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54" activeTab="0"/>
  </bookViews>
  <sheets>
    <sheet name="2013" sheetId="1" r:id="rId1"/>
  </sheets>
  <definedNames>
    <definedName name="_xlnm.Print_Area" localSheetId="0">'2013'!$A$1:$K$21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<sst xmlns="http://schemas.openxmlformats.org/spreadsheetml/2006/main" count="38" uniqueCount="31">
  <si>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</si>
  <si>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</si>
  <si>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</si>
  <si>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</si>
  <si>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</si>
  <si>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</si>
  <si>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</si>
  <si>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</si>
  <si>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</si>
  <si>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</si>
  <si>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</si>
  <si>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</si>
  <si>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</si>
  <si>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</si>
  <si>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</si>
  <si>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</si>
  <si>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</si>
  <si>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</si>
  <si>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</si>
  <si>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</si>
  <si>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Фактический объем электрической энергии, покупаемой ОАО "Севкавказэнерго" с разбивкой по объемам, купленным на оптовом и розничном  рынках.</t>
  </si>
  <si>
    <t>Объем электрической энергии, покупаемой на оптовом рынке в секторе свободной торговли (РСВ, БР) (п.22, абзац 2)</t>
  </si>
  <si>
    <t>Объем электрической энергии, покупаемой по двухсторонним договорам купли-продажи (п.22, абзац 2)</t>
  </si>
  <si>
    <t>Объем электрической энергии, покупаемой на оптовом рынке в регулируемом секторе (РД) (п.22, абзац 13)</t>
  </si>
  <si>
    <t>на оптовом рынке (п.22, абзац 5)</t>
  </si>
  <si>
    <t>на розничном рынке (п.22, абзац 5)</t>
  </si>
  <si>
    <t>Объём мощности, приобретённой по регулируемым договорам (п.22, абзац 7)</t>
  </si>
  <si>
    <t>Объем электрической энергии, покупаемой на розничном рынке (п.22, абзац 11)</t>
  </si>
  <si>
    <t>Фактический объём покупки электрической энергии (п.22, абзац 11)</t>
  </si>
  <si>
    <t>Объем электрической энергии, покупаемой на оптовом рынке (п.22, абзац 2, абзац 11)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</si>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</sst>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0000_р_._-;\-* #,##0.00000_р_._-;_-* &quot;-&quot;??_р_._-;_-@_-"/>
    <numFmt numFmtId="176" formatCode="_-* #,##0.000000_р_._-;\-* #,##0.0000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52" applyFont="1" applyBorder="1" applyAlignment="1">
      <alignment horizontal="left"/>
      <protection/>
    </xf>
    <xf numFmtId="43" fontId="3" fillId="0" borderId="10" xfId="6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6" fillId="0" borderId="11" xfId="52" applyFont="1" applyBorder="1" applyAlignment="1">
      <alignment horizontal="left"/>
      <protection/>
    </xf>
    <xf numFmtId="43" fontId="4" fillId="0" borderId="12" xfId="60" applyFont="1" applyBorder="1" applyAlignment="1">
      <alignment horizontal="right"/>
    </xf>
    <xf numFmtId="43" fontId="4" fillId="0" borderId="12" xfId="60" applyNumberFormat="1" applyFont="1" applyBorder="1" applyAlignment="1">
      <alignment horizontal="right"/>
    </xf>
    <xf numFmtId="0" fontId="4" fillId="0" borderId="13" xfId="52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 wrapText="1"/>
      <protection/>
    </xf>
    <xf numFmtId="43" fontId="3" fillId="0" borderId="10" xfId="60" applyNumberFormat="1" applyFont="1" applyBorder="1" applyAlignment="1">
      <alignment horizontal="right"/>
    </xf>
    <xf numFmtId="0" fontId="4" fillId="0" borderId="16" xfId="52" applyFont="1" applyFill="1" applyBorder="1" applyAlignment="1">
      <alignment horizontal="center" vertical="center" wrapText="1"/>
      <protection/>
    </xf>
    <xf numFmtId="43" fontId="3" fillId="0" borderId="17" xfId="60" applyFont="1" applyBorder="1" applyAlignment="1">
      <alignment horizontal="right"/>
    </xf>
    <xf numFmtId="43" fontId="3" fillId="0" borderId="17" xfId="6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3" fontId="8" fillId="0" borderId="0" xfId="60" applyFont="1" applyBorder="1" applyAlignment="1">
      <alignment horizontal="center" vertical="center"/>
    </xf>
    <xf numFmtId="0" fontId="4" fillId="0" borderId="19" xfId="52" applyFont="1" applyBorder="1" applyAlignment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C4">
      <selection activeCell="K20" sqref="K20"/>
    </sheetView>
  </sheetViews>
  <sheetFormatPr defaultColWidth="9.140625" defaultRowHeight="15"/>
  <cols>
    <col min="1" max="1" width="6.28125" style="0" customWidth="1"/>
    <col min="2" max="2" width="9.8515625" style="0" customWidth="1"/>
    <col min="3" max="3" width="15.57421875" style="0" customWidth="1"/>
    <col min="4" max="4" width="16.140625" style="0" customWidth="1"/>
    <col min="5" max="5" width="16.00390625" style="0" customWidth="1"/>
    <col min="6" max="7" width="23.140625" style="0" customWidth="1"/>
    <col min="8" max="8" width="23.00390625" style="0" customWidth="1"/>
    <col min="9" max="9" width="14.140625" style="0" customWidth="1"/>
    <col min="10" max="10" width="13.28125" style="0" customWidth="1"/>
    <col min="11" max="11" width="18.421875" style="0" customWidth="1"/>
  </cols>
  <sheetData>
    <row r="1" ht="15">
      <c r="K1" s="1"/>
    </row>
    <row r="2" spans="1:11" ht="1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1.5" customHeight="1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ht="15.75" thickBot="1"/>
    <row r="6" spans="1:12" ht="50.25" customHeight="1">
      <c r="A6" s="16" t="s">
        <v>0</v>
      </c>
      <c r="B6" s="17"/>
      <c r="C6" s="27" t="s">
        <v>28</v>
      </c>
      <c r="D6" s="20" t="s">
        <v>27</v>
      </c>
      <c r="E6" s="20" t="s">
        <v>29</v>
      </c>
      <c r="F6" s="17" t="s">
        <v>1</v>
      </c>
      <c r="G6" s="17"/>
      <c r="H6" s="17"/>
      <c r="I6" s="20" t="s">
        <v>18</v>
      </c>
      <c r="J6" s="20"/>
      <c r="K6" s="25" t="s">
        <v>26</v>
      </c>
      <c r="L6" s="4"/>
    </row>
    <row r="7" spans="1:12" ht="77.25" thickBot="1">
      <c r="A7" s="18"/>
      <c r="B7" s="19"/>
      <c r="C7" s="28"/>
      <c r="D7" s="21"/>
      <c r="E7" s="21"/>
      <c r="F7" s="8" t="s">
        <v>21</v>
      </c>
      <c r="G7" s="8" t="s">
        <v>23</v>
      </c>
      <c r="H7" s="8" t="s">
        <v>22</v>
      </c>
      <c r="I7" s="8" t="s">
        <v>24</v>
      </c>
      <c r="J7" s="8" t="s">
        <v>25</v>
      </c>
      <c r="K7" s="26"/>
      <c r="L7" s="4"/>
    </row>
    <row r="8" spans="1:11" ht="15">
      <c r="A8" s="9" t="s">
        <v>2</v>
      </c>
      <c r="B8" s="10" t="s">
        <v>3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  <c r="H8" s="10" t="s">
        <v>4</v>
      </c>
      <c r="I8" s="10" t="s">
        <v>19</v>
      </c>
      <c r="J8" s="10" t="s">
        <v>19</v>
      </c>
      <c r="K8" s="12" t="s">
        <v>19</v>
      </c>
    </row>
    <row r="9" spans="1:11" ht="15">
      <c r="A9" s="29">
        <v>2013</v>
      </c>
      <c r="B9" s="2" t="s">
        <v>5</v>
      </c>
      <c r="C9" s="11">
        <f aca="true" t="shared" si="0" ref="C9:C20">D9+E9</f>
        <v>176.60514799999999</v>
      </c>
      <c r="D9" s="3">
        <v>1.952518</v>
      </c>
      <c r="E9" s="3">
        <v>174.65263</v>
      </c>
      <c r="F9" s="3">
        <f aca="true" t="shared" si="1" ref="F9:F20">E9-G9</f>
        <v>-13.727528000000007</v>
      </c>
      <c r="G9" s="3">
        <v>188.380158</v>
      </c>
      <c r="H9" s="3">
        <v>0</v>
      </c>
      <c r="I9" s="3">
        <v>284.549</v>
      </c>
      <c r="J9" s="3">
        <v>3.181</v>
      </c>
      <c r="K9" s="13">
        <v>547.611</v>
      </c>
    </row>
    <row r="10" spans="1:11" ht="15">
      <c r="A10" s="30"/>
      <c r="B10" s="2" t="s">
        <v>6</v>
      </c>
      <c r="C10" s="11">
        <f t="shared" si="0"/>
        <v>176.31692100000006</v>
      </c>
      <c r="D10" s="3">
        <v>0.352485</v>
      </c>
      <c r="E10" s="3">
        <v>175.96443600000006</v>
      </c>
      <c r="F10" s="3">
        <f t="shared" si="1"/>
        <v>-11.535567999999927</v>
      </c>
      <c r="G10" s="3">
        <v>187.500004</v>
      </c>
      <c r="H10" s="3">
        <v>0</v>
      </c>
      <c r="I10" s="3">
        <v>308.164</v>
      </c>
      <c r="J10" s="3">
        <v>0.617</v>
      </c>
      <c r="K10" s="13">
        <v>428.321</v>
      </c>
    </row>
    <row r="11" spans="1:11" ht="15">
      <c r="A11" s="30"/>
      <c r="B11" s="2" t="s">
        <v>7</v>
      </c>
      <c r="C11" s="11">
        <f t="shared" si="0"/>
        <v>175.466456</v>
      </c>
      <c r="D11" s="3">
        <v>0.477452</v>
      </c>
      <c r="E11" s="3">
        <v>174.989004</v>
      </c>
      <c r="F11" s="3">
        <f t="shared" si="1"/>
        <v>-43.450998</v>
      </c>
      <c r="G11" s="3">
        <v>218.440002</v>
      </c>
      <c r="H11" s="3">
        <v>0</v>
      </c>
      <c r="I11" s="3">
        <v>284.221</v>
      </c>
      <c r="J11" s="3">
        <v>0.775</v>
      </c>
      <c r="K11" s="13">
        <v>444.693</v>
      </c>
    </row>
    <row r="12" spans="1:11" ht="15">
      <c r="A12" s="30"/>
      <c r="B12" s="2" t="s">
        <v>8</v>
      </c>
      <c r="C12" s="11">
        <f t="shared" si="0"/>
        <v>154.37114</v>
      </c>
      <c r="D12" s="3">
        <v>0.749424</v>
      </c>
      <c r="E12" s="3">
        <v>153.621716</v>
      </c>
      <c r="F12" s="3">
        <f t="shared" si="1"/>
        <v>-24.29826700000001</v>
      </c>
      <c r="G12" s="3">
        <v>177.919983</v>
      </c>
      <c r="H12" s="3">
        <v>0</v>
      </c>
      <c r="I12" s="3">
        <v>258.365</v>
      </c>
      <c r="J12" s="3">
        <v>1.26</v>
      </c>
      <c r="K12" s="13">
        <v>524.681</v>
      </c>
    </row>
    <row r="13" spans="1:11" ht="15">
      <c r="A13" s="30"/>
      <c r="B13" s="2" t="s">
        <v>9</v>
      </c>
      <c r="C13" s="11">
        <f t="shared" si="0"/>
        <v>136.49182599999997</v>
      </c>
      <c r="D13" s="3">
        <v>1.541668</v>
      </c>
      <c r="E13" s="3">
        <v>134.950158</v>
      </c>
      <c r="F13" s="3">
        <f t="shared" si="1"/>
        <v>-26.189847000000015</v>
      </c>
      <c r="G13" s="3">
        <v>161.140005</v>
      </c>
      <c r="H13" s="3">
        <v>0</v>
      </c>
      <c r="I13" s="3">
        <v>207.83</v>
      </c>
      <c r="J13" s="3">
        <v>2.374</v>
      </c>
      <c r="K13" s="13">
        <v>480.12499999999994</v>
      </c>
    </row>
    <row r="14" spans="1:11" ht="15">
      <c r="A14" s="30"/>
      <c r="B14" s="2" t="s">
        <v>10</v>
      </c>
      <c r="C14" s="11">
        <f t="shared" si="0"/>
        <v>126.64415199999999</v>
      </c>
      <c r="D14" s="3">
        <v>2.418253</v>
      </c>
      <c r="E14" s="3">
        <v>124.225899</v>
      </c>
      <c r="F14" s="3">
        <f t="shared" si="1"/>
        <v>-24.284098999999998</v>
      </c>
      <c r="G14" s="3">
        <v>148.509998</v>
      </c>
      <c r="H14" s="3">
        <v>0</v>
      </c>
      <c r="I14" s="3">
        <v>196.485</v>
      </c>
      <c r="J14" s="3">
        <v>3.825</v>
      </c>
      <c r="K14" s="14">
        <v>404.814</v>
      </c>
    </row>
    <row r="15" spans="1:11" ht="15">
      <c r="A15" s="30"/>
      <c r="B15" s="2" t="s">
        <v>11</v>
      </c>
      <c r="C15" s="11">
        <f t="shared" si="0"/>
        <v>115.69829899999999</v>
      </c>
      <c r="D15" s="3">
        <v>2.073612</v>
      </c>
      <c r="E15" s="3">
        <v>113.624687</v>
      </c>
      <c r="F15" s="3">
        <f t="shared" si="1"/>
        <v>-39.085294000000005</v>
      </c>
      <c r="G15" s="3">
        <v>152.709981</v>
      </c>
      <c r="H15" s="3">
        <v>0</v>
      </c>
      <c r="I15" s="3">
        <v>176.585</v>
      </c>
      <c r="J15" s="3">
        <v>3.223</v>
      </c>
      <c r="K15" s="13">
        <v>444.385</v>
      </c>
    </row>
    <row r="16" spans="1:11" ht="15">
      <c r="A16" s="30"/>
      <c r="B16" s="2" t="s">
        <v>12</v>
      </c>
      <c r="C16" s="11">
        <f t="shared" si="0"/>
        <v>118.643694</v>
      </c>
      <c r="D16" s="3">
        <v>2.567146</v>
      </c>
      <c r="E16" s="3">
        <v>116.076548</v>
      </c>
      <c r="F16" s="3">
        <f t="shared" si="1"/>
        <v>-37.07344699999999</v>
      </c>
      <c r="G16" s="3">
        <v>153.149995</v>
      </c>
      <c r="H16" s="3">
        <v>0</v>
      </c>
      <c r="I16" s="3">
        <v>186.821</v>
      </c>
      <c r="J16" s="3">
        <v>4.132</v>
      </c>
      <c r="K16" s="14">
        <v>292.945</v>
      </c>
    </row>
    <row r="17" spans="1:11" ht="15">
      <c r="A17" s="30"/>
      <c r="B17" s="2" t="s">
        <v>13</v>
      </c>
      <c r="C17" s="11">
        <f t="shared" si="0"/>
        <v>139.92239</v>
      </c>
      <c r="D17" s="3">
        <v>1.377081</v>
      </c>
      <c r="E17" s="3">
        <v>138.545309</v>
      </c>
      <c r="F17" s="3">
        <f t="shared" si="1"/>
        <v>6.55531400000001</v>
      </c>
      <c r="G17" s="3">
        <v>131.989995</v>
      </c>
      <c r="H17" s="3">
        <v>0</v>
      </c>
      <c r="I17" s="3">
        <v>241.73</v>
      </c>
      <c r="J17" s="3">
        <v>2.403</v>
      </c>
      <c r="K17" s="13">
        <v>445.711</v>
      </c>
    </row>
    <row r="18" spans="1:11" ht="15">
      <c r="A18" s="30"/>
      <c r="B18" s="2" t="s">
        <v>14</v>
      </c>
      <c r="C18" s="11">
        <f t="shared" si="0"/>
        <v>171.11499599999993</v>
      </c>
      <c r="D18" s="3">
        <v>0.940721</v>
      </c>
      <c r="E18" s="3">
        <v>170.17427499999994</v>
      </c>
      <c r="F18" s="3">
        <f t="shared" si="1"/>
        <v>-11.975738000000064</v>
      </c>
      <c r="G18" s="3">
        <v>182.150013</v>
      </c>
      <c r="H18" s="3">
        <v>0</v>
      </c>
      <c r="I18" s="3">
        <v>280.104</v>
      </c>
      <c r="J18" s="3">
        <v>1.315</v>
      </c>
      <c r="K18" s="13">
        <v>494.545</v>
      </c>
    </row>
    <row r="19" spans="1:11" ht="15">
      <c r="A19" s="30"/>
      <c r="B19" s="2" t="s">
        <v>15</v>
      </c>
      <c r="C19" s="11">
        <f t="shared" si="0"/>
        <v>176.17381</v>
      </c>
      <c r="D19" s="3">
        <v>0.673268</v>
      </c>
      <c r="E19" s="3">
        <v>175.500542</v>
      </c>
      <c r="F19" s="3">
        <f t="shared" si="1"/>
        <v>-25.41945799999999</v>
      </c>
      <c r="G19" s="3">
        <v>200.92</v>
      </c>
      <c r="H19" s="3">
        <v>0</v>
      </c>
      <c r="I19" s="3">
        <v>294.062</v>
      </c>
      <c r="J19" s="3">
        <v>0.963</v>
      </c>
      <c r="K19" s="13">
        <v>623.249</v>
      </c>
    </row>
    <row r="20" spans="1:11" ht="15.75" thickBot="1">
      <c r="A20" s="31"/>
      <c r="B20" s="5" t="s">
        <v>16</v>
      </c>
      <c r="C20" s="11">
        <f t="shared" si="0"/>
        <v>214.455201</v>
      </c>
      <c r="D20" s="3">
        <v>0.48341199999999995</v>
      </c>
      <c r="E20" s="3">
        <v>213.971789</v>
      </c>
      <c r="F20" s="3">
        <f t="shared" si="1"/>
        <v>-6.238211000000007</v>
      </c>
      <c r="G20" s="3">
        <v>220.21</v>
      </c>
      <c r="H20" s="3">
        <v>0</v>
      </c>
      <c r="I20" s="3">
        <v>336.893</v>
      </c>
      <c r="J20" s="3">
        <v>0.666</v>
      </c>
      <c r="K20" s="13">
        <v>617.8789999999999</v>
      </c>
    </row>
    <row r="21" spans="1:11" ht="15.75" thickBot="1">
      <c r="A21" s="23" t="s">
        <v>17</v>
      </c>
      <c r="B21" s="24"/>
      <c r="C21" s="6">
        <f aca="true" t="shared" si="2" ref="C21:H21">SUM(C9:C20)</f>
        <v>1881.904033</v>
      </c>
      <c r="D21" s="7">
        <f t="shared" si="2"/>
        <v>15.60704</v>
      </c>
      <c r="E21" s="7">
        <f t="shared" si="2"/>
        <v>1866.296993</v>
      </c>
      <c r="F21" s="7">
        <f t="shared" si="2"/>
        <v>-256.723141</v>
      </c>
      <c r="G21" s="7">
        <f t="shared" si="2"/>
        <v>2123.020134</v>
      </c>
      <c r="H21" s="7">
        <f t="shared" si="2"/>
        <v>0</v>
      </c>
      <c r="I21" s="7">
        <f>AVERAGE(I9:I20)</f>
        <v>254.65075</v>
      </c>
      <c r="J21" s="7">
        <f>AVERAGE(J9:J20)</f>
        <v>2.061166666666667</v>
      </c>
      <c r="K21" s="7">
        <f>AVERAGE(K9:K20)</f>
        <v>479.07991666666663</v>
      </c>
    </row>
  </sheetData>
  <sheetProtection/>
  <mergeCells count="11">
    <mergeCell ref="A9:A20"/>
    <mergeCell ref="A2:K3"/>
    <mergeCell ref="A6:B7"/>
    <mergeCell ref="E6:E7"/>
    <mergeCell ref="F6:H6"/>
    <mergeCell ref="A4:K4"/>
    <mergeCell ref="A21:B21"/>
    <mergeCell ref="I6:J6"/>
    <mergeCell ref="K6:K7"/>
    <mergeCell ref="C6:C7"/>
    <mergeCell ref="D6:D7"/>
  </mergeCells>
  <printOptions horizontalCentered="1"/>
  <pageMargins left="0.59" right="0.1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2014-01-14T09:23:20Z</dcterms:modified>
  <cp:category/>
  <cp:version/>
  <cp:contentType/>
  <cp:contentStatus/>
</cp:coreProperties>
</file>