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8120" windowHeight="10740" tabRatio="125"/>
  </bookViews>
  <sheets>
    <sheet name="2020" sheetId="1" r:id="rId1"/>
  </sheets>
  <calcPr calcId="144525" refMode="R1C1"/>
</workbook>
</file>

<file path=xl/calcChain.xml><?xml version="1.0" encoding="utf-8"?>
<calcChain xmlns="http://schemas.openxmlformats.org/spreadsheetml/2006/main">
  <c r="L23" i="1" l="1"/>
  <c r="O12" i="1" l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10" i="1" l="1"/>
  <c r="O7" i="1"/>
  <c r="F23" i="1"/>
  <c r="E23" i="1" l="1"/>
  <c r="D23" i="1" l="1"/>
  <c r="J23" i="1" l="1"/>
  <c r="M23" i="1" l="1"/>
  <c r="N23" i="1"/>
  <c r="K23" i="1"/>
  <c r="G23" i="1"/>
  <c r="H23" i="1"/>
  <c r="I23" i="1"/>
  <c r="C23" i="1" l="1"/>
  <c r="G20" i="1" l="1"/>
  <c r="F20" i="1"/>
  <c r="E20" i="1"/>
  <c r="D20" i="1"/>
  <c r="C20" i="1"/>
  <c r="N20" i="1" l="1"/>
  <c r="M20" i="1" l="1"/>
  <c r="M19" i="1" s="1"/>
  <c r="L20" i="1" l="1"/>
  <c r="K20" i="1" l="1"/>
  <c r="I20" i="1" l="1"/>
  <c r="J20" i="1"/>
  <c r="O15" i="1" l="1"/>
  <c r="O14" i="1"/>
  <c r="H20" i="1"/>
  <c r="O17" i="1" l="1"/>
  <c r="O18" i="1"/>
  <c r="O20" i="1"/>
  <c r="O21" i="1"/>
  <c r="O22" i="1"/>
  <c r="O23" i="1"/>
  <c r="O24" i="1"/>
  <c r="O25" i="1"/>
  <c r="O26" i="1"/>
  <c r="H19" i="1"/>
  <c r="I19" i="1"/>
  <c r="J19" i="1"/>
  <c r="K19" i="1"/>
  <c r="L19" i="1"/>
  <c r="N19" i="1"/>
  <c r="D19" i="1"/>
  <c r="E19" i="1"/>
  <c r="F19" i="1"/>
  <c r="G19" i="1"/>
  <c r="C19" i="1"/>
  <c r="N16" i="1"/>
  <c r="M16" i="1"/>
  <c r="L16" i="1"/>
  <c r="K16" i="1"/>
  <c r="J16" i="1"/>
  <c r="I16" i="1"/>
  <c r="H16" i="1"/>
  <c r="G16" i="1"/>
  <c r="F16" i="1"/>
  <c r="E16" i="1"/>
  <c r="D16" i="1"/>
  <c r="C16" i="1"/>
  <c r="G13" i="1"/>
  <c r="F13" i="1"/>
  <c r="E13" i="1"/>
  <c r="D13" i="1"/>
  <c r="C13" i="1"/>
  <c r="I13" i="1"/>
  <c r="J13" i="1"/>
  <c r="K13" i="1"/>
  <c r="L13" i="1"/>
  <c r="M13" i="1"/>
  <c r="N13" i="1"/>
  <c r="H13" i="1"/>
  <c r="G27" i="1" l="1"/>
  <c r="D27" i="1"/>
  <c r="C27" i="1"/>
  <c r="E27" i="1"/>
  <c r="F27" i="1"/>
  <c r="N27" i="1"/>
  <c r="M27" i="1"/>
  <c r="L27" i="1"/>
  <c r="K27" i="1"/>
  <c r="J27" i="1"/>
  <c r="I27" i="1"/>
  <c r="O13" i="1"/>
  <c r="O19" i="1"/>
  <c r="H27" i="1"/>
  <c r="O16" i="1"/>
  <c r="O27" i="1" l="1"/>
</calcChain>
</file>

<file path=xl/sharedStrings.xml><?xml version="1.0" encoding="utf-8"?>
<sst xmlns="http://schemas.openxmlformats.org/spreadsheetml/2006/main" count="47" uniqueCount="21">
  <si>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</si>
  <si>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</si>
  <si>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</si>
  <si>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</si>
  <si>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</si>
  <si>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</si>
  <si>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</si>
  <si>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МВт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</si>
  <si>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</si>
  <si>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</si>
  <si>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</si>
  <si>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</si>
  <si>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</si>
  <si>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</si>
  <si>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</si>
  <si>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</si>
  <si>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</si>
  <si>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пятая ценовая категория  в т.ч.:</t>
  </si>
  <si>
    <t>шестая ценовая категория  в т.ч.:</t>
  </si>
  <si>
    <t>объем мощности, потребленной потребителями,  п.1б, абзац 3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</si>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</sst>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#,##0.000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1" xfId="125" applyNumberFormat="1" applyFont="1" applyFill="1" applyBorder="1" applyAlignment="1">
      <alignment horizontal="right" vertical="center" wrapText="1" indent="1"/>
    </xf>
    <xf numFmtId="168" fontId="0" fillId="0" borderId="0" xfId="0" applyNumberFormat="1"/>
    <xf numFmtId="168" fontId="1" fillId="0" borderId="0" xfId="1" applyNumberFormat="1" applyAlignment="1">
      <alignment horizontal="center" vertical="center" wrapText="1"/>
    </xf>
    <xf numFmtId="168" fontId="45" fillId="0" borderId="15" xfId="125" applyNumberFormat="1" applyFont="1" applyBorder="1" applyAlignment="1">
      <alignment horizontal="right" vertical="center" wrapText="1" indent="1"/>
    </xf>
    <xf numFmtId="4" fontId="40" fillId="0" borderId="17" xfId="125" applyNumberFormat="1" applyFont="1" applyFill="1" applyBorder="1" applyAlignment="1">
      <alignment horizontal="right" vertical="center" indent="1"/>
    </xf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N12" sqref="N12"/>
    </sheetView>
  </sheetViews>
  <sheetFormatPr defaultRowHeight="15.75"/>
  <cols>
    <col min="1" max="1" width="32.7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2"/>
      <c r="B3" s="2"/>
      <c r="C3" s="2"/>
      <c r="D3" s="36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4">
        <v>43831</v>
      </c>
      <c r="D6" s="14">
        <v>43862</v>
      </c>
      <c r="E6" s="14">
        <v>43891</v>
      </c>
      <c r="F6" s="14">
        <v>43922</v>
      </c>
      <c r="G6" s="14">
        <v>43952</v>
      </c>
      <c r="H6" s="14">
        <v>43983</v>
      </c>
      <c r="I6" s="14">
        <v>44013</v>
      </c>
      <c r="J6" s="14">
        <v>44044</v>
      </c>
      <c r="K6" s="14">
        <v>44075</v>
      </c>
      <c r="L6" s="14">
        <v>44105</v>
      </c>
      <c r="M6" s="14">
        <v>44136</v>
      </c>
      <c r="N6" s="14">
        <v>44166</v>
      </c>
      <c r="O6" s="14" t="s">
        <v>20</v>
      </c>
    </row>
    <row r="7" spans="1:15" ht="21" customHeight="1">
      <c r="A7" s="5" t="s">
        <v>18</v>
      </c>
      <c r="B7" s="11" t="s">
        <v>5</v>
      </c>
      <c r="C7" s="19">
        <f t="shared" ref="C7:G7" si="0">C8</f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20">
        <f t="shared" si="0"/>
        <v>0</v>
      </c>
      <c r="H7" s="20">
        <f>H8</f>
        <v>0</v>
      </c>
      <c r="I7" s="20">
        <f t="shared" ref="I7:N7" si="1">I8</f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0">
        <f>SUM(C7:N7)</f>
        <v>0</v>
      </c>
    </row>
    <row r="8" spans="1:15">
      <c r="A8" s="6" t="s">
        <v>6</v>
      </c>
      <c r="B8" s="8" t="s">
        <v>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5">
        <f>SUM(C8:N8)</f>
        <v>0</v>
      </c>
    </row>
    <row r="9" spans="1:15" ht="30">
      <c r="A9" s="6" t="s">
        <v>19</v>
      </c>
      <c r="B9" s="8" t="s">
        <v>7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7">
        <v>0</v>
      </c>
      <c r="N9" s="27">
        <v>0</v>
      </c>
      <c r="O9" s="25">
        <f>SUM(C9:N9)</f>
        <v>0</v>
      </c>
    </row>
    <row r="10" spans="1:15" ht="21" customHeight="1">
      <c r="A10" s="17" t="s">
        <v>17</v>
      </c>
      <c r="B10" s="10" t="s">
        <v>5</v>
      </c>
      <c r="C10" s="29">
        <f t="shared" ref="C10:N10" si="2">C11</f>
        <v>0</v>
      </c>
      <c r="D10" s="29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34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ref="O10:O12" si="3">SUM(C10:N10)</f>
        <v>0</v>
      </c>
    </row>
    <row r="11" spans="1:15">
      <c r="A11" s="6" t="s">
        <v>6</v>
      </c>
      <c r="B11" s="8" t="s">
        <v>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5">
        <f t="shared" si="3"/>
        <v>0</v>
      </c>
    </row>
    <row r="12" spans="1:15" ht="30">
      <c r="A12" s="6" t="s">
        <v>19</v>
      </c>
      <c r="B12" s="8" t="s">
        <v>7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5">
        <f t="shared" si="3"/>
        <v>0</v>
      </c>
    </row>
    <row r="13" spans="1:15" ht="28.5">
      <c r="A13" s="17" t="s">
        <v>4</v>
      </c>
      <c r="B13" s="10" t="s">
        <v>5</v>
      </c>
      <c r="C13" s="29">
        <f t="shared" ref="C13:G13" si="4">C14</f>
        <v>6603.348</v>
      </c>
      <c r="D13" s="29">
        <f t="shared" si="4"/>
        <v>6397.5389999999998</v>
      </c>
      <c r="E13" s="29">
        <f t="shared" si="4"/>
        <v>5511.92</v>
      </c>
      <c r="F13" s="29">
        <f t="shared" si="4"/>
        <v>5780.2240000000002</v>
      </c>
      <c r="G13" s="25">
        <f t="shared" si="4"/>
        <v>5748.6959999999999</v>
      </c>
      <c r="H13" s="25">
        <f>H14</f>
        <v>5476.0150000000003</v>
      </c>
      <c r="I13" s="25">
        <f t="shared" ref="I13:N13" si="5">I14</f>
        <v>5651.8639999999996</v>
      </c>
      <c r="J13" s="38">
        <f t="shared" si="5"/>
        <v>4939.7809999999999</v>
      </c>
      <c r="K13" s="38">
        <f t="shared" si="5"/>
        <v>4077.97</v>
      </c>
      <c r="L13" s="38">
        <f t="shared" si="5"/>
        <v>4399.8469999999998</v>
      </c>
      <c r="M13" s="38">
        <f t="shared" si="5"/>
        <v>4525.4790000000003</v>
      </c>
      <c r="N13" s="38">
        <f t="shared" si="5"/>
        <v>15759.963</v>
      </c>
      <c r="O13" s="25">
        <f>SUM(C13:N13)</f>
        <v>74872.646000000008</v>
      </c>
    </row>
    <row r="14" spans="1:15">
      <c r="A14" s="6" t="s">
        <v>6</v>
      </c>
      <c r="B14" s="8" t="s">
        <v>5</v>
      </c>
      <c r="C14" s="22">
        <v>6603.348</v>
      </c>
      <c r="D14" s="22">
        <v>6397.5389999999998</v>
      </c>
      <c r="E14" s="22">
        <v>5511.92</v>
      </c>
      <c r="F14" s="22">
        <v>5780.2240000000002</v>
      </c>
      <c r="G14" s="23">
        <v>5748.6959999999999</v>
      </c>
      <c r="H14" s="23">
        <v>5476.0150000000003</v>
      </c>
      <c r="I14" s="23">
        <v>5651.8639999999996</v>
      </c>
      <c r="J14" s="23">
        <v>4939.7809999999999</v>
      </c>
      <c r="K14" s="28">
        <v>4077.97</v>
      </c>
      <c r="L14" s="23">
        <v>4399.8469999999998</v>
      </c>
      <c r="M14" s="23">
        <v>4525.4790000000003</v>
      </c>
      <c r="N14" s="23">
        <v>15759.963</v>
      </c>
      <c r="O14" s="25">
        <f>SUM(C14:N14)</f>
        <v>74872.646000000008</v>
      </c>
    </row>
    <row r="15" spans="1:15" ht="30">
      <c r="A15" s="6" t="s">
        <v>19</v>
      </c>
      <c r="B15" s="8" t="s">
        <v>7</v>
      </c>
      <c r="C15" s="22">
        <v>9.23</v>
      </c>
      <c r="D15" s="22">
        <v>9.4570000000000007</v>
      </c>
      <c r="E15" s="22">
        <v>7.3819999999999997</v>
      </c>
      <c r="F15" s="22">
        <v>8.5640000000000001</v>
      </c>
      <c r="G15" s="23">
        <v>7.0890000000000004</v>
      </c>
      <c r="H15" s="23">
        <v>8.7100000000000009</v>
      </c>
      <c r="I15" s="26">
        <v>8.8149999999999995</v>
      </c>
      <c r="J15" s="23">
        <v>6.9749999999999996</v>
      </c>
      <c r="K15" s="28">
        <v>5.9740000000000002</v>
      </c>
      <c r="L15" s="26">
        <v>6.0190000000000001</v>
      </c>
      <c r="M15" s="26">
        <v>7.2430000000000003</v>
      </c>
      <c r="N15" s="26">
        <v>20.553999999999998</v>
      </c>
      <c r="O15" s="25">
        <f>SUM(C15:N15)</f>
        <v>106.012</v>
      </c>
    </row>
    <row r="16" spans="1:15" ht="24.75" customHeight="1">
      <c r="A16" s="17" t="s">
        <v>8</v>
      </c>
      <c r="B16" s="10" t="s">
        <v>5</v>
      </c>
      <c r="C16" s="29">
        <f t="shared" ref="C16:N16" si="6">C17</f>
        <v>10204.432999999999</v>
      </c>
      <c r="D16" s="29">
        <f t="shared" si="6"/>
        <v>10168.475</v>
      </c>
      <c r="E16" s="29">
        <f t="shared" si="6"/>
        <v>9091.6589999999997</v>
      </c>
      <c r="F16" s="29">
        <f t="shared" si="6"/>
        <v>9960.402</v>
      </c>
      <c r="G16" s="29">
        <f t="shared" si="6"/>
        <v>8169.52</v>
      </c>
      <c r="H16" s="29">
        <f t="shared" si="6"/>
        <v>8679.1810000000005</v>
      </c>
      <c r="I16" s="29">
        <f t="shared" si="6"/>
        <v>9207.7279999999992</v>
      </c>
      <c r="J16" s="29">
        <f t="shared" si="6"/>
        <v>3059.6039999999998</v>
      </c>
      <c r="K16" s="34">
        <f t="shared" si="6"/>
        <v>7375.3459999999995</v>
      </c>
      <c r="L16" s="29">
        <f t="shared" si="6"/>
        <v>9296.223</v>
      </c>
      <c r="M16" s="29">
        <f t="shared" si="6"/>
        <v>10819.409</v>
      </c>
      <c r="N16" s="29">
        <f t="shared" si="6"/>
        <v>12006.09</v>
      </c>
      <c r="O16" s="29">
        <f t="shared" ref="O16:O26" si="7">SUM(C16:N16)</f>
        <v>108038.07</v>
      </c>
    </row>
    <row r="17" spans="1:16">
      <c r="A17" s="6" t="s">
        <v>6</v>
      </c>
      <c r="B17" s="8" t="s">
        <v>5</v>
      </c>
      <c r="C17" s="22">
        <v>10204.432999999999</v>
      </c>
      <c r="D17" s="22">
        <v>10168.475</v>
      </c>
      <c r="E17" s="22">
        <v>9091.6589999999997</v>
      </c>
      <c r="F17" s="22">
        <v>9960.402</v>
      </c>
      <c r="G17" s="23">
        <v>8169.52</v>
      </c>
      <c r="H17" s="23">
        <v>8679.1810000000005</v>
      </c>
      <c r="I17" s="23">
        <v>9207.7279999999992</v>
      </c>
      <c r="J17" s="23">
        <v>3059.6039999999998</v>
      </c>
      <c r="K17" s="28">
        <v>7375.3459999999995</v>
      </c>
      <c r="L17" s="23">
        <v>9296.223</v>
      </c>
      <c r="M17" s="23">
        <v>10819.409</v>
      </c>
      <c r="N17" s="23">
        <v>12006.09</v>
      </c>
      <c r="O17" s="25">
        <f t="shared" si="7"/>
        <v>108038.07</v>
      </c>
    </row>
    <row r="18" spans="1:16" ht="30">
      <c r="A18" s="6" t="s">
        <v>19</v>
      </c>
      <c r="B18" s="8" t="s">
        <v>7</v>
      </c>
      <c r="C18" s="22">
        <v>15.212</v>
      </c>
      <c r="D18" s="22">
        <v>15.539</v>
      </c>
      <c r="E18" s="22">
        <v>12.723000000000001</v>
      </c>
      <c r="F18" s="22">
        <v>14.436</v>
      </c>
      <c r="G18" s="26">
        <v>11.085000000000001</v>
      </c>
      <c r="H18" s="23">
        <v>13.648999999999999</v>
      </c>
      <c r="I18" s="26">
        <v>15.417</v>
      </c>
      <c r="J18" s="23">
        <v>5.0229999999999997</v>
      </c>
      <c r="K18" s="28">
        <v>11.295</v>
      </c>
      <c r="L18" s="23">
        <v>13.901999999999999</v>
      </c>
      <c r="M18" s="23">
        <v>16.891999999999999</v>
      </c>
      <c r="N18" s="23">
        <v>18.021999999999998</v>
      </c>
      <c r="O18" s="25">
        <f t="shared" si="7"/>
        <v>163.19499999999999</v>
      </c>
      <c r="P18" s="35"/>
    </row>
    <row r="19" spans="1:16" ht="42.75">
      <c r="A19" s="7" t="s">
        <v>9</v>
      </c>
      <c r="B19" s="10" t="s">
        <v>5</v>
      </c>
      <c r="C19" s="29">
        <f>C20+C23</f>
        <v>69.59899999999999</v>
      </c>
      <c r="D19" s="29">
        <f t="shared" ref="D19:G19" si="8">D20+D23</f>
        <v>59.376999999999995</v>
      </c>
      <c r="E19" s="29">
        <f t="shared" si="8"/>
        <v>40.478000000000002</v>
      </c>
      <c r="F19" s="29">
        <f t="shared" si="8"/>
        <v>30.486999999999998</v>
      </c>
      <c r="G19" s="29">
        <f t="shared" si="8"/>
        <v>2.88</v>
      </c>
      <c r="H19" s="29">
        <f t="shared" ref="H19" si="9">H20+H23</f>
        <v>2.66</v>
      </c>
      <c r="I19" s="29">
        <f t="shared" ref="I19" si="10">I20+I23</f>
        <v>2.2999999999999998</v>
      </c>
      <c r="J19" s="29">
        <f t="shared" ref="J19" si="11">J20+J23</f>
        <v>2.06</v>
      </c>
      <c r="K19" s="29">
        <f t="shared" ref="K19" si="12">K20+K23</f>
        <v>2.7</v>
      </c>
      <c r="L19" s="29">
        <f t="shared" ref="L19:M19" si="13">L20+L23</f>
        <v>12.026</v>
      </c>
      <c r="M19" s="29">
        <f t="shared" si="13"/>
        <v>55.504000000000005</v>
      </c>
      <c r="N19" s="29">
        <f t="shared" ref="N19" si="14">N20+N23</f>
        <v>62.955999999999996</v>
      </c>
      <c r="O19" s="29">
        <f t="shared" si="7"/>
        <v>343.02700000000004</v>
      </c>
    </row>
    <row r="20" spans="1:16" s="33" customFormat="1" ht="30">
      <c r="A20" s="6" t="s">
        <v>10</v>
      </c>
      <c r="B20" s="8" t="s">
        <v>5</v>
      </c>
      <c r="C20" s="22">
        <f t="shared" ref="C20:G20" si="15">SUM(C21:C22)</f>
        <v>4.5999999999999996</v>
      </c>
      <c r="D20" s="22">
        <f t="shared" si="15"/>
        <v>4.3000000000000007</v>
      </c>
      <c r="E20" s="22">
        <f t="shared" si="15"/>
        <v>3.92</v>
      </c>
      <c r="F20" s="22">
        <f t="shared" si="15"/>
        <v>3.52</v>
      </c>
      <c r="G20" s="23">
        <f t="shared" si="15"/>
        <v>2.88</v>
      </c>
      <c r="H20" s="23">
        <f>SUM(H21:H22)</f>
        <v>2.66</v>
      </c>
      <c r="I20" s="23">
        <f t="shared" ref="I20:N20" si="16">SUM(I21:I22)</f>
        <v>2.2999999999999998</v>
      </c>
      <c r="J20" s="23">
        <f t="shared" si="16"/>
        <v>2.06</v>
      </c>
      <c r="K20" s="23">
        <f t="shared" si="16"/>
        <v>2.7</v>
      </c>
      <c r="L20" s="23">
        <f t="shared" si="16"/>
        <v>4.5200000000000005</v>
      </c>
      <c r="M20" s="23">
        <f t="shared" si="16"/>
        <v>3.5600000000000005</v>
      </c>
      <c r="N20" s="23">
        <f t="shared" si="16"/>
        <v>9.4600000000000009</v>
      </c>
      <c r="O20" s="25">
        <f t="shared" si="7"/>
        <v>46.480000000000004</v>
      </c>
    </row>
    <row r="21" spans="1:16">
      <c r="A21" s="12" t="s">
        <v>11</v>
      </c>
      <c r="B21" s="8" t="s">
        <v>5</v>
      </c>
      <c r="C21" s="22">
        <v>3.4</v>
      </c>
      <c r="D21" s="22">
        <v>3.2</v>
      </c>
      <c r="E21" s="22">
        <v>2.84</v>
      </c>
      <c r="F21" s="22">
        <v>2.4</v>
      </c>
      <c r="G21" s="23">
        <v>2.06</v>
      </c>
      <c r="H21" s="23">
        <v>1.7</v>
      </c>
      <c r="I21" s="23">
        <v>1.36</v>
      </c>
      <c r="J21" s="23">
        <v>1.28</v>
      </c>
      <c r="K21" s="24">
        <v>1.66</v>
      </c>
      <c r="L21" s="23">
        <v>2.68</v>
      </c>
      <c r="M21" s="23">
        <v>1.36</v>
      </c>
      <c r="N21" s="23">
        <v>6.92</v>
      </c>
      <c r="O21" s="25">
        <f t="shared" si="7"/>
        <v>30.86</v>
      </c>
    </row>
    <row r="22" spans="1:16">
      <c r="A22" s="12" t="s">
        <v>12</v>
      </c>
      <c r="B22" s="8" t="s">
        <v>5</v>
      </c>
      <c r="C22" s="22">
        <v>1.2</v>
      </c>
      <c r="D22" s="22">
        <v>1.1000000000000001</v>
      </c>
      <c r="E22" s="22">
        <v>1.08</v>
      </c>
      <c r="F22" s="22">
        <v>1.1200000000000001</v>
      </c>
      <c r="G22" s="23">
        <v>0.82</v>
      </c>
      <c r="H22" s="23">
        <v>0.96</v>
      </c>
      <c r="I22" s="23">
        <v>0.94</v>
      </c>
      <c r="J22" s="23">
        <v>0.78</v>
      </c>
      <c r="K22" s="24">
        <v>1.04</v>
      </c>
      <c r="L22" s="23">
        <v>1.84</v>
      </c>
      <c r="M22" s="23">
        <v>2.2000000000000002</v>
      </c>
      <c r="N22" s="23">
        <v>2.54</v>
      </c>
      <c r="O22" s="25">
        <f t="shared" si="7"/>
        <v>15.619999999999997</v>
      </c>
    </row>
    <row r="23" spans="1:16" s="33" customFormat="1" ht="30">
      <c r="A23" s="6" t="s">
        <v>13</v>
      </c>
      <c r="B23" s="8" t="s">
        <v>5</v>
      </c>
      <c r="C23" s="22">
        <f>SUM(C24:C26)</f>
        <v>64.998999999999995</v>
      </c>
      <c r="D23" s="22">
        <f>SUM(D24:D26)</f>
        <v>55.076999999999998</v>
      </c>
      <c r="E23" s="22">
        <f>SUM(E24:E26)</f>
        <v>36.558</v>
      </c>
      <c r="F23" s="22">
        <f>SUM(F24:F26)</f>
        <v>26.966999999999999</v>
      </c>
      <c r="G23" s="22">
        <f t="shared" ref="G23:N23" si="17">SUM(G24:G26)</f>
        <v>0</v>
      </c>
      <c r="H23" s="22">
        <f t="shared" si="17"/>
        <v>0</v>
      </c>
      <c r="I23" s="22">
        <f t="shared" si="17"/>
        <v>0</v>
      </c>
      <c r="J23" s="22">
        <f t="shared" si="17"/>
        <v>0</v>
      </c>
      <c r="K23" s="22">
        <f t="shared" si="17"/>
        <v>0</v>
      </c>
      <c r="L23" s="22">
        <f t="shared" si="17"/>
        <v>7.5060000000000002</v>
      </c>
      <c r="M23" s="22">
        <f t="shared" si="17"/>
        <v>51.944000000000003</v>
      </c>
      <c r="N23" s="22">
        <f t="shared" si="17"/>
        <v>53.495999999999995</v>
      </c>
      <c r="O23" s="25">
        <f t="shared" si="7"/>
        <v>296.54699999999997</v>
      </c>
    </row>
    <row r="24" spans="1:16">
      <c r="A24" s="12" t="s">
        <v>14</v>
      </c>
      <c r="B24" s="8" t="s">
        <v>5</v>
      </c>
      <c r="C24" s="22">
        <v>19.274000000000001</v>
      </c>
      <c r="D24" s="22">
        <v>18.172000000000001</v>
      </c>
      <c r="E24" s="22">
        <v>7.032</v>
      </c>
      <c r="F24" s="22">
        <v>10.651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1.7090000000000001</v>
      </c>
      <c r="M24" s="22">
        <v>11.8</v>
      </c>
      <c r="N24" s="22">
        <v>9.0719999999999992</v>
      </c>
      <c r="O24" s="25">
        <f t="shared" si="7"/>
        <v>77.709999999999994</v>
      </c>
    </row>
    <row r="25" spans="1:16">
      <c r="A25" s="12" t="s">
        <v>15</v>
      </c>
      <c r="B25" s="8" t="s">
        <v>5</v>
      </c>
      <c r="C25" s="22">
        <v>18.311</v>
      </c>
      <c r="D25" s="22">
        <v>15.891</v>
      </c>
      <c r="E25" s="22">
        <v>13.012</v>
      </c>
      <c r="F25" s="22">
        <v>7.0030000000000001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2.556</v>
      </c>
      <c r="M25" s="22">
        <v>12.803000000000001</v>
      </c>
      <c r="N25" s="22">
        <v>15.010999999999999</v>
      </c>
      <c r="O25" s="25">
        <f t="shared" si="7"/>
        <v>84.586999999999989</v>
      </c>
    </row>
    <row r="26" spans="1:16" ht="16.5" thickBot="1">
      <c r="A26" s="13" t="s">
        <v>12</v>
      </c>
      <c r="B26" s="9" t="s">
        <v>5</v>
      </c>
      <c r="C26" s="30">
        <v>27.414000000000001</v>
      </c>
      <c r="D26" s="30">
        <v>21.013999999999999</v>
      </c>
      <c r="E26" s="30">
        <v>16.513999999999999</v>
      </c>
      <c r="F26" s="30">
        <v>9.3130000000000006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3.2410000000000001</v>
      </c>
      <c r="M26" s="30">
        <v>27.341000000000001</v>
      </c>
      <c r="N26" s="30">
        <v>29.413</v>
      </c>
      <c r="O26" s="31">
        <f t="shared" si="7"/>
        <v>134.25</v>
      </c>
    </row>
    <row r="27" spans="1:16" ht="16.5" thickBot="1">
      <c r="A27" s="15" t="s">
        <v>16</v>
      </c>
      <c r="B27" s="16" t="s">
        <v>5</v>
      </c>
      <c r="C27" s="37">
        <f t="shared" ref="C27:O27" si="18">C16+C13+C19</f>
        <v>16877.379999999997</v>
      </c>
      <c r="D27" s="37">
        <f t="shared" si="18"/>
        <v>16625.391</v>
      </c>
      <c r="E27" s="32">
        <f t="shared" si="18"/>
        <v>14644.056999999999</v>
      </c>
      <c r="F27" s="32">
        <f t="shared" si="18"/>
        <v>15771.112999999999</v>
      </c>
      <c r="G27" s="32">
        <f t="shared" si="18"/>
        <v>13921.096</v>
      </c>
      <c r="H27" s="32">
        <f t="shared" si="18"/>
        <v>14157.856</v>
      </c>
      <c r="I27" s="37">
        <f t="shared" si="18"/>
        <v>14861.891999999998</v>
      </c>
      <c r="J27" s="32">
        <f t="shared" si="18"/>
        <v>8001.4450000000006</v>
      </c>
      <c r="K27" s="32">
        <f t="shared" si="18"/>
        <v>11456.016</v>
      </c>
      <c r="L27" s="32">
        <f t="shared" si="18"/>
        <v>13708.096</v>
      </c>
      <c r="M27" s="32">
        <f t="shared" si="18"/>
        <v>15400.392</v>
      </c>
      <c r="N27" s="32">
        <f t="shared" si="18"/>
        <v>27829.008999999998</v>
      </c>
      <c r="O27" s="32">
        <f t="shared" si="18"/>
        <v>183253.74300000002</v>
      </c>
    </row>
    <row r="28" spans="1:16">
      <c r="F28" s="18"/>
      <c r="H28" s="18"/>
      <c r="I28" s="18"/>
      <c r="M28" s="35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2021-01-12T06:45:48Z</dcterms:modified>
</cp:coreProperties>
</file>