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ЦК'!$A$1:$Y$900</definedName>
    <definedName name="_xlnm.Print_Area" localSheetId="5">'VI ЦК'!$A$1:$Y$904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3031" i="2" l="1"/>
  <c r="E3031" i="2"/>
  <c r="F3031" i="2"/>
  <c r="G3031" i="2"/>
  <c r="D3032" i="2"/>
  <c r="E3032" i="2"/>
  <c r="F3032" i="2"/>
  <c r="G3032" i="2"/>
  <c r="D791" i="2"/>
  <c r="E791" i="2"/>
  <c r="F791" i="2"/>
  <c r="G791" i="2"/>
  <c r="D792" i="2"/>
  <c r="E792" i="2"/>
  <c r="F792" i="2"/>
  <c r="G792" i="2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B788" i="7" l="1"/>
  <c r="D793" i="2" l="1"/>
  <c r="C5" i="15" l="1"/>
  <c r="R904" i="24" l="1"/>
  <c r="P904" i="24"/>
  <c r="N904" i="24"/>
  <c r="L904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94" i="24" s="1"/>
  <c r="E3025" i="2"/>
  <c r="N894" i="24" s="1"/>
  <c r="F3025" i="2"/>
  <c r="P894" i="24" s="1"/>
  <c r="G3025" i="2"/>
  <c r="R894" i="24" s="1"/>
  <c r="D3026" i="2"/>
  <c r="L895" i="24" s="1"/>
  <c r="E3026" i="2"/>
  <c r="N895" i="24" s="1"/>
  <c r="F3026" i="2"/>
  <c r="P895" i="24" s="1"/>
  <c r="G3026" i="2"/>
  <c r="R895" i="24" s="1"/>
  <c r="D3033" i="2"/>
  <c r="D3034" i="2" s="1"/>
  <c r="D31" i="2"/>
  <c r="E30" i="8" s="1"/>
  <c r="D21" i="2"/>
  <c r="D16" i="8" s="1"/>
  <c r="D26" i="2"/>
  <c r="D21" i="8" s="1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6" i="21"/>
  <c r="A120" i="21" s="1"/>
  <c r="A155" i="21" s="1"/>
  <c r="A192" i="21" s="1"/>
  <c r="A16" i="21"/>
  <c r="A17" i="21" s="1"/>
  <c r="R895" i="21"/>
  <c r="P895" i="21"/>
  <c r="N895" i="21"/>
  <c r="N894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87" i="21" s="1"/>
  <c r="P894" i="21" l="1"/>
  <c r="R894" i="21"/>
  <c r="C30" i="8"/>
  <c r="B30" i="8"/>
  <c r="D30" i="8"/>
  <c r="B16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56" i="21"/>
  <c r="A86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894" i="21"/>
  <c r="L895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1" i="21"/>
  <c r="A88" i="21"/>
  <c r="S87" i="21"/>
  <c r="A165" i="23"/>
  <c r="F16" i="1"/>
  <c r="D7" i="2" s="1"/>
  <c r="E7" i="2" s="1"/>
  <c r="G53" i="21"/>
  <c r="A229" i="21"/>
  <c r="A193" i="21"/>
  <c r="I192" i="21"/>
  <c r="J17" i="24"/>
  <c r="K121" i="21"/>
  <c r="G87" i="21"/>
  <c r="I18" i="2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6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C21" i="8"/>
  <c r="B21" i="8"/>
  <c r="E21" i="8"/>
  <c r="E16" i="8"/>
  <c r="C16" i="8"/>
  <c r="A266" i="21"/>
  <c r="L229" i="21"/>
  <c r="C229" i="21"/>
  <c r="L121" i="21"/>
  <c r="T193" i="21"/>
  <c r="M88" i="21"/>
  <c r="X87" i="21"/>
  <c r="J54" i="21"/>
  <c r="O192" i="21"/>
  <c r="Q18" i="21"/>
  <c r="A55" i="21"/>
  <c r="Y165" i="23"/>
  <c r="F165" i="23"/>
  <c r="A238" i="23"/>
  <c r="X126" i="23"/>
  <c r="Q126" i="23"/>
  <c r="A54" i="24"/>
  <c r="I53" i="24"/>
  <c r="G17" i="24"/>
  <c r="G53" i="24"/>
  <c r="P86" i="24"/>
  <c r="V54" i="23"/>
  <c r="A91" i="23"/>
  <c r="V17" i="24"/>
  <c r="J53" i="23"/>
  <c r="W53" i="23"/>
  <c r="G53" i="23"/>
  <c r="A90" i="23"/>
  <c r="L86" i="24"/>
  <c r="R53" i="23"/>
  <c r="L17" i="24"/>
  <c r="A18" i="24"/>
  <c r="A120" i="24"/>
  <c r="A17" i="19"/>
  <c r="A18" i="19" s="1"/>
  <c r="Q201" i="19"/>
  <c r="V155" i="21"/>
  <c r="B155" i="21"/>
  <c r="R120" i="21"/>
  <c r="W15" i="21"/>
  <c r="S15" i="21"/>
  <c r="G15" i="21"/>
  <c r="M17" i="21"/>
  <c r="I17" i="21"/>
  <c r="T16" i="21"/>
  <c r="X52" i="21"/>
  <c r="L52" i="21"/>
  <c r="H52" i="21"/>
  <c r="D52" i="21"/>
  <c r="S86" i="21"/>
  <c r="K86" i="21"/>
  <c r="X15" i="23"/>
  <c r="H15" i="23"/>
  <c r="X52" i="23"/>
  <c r="P52" i="23"/>
  <c r="F89" i="23"/>
  <c r="V89" i="23"/>
  <c r="B16" i="23"/>
  <c r="F16" i="23"/>
  <c r="N16" i="23"/>
  <c r="R16" i="23"/>
  <c r="V16" i="23"/>
  <c r="G16" i="24"/>
  <c r="K16" i="24"/>
  <c r="S16" i="24"/>
  <c r="W16" i="24"/>
  <c r="D86" i="24"/>
  <c r="H86" i="24"/>
  <c r="R164" i="19"/>
  <c r="M201" i="19"/>
  <c r="X201" i="19"/>
  <c r="T238" i="19"/>
  <c r="C155" i="21"/>
  <c r="K155" i="21"/>
  <c r="S155" i="21"/>
  <c r="W155" i="21"/>
  <c r="C120" i="21"/>
  <c r="G120" i="21"/>
  <c r="K120" i="21"/>
  <c r="O120" i="21"/>
  <c r="S120" i="21"/>
  <c r="W120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2" i="21"/>
  <c r="S52" i="21"/>
  <c r="K52" i="21"/>
  <c r="G52" i="21"/>
  <c r="B86" i="21"/>
  <c r="V86" i="21"/>
  <c r="R86" i="21"/>
  <c r="J86" i="21"/>
  <c r="F86" i="21"/>
  <c r="C15" i="19"/>
  <c r="K15" i="23"/>
  <c r="S52" i="23"/>
  <c r="C52" i="23"/>
  <c r="O89" i="23"/>
  <c r="C16" i="23"/>
  <c r="G16" i="23"/>
  <c r="S16" i="23"/>
  <c r="W16" i="23"/>
  <c r="H16" i="24"/>
  <c r="L16" i="24"/>
  <c r="P16" i="24"/>
  <c r="T16" i="24"/>
  <c r="X16" i="24"/>
  <c r="E86" i="24"/>
  <c r="D164" i="19"/>
  <c r="D201" i="19"/>
  <c r="I201" i="19"/>
  <c r="Y201" i="19"/>
  <c r="Y238" i="19"/>
  <c r="D275" i="19"/>
  <c r="E155" i="21"/>
  <c r="T155" i="21"/>
  <c r="X155" i="21"/>
  <c r="D120" i="21"/>
  <c r="H120" i="21"/>
  <c r="L120" i="21"/>
  <c r="P120" i="21"/>
  <c r="T120" i="21"/>
  <c r="X120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2" i="21"/>
  <c r="V52" i="21"/>
  <c r="R52" i="21"/>
  <c r="N52" i="21"/>
  <c r="J52" i="21"/>
  <c r="F52" i="21"/>
  <c r="U86" i="21"/>
  <c r="Q86" i="21"/>
  <c r="M86" i="21"/>
  <c r="I86" i="21"/>
  <c r="E86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E16" i="24"/>
  <c r="I16" i="24"/>
  <c r="M16" i="24"/>
  <c r="Q16" i="24"/>
  <c r="U16" i="24"/>
  <c r="F86" i="24"/>
  <c r="F164" i="19"/>
  <c r="N164" i="19"/>
  <c r="V164" i="19"/>
  <c r="E201" i="19"/>
  <c r="K201" i="19"/>
  <c r="P201" i="19"/>
  <c r="U201" i="19"/>
  <c r="D238" i="19"/>
  <c r="O238" i="19"/>
  <c r="L275" i="19"/>
  <c r="G155" i="21"/>
  <c r="O155" i="21"/>
  <c r="U155" i="21"/>
  <c r="E120" i="21"/>
  <c r="I120" i="21"/>
  <c r="M120" i="21"/>
  <c r="Q120" i="21"/>
  <c r="U120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2" i="21"/>
  <c r="Q52" i="21"/>
  <c r="M52" i="21"/>
  <c r="I52" i="21"/>
  <c r="E52" i="21"/>
  <c r="X86" i="21"/>
  <c r="T86" i="21"/>
  <c r="P86" i="21"/>
  <c r="L86" i="21"/>
  <c r="H86" i="21"/>
  <c r="D86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F16" i="24"/>
  <c r="J16" i="24"/>
  <c r="N16" i="24"/>
  <c r="R16" i="24"/>
  <c r="V16" i="24"/>
  <c r="C86" i="24"/>
  <c r="C238" i="19"/>
  <c r="D155" i="21"/>
  <c r="E17" i="19"/>
  <c r="Y16" i="23"/>
  <c r="H18" i="21"/>
  <c r="O18" i="21"/>
  <c r="V18" i="21"/>
  <c r="M18" i="21"/>
  <c r="B18" i="19"/>
  <c r="A19" i="19"/>
  <c r="O18" i="19"/>
  <c r="F156" i="21"/>
  <c r="U156" i="21"/>
  <c r="U88" i="21"/>
  <c r="E88" i="21"/>
  <c r="L88" i="21"/>
  <c r="S88" i="21"/>
  <c r="J88" i="21"/>
  <c r="U18" i="21"/>
  <c r="R18" i="21"/>
  <c r="S18" i="21"/>
  <c r="P18" i="21"/>
  <c r="A19" i="21"/>
  <c r="J156" i="21"/>
  <c r="U53" i="21"/>
  <c r="E53" i="21"/>
  <c r="L53" i="21"/>
  <c r="S53" i="21"/>
  <c r="J53" i="21"/>
  <c r="C192" i="21"/>
  <c r="S192" i="21"/>
  <c r="L192" i="21"/>
  <c r="E192" i="21"/>
  <c r="U192" i="21"/>
  <c r="N192" i="21"/>
  <c r="Q88" i="21"/>
  <c r="X88" i="21"/>
  <c r="H88" i="21"/>
  <c r="O88" i="21"/>
  <c r="V88" i="21"/>
  <c r="T18" i="21"/>
  <c r="E156" i="21"/>
  <c r="F18" i="19"/>
  <c r="Q18" i="19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F53" i="24"/>
  <c r="J53" i="24"/>
  <c r="N53" i="24"/>
  <c r="R53" i="24"/>
  <c r="V53" i="24"/>
  <c r="H53" i="24"/>
  <c r="L53" i="24"/>
  <c r="P53" i="24"/>
  <c r="T53" i="24"/>
  <c r="X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B54" i="23"/>
  <c r="F54" i="23"/>
  <c r="J54" i="23"/>
  <c r="N54" i="23"/>
  <c r="R54" i="23"/>
  <c r="B90" i="23"/>
  <c r="F90" i="23"/>
  <c r="N90" i="23"/>
  <c r="V90" i="23"/>
  <c r="R155" i="21"/>
  <c r="N155" i="21"/>
  <c r="J155" i="21"/>
  <c r="F155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J17" i="19"/>
  <c r="P155" i="21"/>
  <c r="L155" i="21"/>
  <c r="H155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11" i="8"/>
  <c r="B35" i="8"/>
  <c r="F20" i="2"/>
  <c r="E21" i="2"/>
  <c r="F35" i="2"/>
  <c r="E36" i="2"/>
  <c r="F15" i="2"/>
  <c r="E16" i="2"/>
  <c r="F30" i="2"/>
  <c r="E31" i="2"/>
  <c r="N607" i="19"/>
  <c r="N607" i="23"/>
  <c r="L900" i="24"/>
  <c r="L900" i="21"/>
  <c r="F25" i="2"/>
  <c r="E26" i="2"/>
  <c r="E35" i="8"/>
  <c r="E3033" i="2"/>
  <c r="D35" i="8"/>
  <c r="M156" i="21"/>
  <c r="T156" i="21"/>
  <c r="K156" i="21"/>
  <c r="R156" i="21"/>
  <c r="N18" i="19"/>
  <c r="G18" i="19"/>
  <c r="P18" i="19"/>
  <c r="I18" i="19"/>
  <c r="I156" i="21"/>
  <c r="P156" i="21"/>
  <c r="W156" i="21"/>
  <c r="G156" i="21"/>
  <c r="N156" i="21"/>
  <c r="A157" i="21"/>
  <c r="R18" i="19"/>
  <c r="K18" i="19"/>
  <c r="D18" i="19"/>
  <c r="T18" i="19"/>
  <c r="M18" i="19"/>
  <c r="A55" i="19"/>
  <c r="Q156" i="21"/>
  <c r="X156" i="21"/>
  <c r="H156" i="21"/>
  <c r="O156" i="21"/>
  <c r="V156" i="21"/>
  <c r="J18" i="19"/>
  <c r="C18" i="19"/>
  <c r="S18" i="19"/>
  <c r="L18" i="19"/>
  <c r="E18" i="19"/>
  <c r="U18" i="19"/>
  <c r="X165" i="23"/>
  <c r="B165" i="23"/>
  <c r="G165" i="23"/>
  <c r="M165" i="23"/>
  <c r="R165" i="23"/>
  <c r="W165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Q164" i="23" l="1"/>
  <c r="D8" i="2"/>
  <c r="G192" i="21"/>
  <c r="L18" i="21"/>
  <c r="V52" i="24"/>
  <c r="R164" i="23"/>
  <c r="V192" i="21"/>
  <c r="W15" i="24"/>
  <c r="X15" i="24"/>
  <c r="T88" i="21"/>
  <c r="D88" i="21"/>
  <c r="R88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55" i="21"/>
  <c r="L238" i="19"/>
  <c r="O201" i="19"/>
  <c r="L164" i="19"/>
  <c r="K16" i="23"/>
  <c r="S89" i="23"/>
  <c r="C89" i="23"/>
  <c r="O52" i="23"/>
  <c r="G15" i="23"/>
  <c r="W15" i="23"/>
  <c r="N86" i="21"/>
  <c r="O16" i="21"/>
  <c r="S201" i="19"/>
  <c r="B164" i="19"/>
  <c r="J89" i="23"/>
  <c r="L52" i="23"/>
  <c r="D15" i="23"/>
  <c r="T15" i="23"/>
  <c r="O86" i="21"/>
  <c r="N120" i="21"/>
  <c r="R238" i="19"/>
  <c r="Q86" i="24"/>
  <c r="N126" i="23"/>
  <c r="J165" i="23"/>
  <c r="G88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87" i="21"/>
  <c r="P54" i="21"/>
  <c r="K54" i="21"/>
  <c r="Q53" i="21"/>
  <c r="R192" i="21"/>
  <c r="G54" i="21"/>
  <c r="U17" i="24"/>
  <c r="O17" i="24"/>
  <c r="H121" i="21"/>
  <c r="N86" i="24"/>
  <c r="E229" i="21"/>
  <c r="S229" i="21"/>
  <c r="S121" i="21"/>
  <c r="H87" i="21"/>
  <c r="H54" i="21"/>
  <c r="J192" i="21"/>
  <c r="V53" i="21"/>
  <c r="K18" i="21"/>
  <c r="W17" i="24"/>
  <c r="O53" i="24"/>
  <c r="J86" i="24"/>
  <c r="Q17" i="24"/>
  <c r="P17" i="24"/>
  <c r="M86" i="24"/>
  <c r="I155" i="21"/>
  <c r="F120" i="21"/>
  <c r="V120" i="21"/>
  <c r="O15" i="21"/>
  <c r="U17" i="21"/>
  <c r="E17" i="21"/>
  <c r="L16" i="21"/>
  <c r="T52" i="21"/>
  <c r="M87" i="21"/>
  <c r="L54" i="21"/>
  <c r="W87" i="21"/>
  <c r="U54" i="21"/>
  <c r="T54" i="21"/>
  <c r="W86" i="24"/>
  <c r="M53" i="21"/>
  <c r="I17" i="24"/>
  <c r="J121" i="21"/>
  <c r="F87" i="21"/>
  <c r="E87" i="21"/>
  <c r="O86" i="24"/>
  <c r="U229" i="21"/>
  <c r="U121" i="21"/>
  <c r="K193" i="21"/>
  <c r="O87" i="21"/>
  <c r="X54" i="21"/>
  <c r="M192" i="21"/>
  <c r="W53" i="21"/>
  <c r="R17" i="24"/>
  <c r="W53" i="24"/>
  <c r="I86" i="24"/>
  <c r="K17" i="24"/>
  <c r="B86" i="24"/>
  <c r="D17" i="24"/>
  <c r="T17" i="24"/>
  <c r="Q155" i="21"/>
  <c r="J120" i="21"/>
  <c r="B120" i="21"/>
  <c r="K15" i="21"/>
  <c r="Q17" i="21"/>
  <c r="X16" i="21"/>
  <c r="H16" i="21"/>
  <c r="P52" i="21"/>
  <c r="W86" i="21"/>
  <c r="G86" i="21"/>
  <c r="L87" i="21"/>
  <c r="M54" i="21"/>
  <c r="R87" i="21"/>
  <c r="T87" i="21"/>
  <c r="G18" i="21"/>
  <c r="H53" i="21"/>
  <c r="D192" i="21"/>
  <c r="V54" i="21"/>
  <c r="S17" i="24"/>
  <c r="N17" i="24"/>
  <c r="N121" i="21"/>
  <c r="J87" i="21"/>
  <c r="R86" i="24"/>
  <c r="N229" i="21"/>
  <c r="E121" i="21"/>
  <c r="M193" i="21"/>
  <c r="R193" i="21"/>
  <c r="Q87" i="21"/>
  <c r="V87" i="21"/>
  <c r="Q54" i="21"/>
  <c r="P192" i="21"/>
  <c r="T53" i="21"/>
  <c r="J18" i="21"/>
  <c r="S53" i="24"/>
  <c r="M17" i="24"/>
  <c r="V86" i="24"/>
  <c r="T86" i="24"/>
  <c r="G86" i="24"/>
  <c r="H17" i="24"/>
  <c r="X17" i="24"/>
  <c r="U86" i="24"/>
  <c r="D15" i="24"/>
  <c r="U52" i="24"/>
  <c r="T192" i="21"/>
  <c r="D11" i="8"/>
  <c r="E11" i="8"/>
  <c r="C11" i="8"/>
  <c r="G15" i="24"/>
  <c r="C86" i="21"/>
  <c r="H15" i="24"/>
  <c r="K87" i="21"/>
  <c r="S86" i="24"/>
  <c r="K86" i="24"/>
  <c r="R15" i="24"/>
  <c r="E15" i="24"/>
  <c r="L52" i="24"/>
  <c r="P87" i="21"/>
  <c r="N15" i="24"/>
  <c r="E52" i="24"/>
  <c r="P15" i="24"/>
  <c r="U87" i="21"/>
  <c r="N87" i="21"/>
  <c r="B192" i="21"/>
  <c r="X192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56" i="21"/>
  <c r="S156" i="21"/>
  <c r="O15" i="24"/>
  <c r="F52" i="24"/>
  <c r="X52" i="24"/>
  <c r="P53" i="21"/>
  <c r="O52" i="24"/>
  <c r="Q192" i="21"/>
  <c r="K192" i="21"/>
  <c r="F15" i="24"/>
  <c r="M52" i="24"/>
  <c r="I53" i="21"/>
  <c r="B817" i="2"/>
  <c r="B1537" i="2"/>
  <c r="C15" i="24"/>
  <c r="J52" i="24"/>
  <c r="T15" i="24"/>
  <c r="C52" i="24"/>
  <c r="W52" i="24"/>
  <c r="Q15" i="24"/>
  <c r="H52" i="24"/>
  <c r="R53" i="21"/>
  <c r="X53" i="21"/>
  <c r="W192" i="21"/>
  <c r="F192" i="21"/>
  <c r="H192" i="21"/>
  <c r="P17" i="23"/>
  <c r="U53" i="23"/>
  <c r="F121" i="21"/>
  <c r="O121" i="21"/>
  <c r="T121" i="21"/>
  <c r="Q121" i="21"/>
  <c r="R121" i="21"/>
  <c r="W121" i="21"/>
  <c r="X121" i="21"/>
  <c r="G121" i="21"/>
  <c r="M121" i="21"/>
  <c r="V121" i="21"/>
  <c r="D121" i="21"/>
  <c r="I121" i="21"/>
  <c r="B121" i="21"/>
  <c r="P121" i="21"/>
  <c r="A122" i="21"/>
  <c r="E122" i="21" s="1"/>
  <c r="P88" i="21"/>
  <c r="I88" i="21"/>
  <c r="K88" i="21"/>
  <c r="N88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29" i="21"/>
  <c r="X229" i="21"/>
  <c r="Y229" i="21"/>
  <c r="V229" i="21"/>
  <c r="O229" i="21"/>
  <c r="P229" i="21"/>
  <c r="Q229" i="21"/>
  <c r="B229" i="21"/>
  <c r="T229" i="21"/>
  <c r="F229" i="21"/>
  <c r="G229" i="21"/>
  <c r="A230" i="21"/>
  <c r="I229" i="21"/>
  <c r="J229" i="21"/>
  <c r="K229" i="21"/>
  <c r="H229" i="21"/>
  <c r="M229" i="21"/>
  <c r="R229" i="21"/>
  <c r="W229" i="21"/>
  <c r="I54" i="23"/>
  <c r="Y54" i="23"/>
  <c r="Q54" i="23"/>
  <c r="M54" i="23"/>
  <c r="P165" i="23"/>
  <c r="W54" i="21"/>
  <c r="X122" i="21"/>
  <c r="W88" i="21"/>
  <c r="E53" i="24"/>
  <c r="U53" i="24"/>
  <c r="K53" i="24"/>
  <c r="M53" i="24"/>
  <c r="A87" i="24"/>
  <c r="C53" i="24"/>
  <c r="Q53" i="24"/>
  <c r="B868" i="2"/>
  <c r="F122" i="21"/>
  <c r="F54" i="21"/>
  <c r="D122" i="21"/>
  <c r="D54" i="21"/>
  <c r="V53" i="23"/>
  <c r="T17" i="23"/>
  <c r="E54" i="21"/>
  <c r="X202" i="23"/>
  <c r="E165" i="23"/>
  <c r="B193" i="21"/>
  <c r="A194" i="21"/>
  <c r="V193" i="21"/>
  <c r="S193" i="21"/>
  <c r="P193" i="21"/>
  <c r="Q193" i="21"/>
  <c r="F193" i="21"/>
  <c r="G193" i="21"/>
  <c r="L193" i="21"/>
  <c r="U193" i="21"/>
  <c r="J193" i="21"/>
  <c r="O193" i="21"/>
  <c r="X193" i="21"/>
  <c r="N193" i="21"/>
  <c r="W193" i="21"/>
  <c r="E193" i="21"/>
  <c r="C193" i="21"/>
  <c r="H193" i="21"/>
  <c r="I193" i="21"/>
  <c r="F88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89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A88" i="24"/>
  <c r="G54" i="24"/>
  <c r="L54" i="24"/>
  <c r="R54" i="24"/>
  <c r="W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5" i="24"/>
  <c r="F120" i="24"/>
  <c r="K120" i="24"/>
  <c r="P120" i="24"/>
  <c r="V120" i="24"/>
  <c r="S120" i="24"/>
  <c r="C120" i="24"/>
  <c r="X120" i="24"/>
  <c r="H120" i="24"/>
  <c r="N120" i="24"/>
  <c r="A267" i="21"/>
  <c r="Q266" i="21"/>
  <c r="J266" i="21"/>
  <c r="B266" i="21"/>
  <c r="O266" i="21"/>
  <c r="H266" i="21"/>
  <c r="X266" i="21"/>
  <c r="E266" i="21"/>
  <c r="Y266" i="21"/>
  <c r="V266" i="21"/>
  <c r="S266" i="21"/>
  <c r="P266" i="21"/>
  <c r="I266" i="21"/>
  <c r="F266" i="21"/>
  <c r="C266" i="21"/>
  <c r="W266" i="21"/>
  <c r="T266" i="21"/>
  <c r="M266" i="21"/>
  <c r="N266" i="21"/>
  <c r="G266" i="21"/>
  <c r="D266" i="21"/>
  <c r="A304" i="21"/>
  <c r="U266" i="21"/>
  <c r="R266" i="21"/>
  <c r="K266" i="21"/>
  <c r="L266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58" i="21"/>
  <c r="N157" i="21"/>
  <c r="G157" i="21"/>
  <c r="W157" i="21"/>
  <c r="P157" i="21"/>
  <c r="I157" i="21"/>
  <c r="R157" i="21"/>
  <c r="K157" i="21"/>
  <c r="D157" i="21"/>
  <c r="T157" i="21"/>
  <c r="M157" i="21"/>
  <c r="F157" i="21"/>
  <c r="V157" i="21"/>
  <c r="O157" i="21"/>
  <c r="H157" i="21"/>
  <c r="X157" i="21"/>
  <c r="Q157" i="21"/>
  <c r="J157" i="21"/>
  <c r="S157" i="21"/>
  <c r="L157" i="21"/>
  <c r="E157" i="21"/>
  <c r="U157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841" i="2" l="1"/>
  <c r="B16" i="21"/>
  <c r="D16" i="24"/>
  <c r="Y86" i="21"/>
  <c r="Y120" i="21"/>
  <c r="D53" i="24"/>
  <c r="C87" i="21"/>
  <c r="Y15" i="21"/>
  <c r="C156" i="21"/>
  <c r="B156" i="21"/>
  <c r="D16" i="21"/>
  <c r="C16" i="24"/>
  <c r="Y155" i="21"/>
  <c r="Y52" i="21"/>
  <c r="B16" i="24"/>
  <c r="B53" i="24"/>
  <c r="D156" i="21"/>
  <c r="C16" i="21"/>
  <c r="C53" i="21"/>
  <c r="Y192" i="21"/>
  <c r="C121" i="21"/>
  <c r="Y52" i="24"/>
  <c r="B87" i="21"/>
  <c r="D193" i="21"/>
  <c r="D53" i="21"/>
  <c r="Y15" i="24"/>
  <c r="D87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6" i="24"/>
  <c r="R122" i="21"/>
  <c r="B122" i="21"/>
  <c r="O122" i="21"/>
  <c r="M122" i="21"/>
  <c r="L122" i="21"/>
  <c r="Q122" i="21"/>
  <c r="G122" i="21"/>
  <c r="T122" i="21"/>
  <c r="V122" i="21"/>
  <c r="S122" i="21"/>
  <c r="J122" i="21"/>
  <c r="W122" i="21"/>
  <c r="C122" i="21"/>
  <c r="K122" i="21"/>
  <c r="P122" i="21"/>
  <c r="U122" i="21"/>
  <c r="H122" i="21"/>
  <c r="N122" i="21"/>
  <c r="I122" i="21"/>
  <c r="F87" i="24"/>
  <c r="P87" i="24"/>
  <c r="J87" i="24"/>
  <c r="T87" i="24"/>
  <c r="K87" i="24"/>
  <c r="V87" i="24"/>
  <c r="D87" i="24"/>
  <c r="O87" i="24"/>
  <c r="E87" i="24"/>
  <c r="U87" i="24"/>
  <c r="L87" i="24"/>
  <c r="C87" i="24"/>
  <c r="X87" i="24"/>
  <c r="I87" i="24"/>
  <c r="Y87" i="24"/>
  <c r="R87" i="24"/>
  <c r="H87" i="24"/>
  <c r="M87" i="24"/>
  <c r="B87" i="24"/>
  <c r="W87" i="24"/>
  <c r="N87" i="24"/>
  <c r="Q87" i="24"/>
  <c r="G87" i="24"/>
  <c r="A121" i="24"/>
  <c r="S87" i="24"/>
  <c r="B892" i="2"/>
  <c r="F18" i="21"/>
  <c r="E18" i="21"/>
  <c r="D18" i="21"/>
  <c r="X18" i="21"/>
  <c r="X18" i="19"/>
  <c r="W18" i="21"/>
  <c r="Y18" i="19"/>
  <c r="W18" i="19"/>
  <c r="B194" i="21"/>
  <c r="V194" i="21"/>
  <c r="S194" i="21"/>
  <c r="T194" i="21"/>
  <c r="Q194" i="21"/>
  <c r="C194" i="21"/>
  <c r="H194" i="21"/>
  <c r="M194" i="21"/>
  <c r="F194" i="21"/>
  <c r="K194" i="21"/>
  <c r="L194" i="21"/>
  <c r="U194" i="21"/>
  <c r="R194" i="21"/>
  <c r="D194" i="21"/>
  <c r="E194" i="21"/>
  <c r="J194" i="21"/>
  <c r="O194" i="21"/>
  <c r="X194" i="21"/>
  <c r="G194" i="21"/>
  <c r="W194" i="21"/>
  <c r="A195" i="21"/>
  <c r="P194" i="21"/>
  <c r="N194" i="21"/>
  <c r="I194" i="21"/>
  <c r="L230" i="21"/>
  <c r="S230" i="21"/>
  <c r="P230" i="21"/>
  <c r="J230" i="21"/>
  <c r="C230" i="21"/>
  <c r="W230" i="21"/>
  <c r="T230" i="21"/>
  <c r="U230" i="21"/>
  <c r="N230" i="21"/>
  <c r="K230" i="21"/>
  <c r="I230" i="21"/>
  <c r="B230" i="21"/>
  <c r="M230" i="21"/>
  <c r="G230" i="21"/>
  <c r="D230" i="21"/>
  <c r="E230" i="21"/>
  <c r="Y230" i="21"/>
  <c r="R230" i="21"/>
  <c r="X230" i="21"/>
  <c r="A231" i="21"/>
  <c r="Q230" i="21"/>
  <c r="O230" i="21"/>
  <c r="F230" i="21"/>
  <c r="H230" i="21"/>
  <c r="V230" i="21"/>
  <c r="Q304" i="21"/>
  <c r="F304" i="21"/>
  <c r="V304" i="21"/>
  <c r="K304" i="21"/>
  <c r="D304" i="21"/>
  <c r="T304" i="21"/>
  <c r="I304" i="21"/>
  <c r="A305" i="21"/>
  <c r="B304" i="21"/>
  <c r="S304" i="21"/>
  <c r="P304" i="21"/>
  <c r="U304" i="21"/>
  <c r="N304" i="21"/>
  <c r="G304" i="21"/>
  <c r="H304" i="21"/>
  <c r="A341" i="21"/>
  <c r="J304" i="21"/>
  <c r="W304" i="21"/>
  <c r="E304" i="21"/>
  <c r="R304" i="21"/>
  <c r="L304" i="21"/>
  <c r="M304" i="21"/>
  <c r="C304" i="21"/>
  <c r="X304" i="21"/>
  <c r="Y304" i="21"/>
  <c r="O304" i="21"/>
  <c r="F155" i="24"/>
  <c r="J155" i="24"/>
  <c r="N155" i="24"/>
  <c r="R155" i="24"/>
  <c r="V155" i="24"/>
  <c r="B155" i="24"/>
  <c r="E155" i="24"/>
  <c r="K155" i="24"/>
  <c r="P155" i="24"/>
  <c r="U155" i="24"/>
  <c r="A156" i="24"/>
  <c r="G155" i="24"/>
  <c r="L155" i="24"/>
  <c r="Q155" i="24"/>
  <c r="W155" i="24"/>
  <c r="C155" i="24"/>
  <c r="M155" i="24"/>
  <c r="X155" i="24"/>
  <c r="D155" i="24"/>
  <c r="O155" i="24"/>
  <c r="Y155" i="24"/>
  <c r="I155" i="24"/>
  <c r="A192" i="24"/>
  <c r="S155" i="24"/>
  <c r="T155" i="24"/>
  <c r="H155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88" i="24"/>
  <c r="H88" i="24"/>
  <c r="L88" i="24"/>
  <c r="P88" i="24"/>
  <c r="T88" i="24"/>
  <c r="X88" i="24"/>
  <c r="E88" i="24"/>
  <c r="I88" i="24"/>
  <c r="M88" i="24"/>
  <c r="Q88" i="24"/>
  <c r="U88" i="24"/>
  <c r="F88" i="24"/>
  <c r="N88" i="24"/>
  <c r="V88" i="24"/>
  <c r="A122" i="24"/>
  <c r="G88" i="24"/>
  <c r="O88" i="24"/>
  <c r="W88" i="24"/>
  <c r="J88" i="24"/>
  <c r="K88" i="24"/>
  <c r="B88" i="24"/>
  <c r="R88" i="24"/>
  <c r="C88" i="24"/>
  <c r="S88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3" i="21"/>
  <c r="D89" i="21"/>
  <c r="S89" i="21"/>
  <c r="E89" i="21"/>
  <c r="M89" i="21"/>
  <c r="R89" i="21"/>
  <c r="T89" i="21"/>
  <c r="J89" i="21"/>
  <c r="H89" i="21"/>
  <c r="P89" i="21"/>
  <c r="K89" i="21"/>
  <c r="O89" i="21"/>
  <c r="W89" i="21"/>
  <c r="U89" i="21"/>
  <c r="Q89" i="21"/>
  <c r="V89" i="21"/>
  <c r="G89" i="21"/>
  <c r="L89" i="21"/>
  <c r="X89" i="21"/>
  <c r="F89" i="21"/>
  <c r="I89" i="21"/>
  <c r="N89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89" i="24"/>
  <c r="D55" i="24"/>
  <c r="N55" i="24"/>
  <c r="H55" i="24"/>
  <c r="R55" i="24"/>
  <c r="I55" i="24"/>
  <c r="T55" i="24"/>
  <c r="H267" i="21"/>
  <c r="X267" i="21"/>
  <c r="Q267" i="21"/>
  <c r="F267" i="21"/>
  <c r="V267" i="21"/>
  <c r="O267" i="21"/>
  <c r="L267" i="21"/>
  <c r="I267" i="21"/>
  <c r="B267" i="21"/>
  <c r="C267" i="21"/>
  <c r="W267" i="21"/>
  <c r="A268" i="21"/>
  <c r="T267" i="21"/>
  <c r="U267" i="21"/>
  <c r="N267" i="21"/>
  <c r="K267" i="21"/>
  <c r="M267" i="21"/>
  <c r="G267" i="21"/>
  <c r="D267" i="21"/>
  <c r="Y267" i="21"/>
  <c r="S267" i="21"/>
  <c r="P267" i="21"/>
  <c r="J267" i="21"/>
  <c r="E267" i="21"/>
  <c r="R267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0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U20" i="24"/>
  <c r="V20" i="24"/>
  <c r="E37" i="8"/>
  <c r="B37" i="8"/>
  <c r="C37" i="8"/>
  <c r="D37" i="8"/>
  <c r="N900" i="21"/>
  <c r="P607" i="23"/>
  <c r="P607" i="19"/>
  <c r="N900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S158" i="21"/>
  <c r="L158" i="21"/>
  <c r="E158" i="21"/>
  <c r="U158" i="21"/>
  <c r="A159" i="21"/>
  <c r="N158" i="21"/>
  <c r="G158" i="21"/>
  <c r="W158" i="21"/>
  <c r="P158" i="21"/>
  <c r="I158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D239" i="23" l="1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56" i="21"/>
  <c r="B17" i="21"/>
  <c r="Y16" i="24"/>
  <c r="C88" i="21"/>
  <c r="C17" i="24"/>
  <c r="Y87" i="21"/>
  <c r="B88" i="21"/>
  <c r="B17" i="24"/>
  <c r="B54" i="24"/>
  <c r="B157" i="21"/>
  <c r="B54" i="21"/>
  <c r="Y121" i="21"/>
  <c r="C54" i="24"/>
  <c r="C157" i="21"/>
  <c r="Y53" i="21"/>
  <c r="Y53" i="24"/>
  <c r="Y193" i="21"/>
  <c r="K121" i="24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5" i="21"/>
  <c r="T195" i="21"/>
  <c r="H195" i="21"/>
  <c r="V195" i="21"/>
  <c r="O195" i="21"/>
  <c r="U195" i="21"/>
  <c r="X195" i="21"/>
  <c r="R195" i="21"/>
  <c r="M195" i="21"/>
  <c r="E195" i="21"/>
  <c r="S195" i="21"/>
  <c r="I195" i="21"/>
  <c r="N195" i="21"/>
  <c r="K195" i="21"/>
  <c r="J195" i="21"/>
  <c r="P195" i="21"/>
  <c r="F195" i="21"/>
  <c r="L195" i="21"/>
  <c r="D195" i="21"/>
  <c r="G195" i="21"/>
  <c r="A196" i="21"/>
  <c r="Q195" i="21"/>
  <c r="W195" i="21"/>
  <c r="C195" i="21"/>
  <c r="W19" i="19"/>
  <c r="X19" i="19"/>
  <c r="Y19" i="19"/>
  <c r="B916" i="2"/>
  <c r="D19" i="21"/>
  <c r="E19" i="21"/>
  <c r="G231" i="21"/>
  <c r="Y231" i="21"/>
  <c r="X231" i="21"/>
  <c r="L231" i="21"/>
  <c r="E231" i="21"/>
  <c r="H231" i="21"/>
  <c r="J231" i="21"/>
  <c r="W231" i="21"/>
  <c r="N231" i="21"/>
  <c r="U231" i="21"/>
  <c r="M231" i="21"/>
  <c r="V231" i="21"/>
  <c r="B231" i="21"/>
  <c r="P231" i="21"/>
  <c r="C231" i="21"/>
  <c r="R231" i="21"/>
  <c r="F231" i="21"/>
  <c r="S231" i="21"/>
  <c r="A232" i="21"/>
  <c r="I231" i="21"/>
  <c r="D231" i="21"/>
  <c r="O231" i="21"/>
  <c r="K231" i="21"/>
  <c r="Q231" i="21"/>
  <c r="T231" i="21"/>
  <c r="A269" i="21"/>
  <c r="P268" i="21"/>
  <c r="I268" i="21"/>
  <c r="Y268" i="21"/>
  <c r="N268" i="21"/>
  <c r="G268" i="21"/>
  <c r="W268" i="21"/>
  <c r="H268" i="21"/>
  <c r="E268" i="21"/>
  <c r="B268" i="21"/>
  <c r="V268" i="21"/>
  <c r="S268" i="21"/>
  <c r="L268" i="21"/>
  <c r="Q268" i="21"/>
  <c r="R268" i="21"/>
  <c r="T268" i="21"/>
  <c r="U268" i="21"/>
  <c r="C268" i="21"/>
  <c r="X268" i="21"/>
  <c r="F268" i="21"/>
  <c r="K268" i="21"/>
  <c r="D268" i="21"/>
  <c r="M268" i="21"/>
  <c r="J268" i="21"/>
  <c r="O268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192" i="24"/>
  <c r="I192" i="24"/>
  <c r="M192" i="24"/>
  <c r="Q192" i="24"/>
  <c r="U192" i="24"/>
  <c r="Y192" i="24"/>
  <c r="F192" i="24"/>
  <c r="J192" i="24"/>
  <c r="N192" i="24"/>
  <c r="R192" i="24"/>
  <c r="V192" i="24"/>
  <c r="B192" i="24"/>
  <c r="A229" i="24"/>
  <c r="G192" i="24"/>
  <c r="O192" i="24"/>
  <c r="W192" i="24"/>
  <c r="H192" i="24"/>
  <c r="P192" i="24"/>
  <c r="X192" i="24"/>
  <c r="C192" i="24"/>
  <c r="S192" i="24"/>
  <c r="D192" i="24"/>
  <c r="T192" i="24"/>
  <c r="K192" i="24"/>
  <c r="L192" i="24"/>
  <c r="A193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N156" i="24"/>
  <c r="V156" i="24"/>
  <c r="G156" i="24"/>
  <c r="O156" i="24"/>
  <c r="W156" i="24"/>
  <c r="J156" i="24"/>
  <c r="K156" i="24"/>
  <c r="B156" i="24"/>
  <c r="R156" i="24"/>
  <c r="A157" i="24"/>
  <c r="C156" i="24"/>
  <c r="S156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0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41" i="21"/>
  <c r="T341" i="21"/>
  <c r="I341" i="21"/>
  <c r="Y341" i="21"/>
  <c r="N341" i="21"/>
  <c r="C341" i="21"/>
  <c r="S341" i="21"/>
  <c r="L341" i="21"/>
  <c r="E341" i="21"/>
  <c r="A342" i="21"/>
  <c r="V341" i="21"/>
  <c r="O341" i="21"/>
  <c r="A378" i="21"/>
  <c r="F341" i="21"/>
  <c r="G341" i="21"/>
  <c r="H341" i="21"/>
  <c r="M341" i="21"/>
  <c r="J341" i="21"/>
  <c r="K341" i="21"/>
  <c r="P341" i="21"/>
  <c r="Q341" i="21"/>
  <c r="R341" i="21"/>
  <c r="W341" i="21"/>
  <c r="X341" i="21"/>
  <c r="U341" i="21"/>
  <c r="B341" i="21"/>
  <c r="G305" i="21"/>
  <c r="W305" i="21"/>
  <c r="P305" i="21"/>
  <c r="I305" i="21"/>
  <c r="Y305" i="21"/>
  <c r="N305" i="21"/>
  <c r="C305" i="21"/>
  <c r="D305" i="21"/>
  <c r="X305" i="21"/>
  <c r="U305" i="21"/>
  <c r="R305" i="21"/>
  <c r="H305" i="21"/>
  <c r="M305" i="21"/>
  <c r="J305" i="21"/>
  <c r="K305" i="21"/>
  <c r="L305" i="21"/>
  <c r="Q305" i="21"/>
  <c r="V305" i="21"/>
  <c r="O305" i="21"/>
  <c r="T305" i="21"/>
  <c r="B305" i="21"/>
  <c r="A306" i="21"/>
  <c r="S305" i="21"/>
  <c r="E305" i="21"/>
  <c r="F305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89" i="24"/>
  <c r="I89" i="24"/>
  <c r="M89" i="24"/>
  <c r="Q89" i="24"/>
  <c r="U89" i="24"/>
  <c r="B89" i="24"/>
  <c r="F89" i="24"/>
  <c r="J89" i="24"/>
  <c r="N89" i="24"/>
  <c r="R89" i="24"/>
  <c r="V89" i="24"/>
  <c r="C89" i="24"/>
  <c r="K89" i="24"/>
  <c r="S89" i="24"/>
  <c r="D89" i="24"/>
  <c r="L89" i="24"/>
  <c r="T89" i="24"/>
  <c r="A123" i="24"/>
  <c r="O89" i="24"/>
  <c r="P89" i="24"/>
  <c r="G89" i="24"/>
  <c r="W89" i="24"/>
  <c r="H89" i="24"/>
  <c r="X89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0" i="21"/>
  <c r="C90" i="21"/>
  <c r="S90" i="21"/>
  <c r="L90" i="21"/>
  <c r="E90" i="21"/>
  <c r="U90" i="21"/>
  <c r="A124" i="21"/>
  <c r="N90" i="21"/>
  <c r="G90" i="21"/>
  <c r="P90" i="21"/>
  <c r="I90" i="21"/>
  <c r="R90" i="21"/>
  <c r="K90" i="21"/>
  <c r="D90" i="21"/>
  <c r="T90" i="21"/>
  <c r="M90" i="21"/>
  <c r="F90" i="21"/>
  <c r="O90" i="21"/>
  <c r="H90" i="21"/>
  <c r="Q90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1" i="21"/>
  <c r="Q57" i="21"/>
  <c r="X57" i="21"/>
  <c r="H57" i="21"/>
  <c r="N57" i="21"/>
  <c r="E11" i="1"/>
  <c r="D11" i="1"/>
  <c r="C11" i="1"/>
  <c r="F11" i="1"/>
  <c r="C10" i="1"/>
  <c r="E10" i="1"/>
  <c r="D10" i="1"/>
  <c r="F10" i="1"/>
  <c r="T607" i="23"/>
  <c r="R900" i="21"/>
  <c r="R900" i="24"/>
  <c r="T607" i="19"/>
  <c r="R607" i="19"/>
  <c r="P900" i="24"/>
  <c r="R607" i="23"/>
  <c r="P900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59" i="21"/>
  <c r="O159" i="21"/>
  <c r="H159" i="21"/>
  <c r="Q159" i="21"/>
  <c r="J159" i="21"/>
  <c r="C159" i="21"/>
  <c r="S159" i="21"/>
  <c r="L159" i="21"/>
  <c r="E159" i="21"/>
  <c r="U159" i="21"/>
  <c r="A160" i="21"/>
  <c r="N159" i="21"/>
  <c r="G159" i="21"/>
  <c r="P159" i="21"/>
  <c r="I159" i="21"/>
  <c r="R159" i="21"/>
  <c r="K159" i="21"/>
  <c r="D159" i="21"/>
  <c r="T159" i="21"/>
  <c r="M159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B889" i="2" l="1"/>
  <c r="C18" i="21"/>
  <c r="Y54" i="21"/>
  <c r="Y17" i="21"/>
  <c r="Y17" i="24"/>
  <c r="Y88" i="21"/>
  <c r="Y157" i="21"/>
  <c r="B18" i="21"/>
  <c r="B18" i="24"/>
  <c r="C18" i="24"/>
  <c r="C55" i="21"/>
  <c r="B55" i="21"/>
  <c r="Y54" i="24"/>
  <c r="Y194" i="21"/>
  <c r="Y88" i="24"/>
  <c r="B158" i="21"/>
  <c r="Y122" i="21"/>
  <c r="B55" i="24"/>
  <c r="C158" i="21"/>
  <c r="B89" i="21"/>
  <c r="C89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32" i="21"/>
  <c r="B232" i="21"/>
  <c r="I232" i="21"/>
  <c r="A233" i="21"/>
  <c r="G232" i="21"/>
  <c r="E232" i="21"/>
  <c r="N232" i="21"/>
  <c r="D232" i="21"/>
  <c r="R232" i="21"/>
  <c r="F232" i="21"/>
  <c r="P232" i="21"/>
  <c r="X232" i="21"/>
  <c r="J232" i="21"/>
  <c r="T232" i="21"/>
  <c r="O232" i="21"/>
  <c r="C232" i="21"/>
  <c r="U232" i="21"/>
  <c r="Y232" i="21"/>
  <c r="H232" i="21"/>
  <c r="M232" i="21"/>
  <c r="L232" i="21"/>
  <c r="W232" i="21"/>
  <c r="V232" i="21"/>
  <c r="S232" i="21"/>
  <c r="Q232" i="21"/>
  <c r="W20" i="19"/>
  <c r="X20" i="24"/>
  <c r="X20" i="21"/>
  <c r="X20" i="19"/>
  <c r="W20" i="21"/>
  <c r="W20" i="24"/>
  <c r="U196" i="21"/>
  <c r="S196" i="21"/>
  <c r="J196" i="21"/>
  <c r="B196" i="21"/>
  <c r="M196" i="21"/>
  <c r="Q196" i="21"/>
  <c r="L196" i="21"/>
  <c r="K196" i="21"/>
  <c r="O196" i="21"/>
  <c r="A197" i="21"/>
  <c r="F196" i="21"/>
  <c r="E196" i="21"/>
  <c r="H196" i="21"/>
  <c r="T196" i="21"/>
  <c r="R196" i="21"/>
  <c r="G196" i="21"/>
  <c r="C196" i="21"/>
  <c r="I196" i="21"/>
  <c r="N196" i="21"/>
  <c r="D196" i="21"/>
  <c r="P196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42" i="21"/>
  <c r="X342" i="21"/>
  <c r="Q342" i="21"/>
  <c r="F342" i="21"/>
  <c r="V342" i="21"/>
  <c r="O342" i="21"/>
  <c r="L342" i="21"/>
  <c r="E342" i="21"/>
  <c r="U342" i="21"/>
  <c r="J342" i="21"/>
  <c r="C342" i="21"/>
  <c r="S342" i="21"/>
  <c r="P342" i="21"/>
  <c r="I342" i="21"/>
  <c r="Y342" i="21"/>
  <c r="N342" i="21"/>
  <c r="G342" i="21"/>
  <c r="W342" i="21"/>
  <c r="D342" i="21"/>
  <c r="T342" i="21"/>
  <c r="M342" i="21"/>
  <c r="B342" i="21"/>
  <c r="R342" i="21"/>
  <c r="K342" i="21"/>
  <c r="A343" i="21"/>
  <c r="D90" i="24"/>
  <c r="H90" i="24"/>
  <c r="L90" i="24"/>
  <c r="P90" i="24"/>
  <c r="T90" i="24"/>
  <c r="A124" i="24"/>
  <c r="E90" i="24"/>
  <c r="I90" i="24"/>
  <c r="M90" i="24"/>
  <c r="Q90" i="24"/>
  <c r="B90" i="24"/>
  <c r="J90" i="24"/>
  <c r="R90" i="24"/>
  <c r="C90" i="24"/>
  <c r="K90" i="24"/>
  <c r="S90" i="24"/>
  <c r="F90" i="24"/>
  <c r="G90" i="24"/>
  <c r="N90" i="24"/>
  <c r="O90" i="24"/>
  <c r="U90" i="24"/>
  <c r="C193" i="24"/>
  <c r="G193" i="24"/>
  <c r="K193" i="24"/>
  <c r="O193" i="24"/>
  <c r="S193" i="24"/>
  <c r="W193" i="24"/>
  <c r="D193" i="24"/>
  <c r="H193" i="24"/>
  <c r="L193" i="24"/>
  <c r="P193" i="24"/>
  <c r="T193" i="24"/>
  <c r="X193" i="24"/>
  <c r="I193" i="24"/>
  <c r="Q193" i="24"/>
  <c r="Y193" i="24"/>
  <c r="B193" i="24"/>
  <c r="J193" i="24"/>
  <c r="R193" i="24"/>
  <c r="E193" i="24"/>
  <c r="U193" i="24"/>
  <c r="F193" i="24"/>
  <c r="V193" i="24"/>
  <c r="M193" i="24"/>
  <c r="N193" i="24"/>
  <c r="A194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K57" i="24"/>
  <c r="O57" i="24"/>
  <c r="S57" i="24"/>
  <c r="A91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78" i="21"/>
  <c r="Y378" i="21"/>
  <c r="N378" i="21"/>
  <c r="C378" i="21"/>
  <c r="S378" i="21"/>
  <c r="H378" i="21"/>
  <c r="X378" i="21"/>
  <c r="M378" i="21"/>
  <c r="A415" i="21"/>
  <c r="R378" i="21"/>
  <c r="G378" i="21"/>
  <c r="W378" i="21"/>
  <c r="L378" i="21"/>
  <c r="Q378" i="21"/>
  <c r="F378" i="21"/>
  <c r="V378" i="21"/>
  <c r="K378" i="21"/>
  <c r="A379" i="21"/>
  <c r="P378" i="21"/>
  <c r="E378" i="21"/>
  <c r="U378" i="21"/>
  <c r="J378" i="21"/>
  <c r="B378" i="21"/>
  <c r="O378" i="21"/>
  <c r="D378" i="21"/>
  <c r="T378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57" i="24"/>
  <c r="G157" i="24"/>
  <c r="K157" i="24"/>
  <c r="O157" i="24"/>
  <c r="S157" i="24"/>
  <c r="W157" i="24"/>
  <c r="D157" i="24"/>
  <c r="H157" i="24"/>
  <c r="L157" i="24"/>
  <c r="P157" i="24"/>
  <c r="T157" i="24"/>
  <c r="X157" i="24"/>
  <c r="I157" i="24"/>
  <c r="Q157" i="24"/>
  <c r="Y157" i="24"/>
  <c r="A158" i="24"/>
  <c r="B157" i="24"/>
  <c r="J157" i="24"/>
  <c r="R157" i="24"/>
  <c r="E157" i="24"/>
  <c r="U157" i="24"/>
  <c r="F157" i="24"/>
  <c r="V157" i="24"/>
  <c r="M157" i="24"/>
  <c r="N157" i="24"/>
  <c r="D229" i="24"/>
  <c r="H229" i="24"/>
  <c r="L229" i="24"/>
  <c r="P229" i="24"/>
  <c r="T229" i="24"/>
  <c r="X229" i="24"/>
  <c r="A266" i="24"/>
  <c r="E229" i="24"/>
  <c r="I229" i="24"/>
  <c r="M229" i="24"/>
  <c r="Q229" i="24"/>
  <c r="U229" i="24"/>
  <c r="Y229" i="24"/>
  <c r="A230" i="24"/>
  <c r="J229" i="24"/>
  <c r="R229" i="24"/>
  <c r="B229" i="24"/>
  <c r="C229" i="24"/>
  <c r="K229" i="24"/>
  <c r="S229" i="24"/>
  <c r="N229" i="24"/>
  <c r="O229" i="24"/>
  <c r="F229" i="24"/>
  <c r="V229" i="24"/>
  <c r="G229" i="24"/>
  <c r="W229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06" i="21"/>
  <c r="T306" i="21"/>
  <c r="M306" i="21"/>
  <c r="B306" i="21"/>
  <c r="R306" i="21"/>
  <c r="K306" i="21"/>
  <c r="A307" i="21"/>
  <c r="L306" i="21"/>
  <c r="E306" i="21"/>
  <c r="U306" i="21"/>
  <c r="J306" i="21"/>
  <c r="C306" i="21"/>
  <c r="S306" i="21"/>
  <c r="I306" i="21"/>
  <c r="N306" i="21"/>
  <c r="W306" i="21"/>
  <c r="H306" i="21"/>
  <c r="Q306" i="21"/>
  <c r="V306" i="21"/>
  <c r="P306" i="21"/>
  <c r="Y306" i="21"/>
  <c r="G306" i="21"/>
  <c r="X306" i="21"/>
  <c r="F306" i="21"/>
  <c r="O306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0" i="21"/>
  <c r="P269" i="21"/>
  <c r="I269" i="21"/>
  <c r="Y269" i="21"/>
  <c r="N269" i="21"/>
  <c r="G269" i="21"/>
  <c r="W269" i="21"/>
  <c r="D269" i="21"/>
  <c r="T269" i="21"/>
  <c r="M269" i="21"/>
  <c r="B269" i="21"/>
  <c r="R269" i="21"/>
  <c r="K269" i="21"/>
  <c r="H269" i="21"/>
  <c r="X269" i="21"/>
  <c r="Q269" i="21"/>
  <c r="F269" i="21"/>
  <c r="V269" i="21"/>
  <c r="O269" i="21"/>
  <c r="L269" i="21"/>
  <c r="E269" i="21"/>
  <c r="U269" i="21"/>
  <c r="J269" i="21"/>
  <c r="C269" i="21"/>
  <c r="S269" i="21"/>
  <c r="N124" i="21"/>
  <c r="G124" i="21"/>
  <c r="P124" i="21"/>
  <c r="I124" i="21"/>
  <c r="B124" i="21"/>
  <c r="R124" i="21"/>
  <c r="K124" i="21"/>
  <c r="D124" i="21"/>
  <c r="T124" i="21"/>
  <c r="M124" i="21"/>
  <c r="F124" i="21"/>
  <c r="O124" i="21"/>
  <c r="H124" i="21"/>
  <c r="Q124" i="21"/>
  <c r="J124" i="21"/>
  <c r="C124" i="21"/>
  <c r="S124" i="21"/>
  <c r="L124" i="21"/>
  <c r="E124" i="21"/>
  <c r="U124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R91" i="21"/>
  <c r="K91" i="21"/>
  <c r="T91" i="21"/>
  <c r="M91" i="21"/>
  <c r="V91" i="21"/>
  <c r="O91" i="21"/>
  <c r="H91" i="21"/>
  <c r="X91" i="21"/>
  <c r="Q91" i="21"/>
  <c r="J91" i="21"/>
  <c r="S91" i="21"/>
  <c r="L91" i="21"/>
  <c r="U91" i="21"/>
  <c r="W91" i="21"/>
  <c r="A125" i="21"/>
  <c r="P91" i="21"/>
  <c r="N91" i="21"/>
  <c r="I91" i="21"/>
  <c r="R58" i="21"/>
  <c r="I58" i="21"/>
  <c r="O58" i="21"/>
  <c r="L58" i="21"/>
  <c r="D58" i="21"/>
  <c r="A92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61" i="21"/>
  <c r="N160" i="21"/>
  <c r="W160" i="21"/>
  <c r="P160" i="21"/>
  <c r="I160" i="21"/>
  <c r="R160" i="21"/>
  <c r="K160" i="21"/>
  <c r="T160" i="21"/>
  <c r="M160" i="21"/>
  <c r="V160" i="21"/>
  <c r="O160" i="21"/>
  <c r="H160" i="21"/>
  <c r="X160" i="21"/>
  <c r="Q160" i="21"/>
  <c r="J160" i="21"/>
  <c r="S160" i="21"/>
  <c r="L160" i="21"/>
  <c r="U160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B913" i="2" l="1"/>
  <c r="Y18" i="24"/>
  <c r="Y55" i="21"/>
  <c r="B19" i="21"/>
  <c r="Y18" i="21"/>
  <c r="Y89" i="21"/>
  <c r="B56" i="21"/>
  <c r="Y158" i="21"/>
  <c r="B19" i="24"/>
  <c r="Y55" i="24"/>
  <c r="Y89" i="24"/>
  <c r="B159" i="21"/>
  <c r="Y195" i="21"/>
  <c r="Y123" i="21"/>
  <c r="B56" i="24"/>
  <c r="B90" i="21"/>
  <c r="D233" i="21"/>
  <c r="A234" i="21"/>
  <c r="Q233" i="21"/>
  <c r="L233" i="21"/>
  <c r="G233" i="21"/>
  <c r="B233" i="21"/>
  <c r="T233" i="21"/>
  <c r="O233" i="21"/>
  <c r="J233" i="21"/>
  <c r="E233" i="21"/>
  <c r="W233" i="21"/>
  <c r="R233" i="21"/>
  <c r="M233" i="21"/>
  <c r="H233" i="21"/>
  <c r="C233" i="21"/>
  <c r="Y233" i="21"/>
  <c r="P233" i="21"/>
  <c r="V233" i="21"/>
  <c r="K233" i="21"/>
  <c r="F233" i="21"/>
  <c r="X233" i="21"/>
  <c r="S233" i="21"/>
  <c r="N233" i="21"/>
  <c r="I233" i="21"/>
  <c r="U233" i="21"/>
  <c r="B964" i="2"/>
  <c r="D21" i="21"/>
  <c r="F21" i="21"/>
  <c r="E21" i="21"/>
  <c r="X21" i="24"/>
  <c r="W21" i="19"/>
  <c r="X21" i="21"/>
  <c r="W21" i="24"/>
  <c r="X21" i="19"/>
  <c r="W21" i="21"/>
  <c r="W197" i="21"/>
  <c r="U197" i="21"/>
  <c r="V197" i="21"/>
  <c r="X197" i="21"/>
  <c r="L197" i="21"/>
  <c r="S197" i="21"/>
  <c r="G197" i="21"/>
  <c r="A198" i="21"/>
  <c r="I197" i="21"/>
  <c r="B197" i="21"/>
  <c r="M197" i="21"/>
  <c r="P197" i="21"/>
  <c r="D197" i="21"/>
  <c r="N197" i="21"/>
  <c r="T197" i="21"/>
  <c r="R197" i="21"/>
  <c r="F197" i="21"/>
  <c r="Q197" i="21"/>
  <c r="E197" i="21"/>
  <c r="K197" i="21"/>
  <c r="O197" i="21"/>
  <c r="C197" i="21"/>
  <c r="J197" i="21"/>
  <c r="H197" i="21"/>
  <c r="L270" i="21"/>
  <c r="E270" i="21"/>
  <c r="Y270" i="21"/>
  <c r="N270" i="21"/>
  <c r="K270" i="21"/>
  <c r="D270" i="21"/>
  <c r="T270" i="21"/>
  <c r="M270" i="21"/>
  <c r="F270" i="21"/>
  <c r="C270" i="21"/>
  <c r="S270" i="21"/>
  <c r="X270" i="21"/>
  <c r="J270" i="21"/>
  <c r="W270" i="21"/>
  <c r="A271" i="21"/>
  <c r="I270" i="21"/>
  <c r="R270" i="21"/>
  <c r="H270" i="21"/>
  <c r="Q270" i="21"/>
  <c r="G270" i="21"/>
  <c r="P270" i="21"/>
  <c r="B270" i="21"/>
  <c r="O270" i="21"/>
  <c r="V270" i="21"/>
  <c r="U270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2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66" i="24"/>
  <c r="I266" i="24"/>
  <c r="M266" i="24"/>
  <c r="Q266" i="24"/>
  <c r="U266" i="24"/>
  <c r="Y266" i="24"/>
  <c r="F266" i="24"/>
  <c r="J266" i="24"/>
  <c r="N266" i="24"/>
  <c r="R266" i="24"/>
  <c r="V266" i="24"/>
  <c r="B266" i="24"/>
  <c r="A304" i="24"/>
  <c r="C266" i="24"/>
  <c r="K266" i="24"/>
  <c r="S266" i="24"/>
  <c r="A267" i="24"/>
  <c r="D266" i="24"/>
  <c r="L266" i="24"/>
  <c r="T266" i="24"/>
  <c r="G266" i="24"/>
  <c r="W266" i="24"/>
  <c r="H266" i="24"/>
  <c r="X266" i="24"/>
  <c r="O266" i="24"/>
  <c r="P266" i="24"/>
  <c r="E158" i="24"/>
  <c r="B158" i="24"/>
  <c r="R158" i="24"/>
  <c r="F158" i="24"/>
  <c r="V158" i="24"/>
  <c r="J158" i="24"/>
  <c r="N158" i="24"/>
  <c r="A159" i="24"/>
  <c r="X158" i="24"/>
  <c r="H158" i="24"/>
  <c r="S158" i="24"/>
  <c r="C158" i="24"/>
  <c r="Q158" i="24"/>
  <c r="T158" i="24"/>
  <c r="D158" i="24"/>
  <c r="O158" i="24"/>
  <c r="M158" i="24"/>
  <c r="P158" i="24"/>
  <c r="K158" i="24"/>
  <c r="Y158" i="24"/>
  <c r="I158" i="24"/>
  <c r="L158" i="24"/>
  <c r="W158" i="24"/>
  <c r="G158" i="24"/>
  <c r="U158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B194" i="24"/>
  <c r="J194" i="24"/>
  <c r="R194" i="24"/>
  <c r="C194" i="24"/>
  <c r="K194" i="24"/>
  <c r="S194" i="24"/>
  <c r="A195" i="24"/>
  <c r="N194" i="24"/>
  <c r="O194" i="24"/>
  <c r="F194" i="24"/>
  <c r="V194" i="24"/>
  <c r="G194" i="24"/>
  <c r="W194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7" i="21"/>
  <c r="R307" i="21"/>
  <c r="G307" i="21"/>
  <c r="W307" i="21"/>
  <c r="P307" i="21"/>
  <c r="I307" i="21"/>
  <c r="Y307" i="21"/>
  <c r="J307" i="21"/>
  <c r="A308" i="21"/>
  <c r="O307" i="21"/>
  <c r="H307" i="21"/>
  <c r="X307" i="21"/>
  <c r="Q307" i="21"/>
  <c r="C307" i="21"/>
  <c r="L307" i="21"/>
  <c r="U307" i="21"/>
  <c r="F307" i="21"/>
  <c r="K307" i="21"/>
  <c r="T307" i="21"/>
  <c r="N307" i="21"/>
  <c r="S307" i="21"/>
  <c r="E307" i="21"/>
  <c r="V307" i="21"/>
  <c r="D307" i="21"/>
  <c r="M307" i="21"/>
  <c r="D230" i="24"/>
  <c r="H230" i="24"/>
  <c r="L230" i="24"/>
  <c r="P230" i="24"/>
  <c r="T230" i="24"/>
  <c r="X230" i="24"/>
  <c r="A231" i="24"/>
  <c r="E230" i="24"/>
  <c r="I230" i="24"/>
  <c r="M230" i="24"/>
  <c r="Q230" i="24"/>
  <c r="U230" i="24"/>
  <c r="Y230" i="24"/>
  <c r="B230" i="24"/>
  <c r="J230" i="24"/>
  <c r="R230" i="24"/>
  <c r="C230" i="24"/>
  <c r="K230" i="24"/>
  <c r="S230" i="24"/>
  <c r="N230" i="24"/>
  <c r="O230" i="24"/>
  <c r="F230" i="24"/>
  <c r="V230" i="24"/>
  <c r="G230" i="24"/>
  <c r="W230" i="24"/>
  <c r="F379" i="21"/>
  <c r="V379" i="21"/>
  <c r="O379" i="21"/>
  <c r="D379" i="21"/>
  <c r="T379" i="21"/>
  <c r="M379" i="21"/>
  <c r="N379" i="21"/>
  <c r="G379" i="21"/>
  <c r="W379" i="21"/>
  <c r="L379" i="21"/>
  <c r="E379" i="21"/>
  <c r="U379" i="21"/>
  <c r="R379" i="21"/>
  <c r="A380" i="21"/>
  <c r="I379" i="21"/>
  <c r="C379" i="21"/>
  <c r="H379" i="21"/>
  <c r="Q379" i="21"/>
  <c r="B379" i="21"/>
  <c r="K379" i="21"/>
  <c r="P379" i="21"/>
  <c r="Y379" i="21"/>
  <c r="J379" i="21"/>
  <c r="S379" i="21"/>
  <c r="X379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15" i="21"/>
  <c r="A453" i="21"/>
  <c r="P415" i="21"/>
  <c r="I415" i="21"/>
  <c r="Y415" i="21"/>
  <c r="N415" i="21"/>
  <c r="C415" i="21"/>
  <c r="S415" i="21"/>
  <c r="H415" i="21"/>
  <c r="X415" i="21"/>
  <c r="Q415" i="21"/>
  <c r="F415" i="21"/>
  <c r="V415" i="21"/>
  <c r="G415" i="21"/>
  <c r="L415" i="21"/>
  <c r="U415" i="21"/>
  <c r="B415" i="21"/>
  <c r="O415" i="21"/>
  <c r="T415" i="21"/>
  <c r="A416" i="21"/>
  <c r="W415" i="21"/>
  <c r="E415" i="21"/>
  <c r="J415" i="21"/>
  <c r="D415" i="21"/>
  <c r="M415" i="21"/>
  <c r="R415" i="21"/>
  <c r="E91" i="24"/>
  <c r="C91" i="24"/>
  <c r="H91" i="24"/>
  <c r="G91" i="24"/>
  <c r="N91" i="24"/>
  <c r="S91" i="24"/>
  <c r="A125" i="24"/>
  <c r="B91" i="24"/>
  <c r="J91" i="24"/>
  <c r="O91" i="24"/>
  <c r="T91" i="24"/>
  <c r="D91" i="24"/>
  <c r="P91" i="24"/>
  <c r="F91" i="24"/>
  <c r="R91" i="24"/>
  <c r="K91" i="24"/>
  <c r="L91" i="24"/>
  <c r="Q91" i="24"/>
  <c r="M91" i="24"/>
  <c r="I91" i="24"/>
  <c r="X91" i="24"/>
  <c r="W91" i="24"/>
  <c r="U91" i="24"/>
  <c r="V91" i="24"/>
  <c r="N343" i="21"/>
  <c r="G343" i="21"/>
  <c r="W343" i="21"/>
  <c r="P343" i="21"/>
  <c r="I343" i="21"/>
  <c r="Y343" i="21"/>
  <c r="F343" i="21"/>
  <c r="V343" i="21"/>
  <c r="O343" i="21"/>
  <c r="H343" i="21"/>
  <c r="X343" i="21"/>
  <c r="Q343" i="21"/>
  <c r="J343" i="21"/>
  <c r="S343" i="21"/>
  <c r="E343" i="21"/>
  <c r="R343" i="21"/>
  <c r="D343" i="21"/>
  <c r="M343" i="21"/>
  <c r="C343" i="21"/>
  <c r="L343" i="21"/>
  <c r="U343" i="21"/>
  <c r="B343" i="21"/>
  <c r="K343" i="21"/>
  <c r="T343" i="21"/>
  <c r="A344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26" i="21"/>
  <c r="N92" i="21"/>
  <c r="G92" i="21"/>
  <c r="W92" i="21"/>
  <c r="P92" i="21"/>
  <c r="I92" i="21"/>
  <c r="R92" i="21"/>
  <c r="K92" i="21"/>
  <c r="D92" i="21"/>
  <c r="T92" i="21"/>
  <c r="M92" i="21"/>
  <c r="F92" i="21"/>
  <c r="V92" i="21"/>
  <c r="O92" i="21"/>
  <c r="H92" i="21"/>
  <c r="X92" i="21"/>
  <c r="Q92" i="21"/>
  <c r="J92" i="21"/>
  <c r="S92" i="21"/>
  <c r="L92" i="21"/>
  <c r="E92" i="21"/>
  <c r="U92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3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61" i="21"/>
  <c r="V161" i="21"/>
  <c r="O161" i="21"/>
  <c r="H161" i="21"/>
  <c r="X161" i="21"/>
  <c r="Q161" i="21"/>
  <c r="J161" i="21"/>
  <c r="S161" i="21"/>
  <c r="L161" i="21"/>
  <c r="E161" i="21"/>
  <c r="U161" i="21"/>
  <c r="A162" i="21"/>
  <c r="N161" i="21"/>
  <c r="G161" i="21"/>
  <c r="W161" i="21"/>
  <c r="P161" i="21"/>
  <c r="I161" i="21"/>
  <c r="R161" i="21"/>
  <c r="K161" i="21"/>
  <c r="D161" i="21"/>
  <c r="T161" i="21"/>
  <c r="M161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B937" i="2" l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59" i="21"/>
  <c r="X90" i="21"/>
  <c r="B57" i="21"/>
  <c r="G57" i="21"/>
  <c r="X159" i="21"/>
  <c r="W19" i="21"/>
  <c r="W56" i="24"/>
  <c r="V56" i="24"/>
  <c r="B20" i="24"/>
  <c r="G20" i="24"/>
  <c r="Y90" i="21"/>
  <c r="V90" i="21"/>
  <c r="E57" i="21"/>
  <c r="V159" i="21"/>
  <c r="X19" i="21"/>
  <c r="Y56" i="24"/>
  <c r="F20" i="24"/>
  <c r="D20" i="24"/>
  <c r="W90" i="21"/>
  <c r="F57" i="21"/>
  <c r="Y159" i="21"/>
  <c r="X196" i="21"/>
  <c r="G20" i="21"/>
  <c r="W90" i="24"/>
  <c r="X90" i="24"/>
  <c r="C57" i="24"/>
  <c r="F57" i="24"/>
  <c r="Y124" i="21"/>
  <c r="V124" i="21"/>
  <c r="F91" i="21"/>
  <c r="G91" i="21"/>
  <c r="F160" i="21"/>
  <c r="V196" i="21"/>
  <c r="Y196" i="21"/>
  <c r="C20" i="21"/>
  <c r="G57" i="24"/>
  <c r="B57" i="24"/>
  <c r="W124" i="21"/>
  <c r="D91" i="21"/>
  <c r="G160" i="21"/>
  <c r="D160" i="21"/>
  <c r="W196" i="21"/>
  <c r="F20" i="21"/>
  <c r="Y90" i="24"/>
  <c r="V90" i="24"/>
  <c r="D57" i="24"/>
  <c r="E57" i="24"/>
  <c r="B91" i="21"/>
  <c r="E91" i="21"/>
  <c r="B160" i="21"/>
  <c r="E160" i="21"/>
  <c r="D20" i="21"/>
  <c r="E20" i="21"/>
  <c r="X124" i="21"/>
  <c r="C91" i="21"/>
  <c r="C160" i="21"/>
  <c r="U198" i="21"/>
  <c r="W198" i="21"/>
  <c r="V198" i="21"/>
  <c r="T198" i="21"/>
  <c r="X198" i="21"/>
  <c r="D198" i="21"/>
  <c r="R198" i="21"/>
  <c r="C198" i="21"/>
  <c r="I198" i="21"/>
  <c r="N198" i="21"/>
  <c r="E198" i="21"/>
  <c r="O198" i="21"/>
  <c r="P198" i="21"/>
  <c r="F198" i="21"/>
  <c r="H198" i="21"/>
  <c r="J198" i="21"/>
  <c r="L198" i="21"/>
  <c r="A199" i="21"/>
  <c r="S198" i="21"/>
  <c r="G198" i="21"/>
  <c r="B198" i="21"/>
  <c r="M198" i="21"/>
  <c r="K198" i="21"/>
  <c r="Q198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34" i="21"/>
  <c r="P234" i="21"/>
  <c r="T234" i="21"/>
  <c r="R234" i="21"/>
  <c r="L234" i="21"/>
  <c r="W234" i="21"/>
  <c r="K234" i="21"/>
  <c r="N234" i="21"/>
  <c r="M234" i="21"/>
  <c r="J234" i="21"/>
  <c r="D234" i="21"/>
  <c r="B234" i="21"/>
  <c r="X234" i="21"/>
  <c r="H234" i="21"/>
  <c r="C234" i="21"/>
  <c r="F234" i="21"/>
  <c r="O234" i="21"/>
  <c r="Q234" i="21"/>
  <c r="V234" i="21"/>
  <c r="E234" i="21"/>
  <c r="S234" i="21"/>
  <c r="G234" i="21"/>
  <c r="I234" i="21"/>
  <c r="A235" i="21"/>
  <c r="U234" i="21"/>
  <c r="D59" i="24"/>
  <c r="E59" i="24"/>
  <c r="J59" i="24"/>
  <c r="O59" i="24"/>
  <c r="F59" i="24"/>
  <c r="K59" i="24"/>
  <c r="Q59" i="24"/>
  <c r="G59" i="24"/>
  <c r="M59" i="24"/>
  <c r="R59" i="24"/>
  <c r="A93" i="24"/>
  <c r="P59" i="24"/>
  <c r="I59" i="24"/>
  <c r="L59" i="24"/>
  <c r="N59" i="24"/>
  <c r="X59" i="24"/>
  <c r="H59" i="24"/>
  <c r="S59" i="24"/>
  <c r="T59" i="24"/>
  <c r="V59" i="24"/>
  <c r="W59" i="24"/>
  <c r="U59" i="24"/>
  <c r="D195" i="24"/>
  <c r="H195" i="24"/>
  <c r="L195" i="24"/>
  <c r="P195" i="24"/>
  <c r="T195" i="24"/>
  <c r="X195" i="24"/>
  <c r="A196" i="24"/>
  <c r="E195" i="24"/>
  <c r="I195" i="24"/>
  <c r="M195" i="24"/>
  <c r="Q195" i="24"/>
  <c r="U195" i="24"/>
  <c r="Y195" i="24"/>
  <c r="F195" i="24"/>
  <c r="N195" i="24"/>
  <c r="V195" i="24"/>
  <c r="G195" i="24"/>
  <c r="O195" i="24"/>
  <c r="W195" i="24"/>
  <c r="B195" i="24"/>
  <c r="J195" i="24"/>
  <c r="R195" i="24"/>
  <c r="C195" i="24"/>
  <c r="K195" i="24"/>
  <c r="S195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53" i="21"/>
  <c r="J453" i="21"/>
  <c r="B453" i="21"/>
  <c r="O453" i="21"/>
  <c r="D453" i="21"/>
  <c r="T453" i="21"/>
  <c r="I453" i="21"/>
  <c r="Y453" i="21"/>
  <c r="R453" i="21"/>
  <c r="G453" i="21"/>
  <c r="W453" i="21"/>
  <c r="L453" i="21"/>
  <c r="A454" i="21"/>
  <c r="M453" i="21"/>
  <c r="V453" i="21"/>
  <c r="A490" i="21"/>
  <c r="U453" i="21"/>
  <c r="C453" i="21"/>
  <c r="H453" i="21"/>
  <c r="F453" i="21"/>
  <c r="K453" i="21"/>
  <c r="P453" i="21"/>
  <c r="E453" i="21"/>
  <c r="N453" i="21"/>
  <c r="S453" i="21"/>
  <c r="X453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08" i="21"/>
  <c r="J308" i="21"/>
  <c r="C308" i="21"/>
  <c r="S308" i="21"/>
  <c r="L308" i="21"/>
  <c r="I308" i="21"/>
  <c r="B308" i="21"/>
  <c r="R308" i="21"/>
  <c r="K308" i="21"/>
  <c r="D308" i="21"/>
  <c r="T308" i="21"/>
  <c r="F308" i="21"/>
  <c r="O308" i="21"/>
  <c r="X308" i="21"/>
  <c r="E308" i="21"/>
  <c r="N308" i="21"/>
  <c r="W308" i="21"/>
  <c r="M308" i="21"/>
  <c r="A309" i="21"/>
  <c r="H308" i="21"/>
  <c r="Y308" i="21"/>
  <c r="G308" i="21"/>
  <c r="P308" i="21"/>
  <c r="V308" i="21"/>
  <c r="U308" i="21"/>
  <c r="D159" i="24"/>
  <c r="H159" i="24"/>
  <c r="L159" i="24"/>
  <c r="P159" i="24"/>
  <c r="T159" i="24"/>
  <c r="E159" i="24"/>
  <c r="I159" i="24"/>
  <c r="M159" i="24"/>
  <c r="Q159" i="24"/>
  <c r="W159" i="24"/>
  <c r="F159" i="24"/>
  <c r="N159" i="24"/>
  <c r="X159" i="24"/>
  <c r="G159" i="24"/>
  <c r="O159" i="24"/>
  <c r="Y159" i="24"/>
  <c r="B159" i="24"/>
  <c r="J159" i="24"/>
  <c r="R159" i="24"/>
  <c r="C159" i="24"/>
  <c r="K159" i="24"/>
  <c r="S159" i="24"/>
  <c r="A160" i="24"/>
  <c r="V159" i="24"/>
  <c r="U159" i="24"/>
  <c r="C92" i="24"/>
  <c r="B92" i="24"/>
  <c r="G92" i="24"/>
  <c r="K92" i="24"/>
  <c r="O92" i="24"/>
  <c r="S92" i="24"/>
  <c r="D92" i="24"/>
  <c r="H92" i="24"/>
  <c r="L92" i="24"/>
  <c r="P92" i="24"/>
  <c r="E92" i="24"/>
  <c r="I92" i="24"/>
  <c r="M92" i="24"/>
  <c r="Q92" i="24"/>
  <c r="A126" i="24"/>
  <c r="F92" i="24"/>
  <c r="J92" i="24"/>
  <c r="N92" i="24"/>
  <c r="R92" i="24"/>
  <c r="V92" i="24"/>
  <c r="T92" i="24"/>
  <c r="W92" i="24"/>
  <c r="X92" i="24"/>
  <c r="U92" i="24"/>
  <c r="D271" i="21"/>
  <c r="T271" i="21"/>
  <c r="Q271" i="21"/>
  <c r="J271" i="21"/>
  <c r="G271" i="21"/>
  <c r="L271" i="21"/>
  <c r="I271" i="21"/>
  <c r="B271" i="21"/>
  <c r="R271" i="21"/>
  <c r="O271" i="21"/>
  <c r="A272" i="21"/>
  <c r="M271" i="21"/>
  <c r="C271" i="21"/>
  <c r="H271" i="21"/>
  <c r="Y271" i="21"/>
  <c r="K271" i="21"/>
  <c r="P271" i="21"/>
  <c r="F271" i="21"/>
  <c r="S271" i="21"/>
  <c r="E271" i="21"/>
  <c r="N271" i="21"/>
  <c r="X271" i="21"/>
  <c r="V271" i="21"/>
  <c r="W271" i="21"/>
  <c r="U271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0" i="21"/>
  <c r="E380" i="21"/>
  <c r="F380" i="21"/>
  <c r="O380" i="21"/>
  <c r="X380" i="21"/>
  <c r="U380" i="21"/>
  <c r="V380" i="21"/>
  <c r="H380" i="21"/>
  <c r="A381" i="21"/>
  <c r="P380" i="21"/>
  <c r="N380" i="21"/>
  <c r="G380" i="21"/>
  <c r="M380" i="21"/>
  <c r="W380" i="21"/>
  <c r="T380" i="21"/>
  <c r="B380" i="21"/>
  <c r="J380" i="21"/>
  <c r="D380" i="21"/>
  <c r="Q380" i="21"/>
  <c r="L380" i="21"/>
  <c r="Y380" i="21"/>
  <c r="K380" i="21"/>
  <c r="S380" i="21"/>
  <c r="R380" i="21"/>
  <c r="C380" i="21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232" i="24"/>
  <c r="F231" i="24"/>
  <c r="N231" i="24"/>
  <c r="V231" i="24"/>
  <c r="G231" i="24"/>
  <c r="O231" i="24"/>
  <c r="W231" i="24"/>
  <c r="B231" i="24"/>
  <c r="J231" i="24"/>
  <c r="R231" i="24"/>
  <c r="C231" i="24"/>
  <c r="K231" i="24"/>
  <c r="S231" i="24"/>
  <c r="D267" i="24"/>
  <c r="H267" i="24"/>
  <c r="L267" i="24"/>
  <c r="P267" i="24"/>
  <c r="T267" i="24"/>
  <c r="X267" i="24"/>
  <c r="E267" i="24"/>
  <c r="I267" i="24"/>
  <c r="M267" i="24"/>
  <c r="Q267" i="24"/>
  <c r="U267" i="24"/>
  <c r="Y267" i="24"/>
  <c r="A268" i="24"/>
  <c r="F267" i="24"/>
  <c r="N267" i="24"/>
  <c r="V267" i="24"/>
  <c r="G267" i="24"/>
  <c r="O267" i="24"/>
  <c r="W267" i="24"/>
  <c r="B267" i="24"/>
  <c r="J267" i="24"/>
  <c r="R267" i="24"/>
  <c r="C267" i="24"/>
  <c r="K267" i="24"/>
  <c r="S267" i="24"/>
  <c r="E304" i="24"/>
  <c r="I304" i="24"/>
  <c r="M304" i="24"/>
  <c r="Q304" i="24"/>
  <c r="U304" i="24"/>
  <c r="Y304" i="24"/>
  <c r="A305" i="24"/>
  <c r="F304" i="24"/>
  <c r="J304" i="24"/>
  <c r="N304" i="24"/>
  <c r="R304" i="24"/>
  <c r="V304" i="24"/>
  <c r="B304" i="24"/>
  <c r="G304" i="24"/>
  <c r="O304" i="24"/>
  <c r="W304" i="24"/>
  <c r="H304" i="24"/>
  <c r="P304" i="24"/>
  <c r="X304" i="24"/>
  <c r="A341" i="24"/>
  <c r="C304" i="24"/>
  <c r="K304" i="24"/>
  <c r="S304" i="24"/>
  <c r="D304" i="24"/>
  <c r="L304" i="24"/>
  <c r="T304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44" i="21"/>
  <c r="F344" i="21"/>
  <c r="V344" i="21"/>
  <c r="O344" i="21"/>
  <c r="D344" i="21"/>
  <c r="T344" i="21"/>
  <c r="I344" i="21"/>
  <c r="Y344" i="21"/>
  <c r="N344" i="21"/>
  <c r="G344" i="21"/>
  <c r="W344" i="21"/>
  <c r="L344" i="21"/>
  <c r="B344" i="21"/>
  <c r="K344" i="21"/>
  <c r="P344" i="21"/>
  <c r="E344" i="21"/>
  <c r="J344" i="21"/>
  <c r="S344" i="21"/>
  <c r="X344" i="21"/>
  <c r="M344" i="21"/>
  <c r="R344" i="21"/>
  <c r="A345" i="21"/>
  <c r="U344" i="21"/>
  <c r="C344" i="21"/>
  <c r="H344" i="21"/>
  <c r="E416" i="21"/>
  <c r="U416" i="21"/>
  <c r="J416" i="21"/>
  <c r="C416" i="21"/>
  <c r="S416" i="21"/>
  <c r="L416" i="21"/>
  <c r="A417" i="21"/>
  <c r="I416" i="21"/>
  <c r="Y416" i="21"/>
  <c r="N416" i="21"/>
  <c r="G416" i="21"/>
  <c r="W416" i="21"/>
  <c r="P416" i="21"/>
  <c r="M416" i="21"/>
  <c r="B416" i="21"/>
  <c r="R416" i="21"/>
  <c r="K416" i="21"/>
  <c r="D416" i="21"/>
  <c r="T416" i="21"/>
  <c r="Q416" i="21"/>
  <c r="F416" i="21"/>
  <c r="V416" i="21"/>
  <c r="O416" i="21"/>
  <c r="H416" i="21"/>
  <c r="X416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4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B126" i="21"/>
  <c r="R126" i="21"/>
  <c r="K126" i="21"/>
  <c r="D126" i="21"/>
  <c r="T126" i="21"/>
  <c r="M126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3" i="21"/>
  <c r="A127" i="21"/>
  <c r="P93" i="21"/>
  <c r="R93" i="21"/>
  <c r="M93" i="21"/>
  <c r="H93" i="21"/>
  <c r="L93" i="21"/>
  <c r="N93" i="21"/>
  <c r="I93" i="21"/>
  <c r="K93" i="21"/>
  <c r="F93" i="21"/>
  <c r="X93" i="21"/>
  <c r="J93" i="21"/>
  <c r="E93" i="21"/>
  <c r="G93" i="21"/>
  <c r="D93" i="21"/>
  <c r="V93" i="21"/>
  <c r="Q93" i="21"/>
  <c r="U93" i="21"/>
  <c r="W93" i="21"/>
  <c r="T93" i="21"/>
  <c r="O93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62" i="21"/>
  <c r="K162" i="21"/>
  <c r="D162" i="21"/>
  <c r="T162" i="21"/>
  <c r="M162" i="21"/>
  <c r="F162" i="21"/>
  <c r="V162" i="21"/>
  <c r="O162" i="21"/>
  <c r="H162" i="21"/>
  <c r="X162" i="21"/>
  <c r="Q162" i="21"/>
  <c r="J162" i="21"/>
  <c r="S162" i="21"/>
  <c r="L162" i="21"/>
  <c r="E162" i="21"/>
  <c r="U162" i="21"/>
  <c r="A163" i="21"/>
  <c r="N162" i="21"/>
  <c r="G162" i="21"/>
  <c r="W162" i="21"/>
  <c r="P162" i="21"/>
  <c r="I162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B961" i="2" l="1"/>
  <c r="Y20" i="21"/>
  <c r="Y20" i="24"/>
  <c r="B21" i="21"/>
  <c r="C21" i="21"/>
  <c r="Y57" i="21"/>
  <c r="B58" i="21"/>
  <c r="B21" i="24"/>
  <c r="Y91" i="21"/>
  <c r="Y160" i="21"/>
  <c r="C21" i="24"/>
  <c r="C58" i="21"/>
  <c r="Y57" i="24"/>
  <c r="B58" i="24"/>
  <c r="B92" i="21"/>
  <c r="Y197" i="21"/>
  <c r="C58" i="24"/>
  <c r="Y91" i="24"/>
  <c r="C92" i="21"/>
  <c r="Y125" i="21"/>
  <c r="C161" i="21"/>
  <c r="B161" i="21"/>
  <c r="V199" i="21"/>
  <c r="U199" i="21"/>
  <c r="W199" i="21"/>
  <c r="D199" i="21"/>
  <c r="N199" i="21"/>
  <c r="Q199" i="21"/>
  <c r="L199" i="21"/>
  <c r="C199" i="21"/>
  <c r="T199" i="21"/>
  <c r="K199" i="21"/>
  <c r="B199" i="21"/>
  <c r="E199" i="21"/>
  <c r="S199" i="21"/>
  <c r="J199" i="21"/>
  <c r="M199" i="21"/>
  <c r="H199" i="21"/>
  <c r="R199" i="21"/>
  <c r="P199" i="21"/>
  <c r="G199" i="21"/>
  <c r="A200" i="21"/>
  <c r="X199" i="21"/>
  <c r="O199" i="21"/>
  <c r="F199" i="21"/>
  <c r="I199" i="21"/>
  <c r="B1012" i="2"/>
  <c r="W23" i="21" s="1"/>
  <c r="D23" i="21"/>
  <c r="E23" i="21"/>
  <c r="W23" i="19"/>
  <c r="X23" i="19"/>
  <c r="Y23" i="19"/>
  <c r="H235" i="21"/>
  <c r="C235" i="21"/>
  <c r="J235" i="21"/>
  <c r="O235" i="21"/>
  <c r="A236" i="21"/>
  <c r="U235" i="21"/>
  <c r="I235" i="21"/>
  <c r="S235" i="21"/>
  <c r="G235" i="21"/>
  <c r="M235" i="21"/>
  <c r="L235" i="21"/>
  <c r="T235" i="21"/>
  <c r="B235" i="21"/>
  <c r="P235" i="21"/>
  <c r="E235" i="21"/>
  <c r="D235" i="21"/>
  <c r="F235" i="21"/>
  <c r="X235" i="21"/>
  <c r="K235" i="21"/>
  <c r="R235" i="21"/>
  <c r="Q235" i="21"/>
  <c r="N235" i="21"/>
  <c r="Y235" i="21"/>
  <c r="W235" i="21"/>
  <c r="V235" i="21"/>
  <c r="G417" i="21"/>
  <c r="W417" i="21"/>
  <c r="P417" i="21"/>
  <c r="E417" i="21"/>
  <c r="U417" i="21"/>
  <c r="J417" i="21"/>
  <c r="K417" i="21"/>
  <c r="D417" i="21"/>
  <c r="T417" i="21"/>
  <c r="I417" i="21"/>
  <c r="Y417" i="21"/>
  <c r="N417" i="21"/>
  <c r="O417" i="21"/>
  <c r="H417" i="21"/>
  <c r="X417" i="21"/>
  <c r="M417" i="21"/>
  <c r="B417" i="21"/>
  <c r="R417" i="21"/>
  <c r="C417" i="21"/>
  <c r="S417" i="21"/>
  <c r="L417" i="21"/>
  <c r="A418" i="21"/>
  <c r="Q417" i="21"/>
  <c r="F417" i="21"/>
  <c r="V417" i="21"/>
  <c r="C341" i="24"/>
  <c r="G341" i="24"/>
  <c r="R341" i="24"/>
  <c r="K341" i="24"/>
  <c r="V341" i="24"/>
  <c r="F341" i="24"/>
  <c r="L341" i="24"/>
  <c r="P341" i="24"/>
  <c r="W341" i="24"/>
  <c r="A342" i="24"/>
  <c r="Q341" i="24"/>
  <c r="M341" i="24"/>
  <c r="Y341" i="24"/>
  <c r="I341" i="24"/>
  <c r="A378" i="24"/>
  <c r="U341" i="24"/>
  <c r="J341" i="24"/>
  <c r="S341" i="24"/>
  <c r="B341" i="24"/>
  <c r="D341" i="24"/>
  <c r="N341" i="24"/>
  <c r="E341" i="24"/>
  <c r="T341" i="24"/>
  <c r="H341" i="24"/>
  <c r="O341" i="24"/>
  <c r="X341" i="24"/>
  <c r="C268" i="24"/>
  <c r="I268" i="24"/>
  <c r="N268" i="24"/>
  <c r="S268" i="24"/>
  <c r="Y268" i="24"/>
  <c r="E268" i="24"/>
  <c r="J268" i="24"/>
  <c r="O268" i="24"/>
  <c r="U268" i="24"/>
  <c r="D268" i="24"/>
  <c r="B268" i="24"/>
  <c r="M268" i="24"/>
  <c r="W268" i="24"/>
  <c r="F268" i="24"/>
  <c r="Q268" i="24"/>
  <c r="A269" i="24"/>
  <c r="G268" i="24"/>
  <c r="R268" i="24"/>
  <c r="L268" i="24"/>
  <c r="K268" i="24"/>
  <c r="X268" i="24"/>
  <c r="H268" i="24"/>
  <c r="V268" i="24"/>
  <c r="T268" i="24"/>
  <c r="P268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72" i="21"/>
  <c r="M272" i="21"/>
  <c r="F272" i="21"/>
  <c r="C272" i="21"/>
  <c r="S272" i="21"/>
  <c r="D272" i="21"/>
  <c r="E272" i="21"/>
  <c r="Y272" i="21"/>
  <c r="N272" i="21"/>
  <c r="K272" i="21"/>
  <c r="A273" i="21"/>
  <c r="Q272" i="21"/>
  <c r="G272" i="21"/>
  <c r="H272" i="21"/>
  <c r="B272" i="21"/>
  <c r="O272" i="21"/>
  <c r="P272" i="21"/>
  <c r="J272" i="21"/>
  <c r="I272" i="21"/>
  <c r="R272" i="21"/>
  <c r="W272" i="21"/>
  <c r="X272" i="21"/>
  <c r="T272" i="21"/>
  <c r="V272" i="21"/>
  <c r="U272" i="21"/>
  <c r="H454" i="21"/>
  <c r="X454" i="21"/>
  <c r="Q454" i="21"/>
  <c r="F454" i="21"/>
  <c r="V454" i="21"/>
  <c r="K454" i="21"/>
  <c r="P454" i="21"/>
  <c r="I454" i="21"/>
  <c r="Y454" i="21"/>
  <c r="N454" i="21"/>
  <c r="C454" i="21"/>
  <c r="S454" i="21"/>
  <c r="L454" i="21"/>
  <c r="U454" i="21"/>
  <c r="A455" i="21"/>
  <c r="T454" i="21"/>
  <c r="B454" i="21"/>
  <c r="G454" i="21"/>
  <c r="E454" i="21"/>
  <c r="J454" i="21"/>
  <c r="O454" i="21"/>
  <c r="D454" i="21"/>
  <c r="M454" i="21"/>
  <c r="R454" i="21"/>
  <c r="W454" i="21"/>
  <c r="H60" i="24"/>
  <c r="C60" i="24"/>
  <c r="M60" i="24"/>
  <c r="G60" i="24"/>
  <c r="Q60" i="24"/>
  <c r="A94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I305" i="24"/>
  <c r="Q305" i="24"/>
  <c r="B305" i="24"/>
  <c r="J305" i="24"/>
  <c r="R305" i="24"/>
  <c r="E305" i="24"/>
  <c r="M305" i="24"/>
  <c r="U305" i="24"/>
  <c r="F305" i="24"/>
  <c r="N305" i="24"/>
  <c r="V305" i="24"/>
  <c r="A306" i="24"/>
  <c r="Y305" i="24"/>
  <c r="F232" i="24"/>
  <c r="K232" i="24"/>
  <c r="Q232" i="24"/>
  <c r="V232" i="24"/>
  <c r="B232" i="24"/>
  <c r="G232" i="24"/>
  <c r="M232" i="24"/>
  <c r="R232" i="24"/>
  <c r="W232" i="24"/>
  <c r="C232" i="24"/>
  <c r="N232" i="24"/>
  <c r="Y232" i="24"/>
  <c r="E232" i="24"/>
  <c r="O232" i="24"/>
  <c r="D232" i="24"/>
  <c r="I232" i="24"/>
  <c r="S232" i="24"/>
  <c r="A233" i="24"/>
  <c r="J232" i="24"/>
  <c r="U232" i="24"/>
  <c r="T232" i="24"/>
  <c r="P232" i="24"/>
  <c r="L232" i="24"/>
  <c r="X232" i="24"/>
  <c r="H232" i="24"/>
  <c r="D160" i="24"/>
  <c r="Q160" i="24"/>
  <c r="E160" i="24"/>
  <c r="F160" i="24"/>
  <c r="O160" i="24"/>
  <c r="T160" i="24"/>
  <c r="P160" i="24"/>
  <c r="A161" i="24"/>
  <c r="L160" i="24"/>
  <c r="H160" i="24"/>
  <c r="K160" i="24"/>
  <c r="J160" i="24"/>
  <c r="N160" i="24"/>
  <c r="M160" i="24"/>
  <c r="I160" i="24"/>
  <c r="G160" i="24"/>
  <c r="Y160" i="24"/>
  <c r="C160" i="24"/>
  <c r="B160" i="24"/>
  <c r="S160" i="24"/>
  <c r="R160" i="24"/>
  <c r="U160" i="24"/>
  <c r="X160" i="24"/>
  <c r="W160" i="24"/>
  <c r="V160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0" i="21"/>
  <c r="Y490" i="21"/>
  <c r="N490" i="21"/>
  <c r="C490" i="21"/>
  <c r="S490" i="21"/>
  <c r="L490" i="21"/>
  <c r="A527" i="21"/>
  <c r="Q490" i="21"/>
  <c r="F490" i="21"/>
  <c r="V490" i="21"/>
  <c r="K490" i="21"/>
  <c r="D490" i="21"/>
  <c r="T490" i="21"/>
  <c r="M490" i="21"/>
  <c r="R490" i="21"/>
  <c r="W490" i="21"/>
  <c r="U490" i="21"/>
  <c r="B490" i="21"/>
  <c r="H490" i="21"/>
  <c r="A491" i="21"/>
  <c r="G490" i="21"/>
  <c r="P490" i="21"/>
  <c r="E490" i="21"/>
  <c r="J490" i="21"/>
  <c r="O490" i="21"/>
  <c r="X490" i="21"/>
  <c r="N24" i="24"/>
  <c r="A25" i="24"/>
  <c r="M24" i="24"/>
  <c r="Q24" i="24"/>
  <c r="E24" i="24"/>
  <c r="A61" i="24"/>
  <c r="O345" i="21"/>
  <c r="H345" i="21"/>
  <c r="X345" i="21"/>
  <c r="Q345" i="21"/>
  <c r="C345" i="21"/>
  <c r="S345" i="21"/>
  <c r="L345" i="21"/>
  <c r="E345" i="21"/>
  <c r="Y345" i="21"/>
  <c r="J345" i="21"/>
  <c r="G345" i="21"/>
  <c r="W345" i="21"/>
  <c r="P345" i="21"/>
  <c r="I345" i="21"/>
  <c r="K345" i="21"/>
  <c r="D345" i="21"/>
  <c r="T345" i="21"/>
  <c r="M345" i="21"/>
  <c r="B345" i="21"/>
  <c r="R345" i="21"/>
  <c r="A346" i="21"/>
  <c r="F345" i="21"/>
  <c r="N345" i="21"/>
  <c r="V345" i="21"/>
  <c r="U345" i="21"/>
  <c r="C381" i="21"/>
  <c r="S381" i="21"/>
  <c r="H381" i="21"/>
  <c r="X381" i="21"/>
  <c r="Q381" i="21"/>
  <c r="F381" i="21"/>
  <c r="V381" i="21"/>
  <c r="K381" i="21"/>
  <c r="A382" i="21"/>
  <c r="P381" i="21"/>
  <c r="I381" i="21"/>
  <c r="Y381" i="21"/>
  <c r="N381" i="21"/>
  <c r="W381" i="21"/>
  <c r="E381" i="21"/>
  <c r="J381" i="21"/>
  <c r="D381" i="21"/>
  <c r="M381" i="21"/>
  <c r="R381" i="21"/>
  <c r="G381" i="21"/>
  <c r="L381" i="21"/>
  <c r="U381" i="21"/>
  <c r="O381" i="21"/>
  <c r="T381" i="21"/>
  <c r="B381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09" i="21"/>
  <c r="S309" i="21"/>
  <c r="P309" i="21"/>
  <c r="M309" i="21"/>
  <c r="F309" i="21"/>
  <c r="A310" i="21"/>
  <c r="K309" i="21"/>
  <c r="H309" i="21"/>
  <c r="E309" i="21"/>
  <c r="Y309" i="21"/>
  <c r="N309" i="21"/>
  <c r="D309" i="21"/>
  <c r="Q309" i="21"/>
  <c r="L309" i="21"/>
  <c r="B309" i="21"/>
  <c r="G309" i="21"/>
  <c r="T309" i="21"/>
  <c r="J309" i="21"/>
  <c r="O309" i="21"/>
  <c r="I309" i="21"/>
  <c r="R309" i="21"/>
  <c r="W309" i="21"/>
  <c r="U309" i="21"/>
  <c r="X309" i="21"/>
  <c r="V309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3" i="24"/>
  <c r="P93" i="24"/>
  <c r="A127" i="24"/>
  <c r="X93" i="24"/>
  <c r="Q93" i="24"/>
  <c r="G93" i="24"/>
  <c r="C93" i="24"/>
  <c r="D93" i="24"/>
  <c r="L93" i="24"/>
  <c r="H93" i="24"/>
  <c r="O93" i="24"/>
  <c r="E93" i="24"/>
  <c r="K93" i="24"/>
  <c r="R93" i="24"/>
  <c r="S93" i="24"/>
  <c r="T93" i="24"/>
  <c r="F93" i="24"/>
  <c r="B93" i="24"/>
  <c r="N93" i="24"/>
  <c r="M93" i="24"/>
  <c r="J93" i="24"/>
  <c r="V93" i="24"/>
  <c r="U93" i="24"/>
  <c r="W93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6" i="24"/>
  <c r="K196" i="24"/>
  <c r="E196" i="24"/>
  <c r="O196" i="24"/>
  <c r="F196" i="24"/>
  <c r="J196" i="24"/>
  <c r="X196" i="24"/>
  <c r="H196" i="24"/>
  <c r="A197" i="24"/>
  <c r="T196" i="24"/>
  <c r="P196" i="24"/>
  <c r="Q196" i="24"/>
  <c r="L196" i="24"/>
  <c r="Y196" i="24"/>
  <c r="C196" i="24"/>
  <c r="R196" i="24"/>
  <c r="S196" i="24"/>
  <c r="M196" i="24"/>
  <c r="N196" i="24"/>
  <c r="G196" i="24"/>
  <c r="D196" i="24"/>
  <c r="I196" i="24"/>
  <c r="W196" i="24"/>
  <c r="V196" i="24"/>
  <c r="U196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D127" i="21"/>
  <c r="O127" i="21"/>
  <c r="J127" i="21"/>
  <c r="E127" i="21"/>
  <c r="W127" i="21"/>
  <c r="B127" i="21"/>
  <c r="T127" i="21"/>
  <c r="A95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4" i="21"/>
  <c r="N94" i="21"/>
  <c r="I94" i="21"/>
  <c r="K94" i="21"/>
  <c r="F94" i="21"/>
  <c r="J94" i="21"/>
  <c r="E94" i="21"/>
  <c r="G94" i="21"/>
  <c r="D94" i="21"/>
  <c r="V94" i="21"/>
  <c r="Q94" i="21"/>
  <c r="C94" i="21"/>
  <c r="W94" i="21"/>
  <c r="O94" i="21"/>
  <c r="A128" i="21"/>
  <c r="P94" i="21"/>
  <c r="R94" i="21"/>
  <c r="M94" i="21"/>
  <c r="H94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63" i="21"/>
  <c r="K163" i="21"/>
  <c r="D163" i="21"/>
  <c r="M163" i="21"/>
  <c r="F163" i="21"/>
  <c r="V163" i="21"/>
  <c r="O163" i="21"/>
  <c r="H163" i="21"/>
  <c r="Q163" i="21"/>
  <c r="J163" i="21"/>
  <c r="C163" i="21"/>
  <c r="L163" i="21"/>
  <c r="E163" i="21"/>
  <c r="A164" i="21"/>
  <c r="N163" i="21"/>
  <c r="G163" i="21"/>
  <c r="P163" i="21"/>
  <c r="I163" i="21"/>
  <c r="S163" i="21" l="1"/>
  <c r="W163" i="21"/>
  <c r="U163" i="21"/>
  <c r="T163" i="21"/>
  <c r="T94" i="21"/>
  <c r="J61" i="21"/>
  <c r="K61" i="21"/>
  <c r="L61" i="21"/>
  <c r="N61" i="21"/>
  <c r="O24" i="24"/>
  <c r="J24" i="24"/>
  <c r="F24" i="24"/>
  <c r="G24" i="24"/>
  <c r="T60" i="24"/>
  <c r="S94" i="21"/>
  <c r="U94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36" i="21" s="1"/>
  <c r="Y21" i="21"/>
  <c r="Y58" i="21"/>
  <c r="C22" i="21"/>
  <c r="B22" i="21"/>
  <c r="Y21" i="24"/>
  <c r="B22" i="24"/>
  <c r="Y92" i="21"/>
  <c r="C59" i="21"/>
  <c r="C22" i="24"/>
  <c r="B59" i="21"/>
  <c r="Y161" i="21"/>
  <c r="Y58" i="24"/>
  <c r="C162" i="21"/>
  <c r="Y198" i="21"/>
  <c r="Y126" i="21"/>
  <c r="B93" i="21"/>
  <c r="B59" i="24"/>
  <c r="C59" i="24"/>
  <c r="C93" i="21"/>
  <c r="B162" i="21"/>
  <c r="Y92" i="24"/>
  <c r="H236" i="21"/>
  <c r="C236" i="21"/>
  <c r="B236" i="21"/>
  <c r="O236" i="21"/>
  <c r="M236" i="21"/>
  <c r="X236" i="21"/>
  <c r="S236" i="21"/>
  <c r="R236" i="21"/>
  <c r="G236" i="21"/>
  <c r="E236" i="21"/>
  <c r="V236" i="21"/>
  <c r="Q236" i="21"/>
  <c r="P236" i="21"/>
  <c r="A237" i="21"/>
  <c r="T236" i="21"/>
  <c r="N236" i="21"/>
  <c r="W236" i="21"/>
  <c r="K236" i="21"/>
  <c r="J236" i="21"/>
  <c r="I236" i="21"/>
  <c r="L236" i="21"/>
  <c r="F236" i="21"/>
  <c r="D236" i="21"/>
  <c r="U236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0" i="21"/>
  <c r="U200" i="21"/>
  <c r="J200" i="21"/>
  <c r="I200" i="21"/>
  <c r="H200" i="21"/>
  <c r="D200" i="21"/>
  <c r="F200" i="21"/>
  <c r="G200" i="21"/>
  <c r="B200" i="21"/>
  <c r="M200" i="21"/>
  <c r="A201" i="21"/>
  <c r="S200" i="21"/>
  <c r="W200" i="21"/>
  <c r="R200" i="21"/>
  <c r="Q200" i="21"/>
  <c r="C200" i="21"/>
  <c r="K200" i="21"/>
  <c r="E200" i="21"/>
  <c r="P200" i="21"/>
  <c r="O200" i="21"/>
  <c r="N200" i="21"/>
  <c r="L200" i="21"/>
  <c r="T200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491" i="21"/>
  <c r="I491" i="21"/>
  <c r="Y491" i="21"/>
  <c r="N491" i="21"/>
  <c r="C491" i="21"/>
  <c r="S491" i="21"/>
  <c r="D491" i="21"/>
  <c r="T491" i="21"/>
  <c r="M491" i="21"/>
  <c r="B491" i="21"/>
  <c r="R491" i="21"/>
  <c r="G491" i="21"/>
  <c r="W491" i="21"/>
  <c r="H491" i="21"/>
  <c r="X491" i="21"/>
  <c r="Q491" i="21"/>
  <c r="F491" i="21"/>
  <c r="V491" i="21"/>
  <c r="K491" i="21"/>
  <c r="L491" i="21"/>
  <c r="E491" i="21"/>
  <c r="U491" i="21"/>
  <c r="J491" i="21"/>
  <c r="A492" i="21"/>
  <c r="O491" i="21"/>
  <c r="H94" i="24"/>
  <c r="F94" i="24"/>
  <c r="B94" i="24"/>
  <c r="W94" i="24"/>
  <c r="S94" i="24"/>
  <c r="L94" i="24"/>
  <c r="E94" i="24"/>
  <c r="K94" i="24"/>
  <c r="G94" i="24"/>
  <c r="C94" i="24"/>
  <c r="P94" i="24"/>
  <c r="J94" i="24"/>
  <c r="Q94" i="24"/>
  <c r="M94" i="24"/>
  <c r="I94" i="24"/>
  <c r="D94" i="24"/>
  <c r="T94" i="24"/>
  <c r="O94" i="24"/>
  <c r="A128" i="24"/>
  <c r="R94" i="24"/>
  <c r="N94" i="24"/>
  <c r="U94" i="24"/>
  <c r="V94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78" i="24"/>
  <c r="C378" i="24"/>
  <c r="X378" i="24"/>
  <c r="F378" i="24"/>
  <c r="V378" i="24"/>
  <c r="I378" i="24"/>
  <c r="J378" i="24"/>
  <c r="B378" i="24"/>
  <c r="T378" i="24"/>
  <c r="N378" i="24"/>
  <c r="R378" i="24"/>
  <c r="M378" i="24"/>
  <c r="A415" i="24"/>
  <c r="S378" i="24"/>
  <c r="U378" i="24"/>
  <c r="Q378" i="24"/>
  <c r="H378" i="24"/>
  <c r="E378" i="24"/>
  <c r="A379" i="24"/>
  <c r="W378" i="24"/>
  <c r="Y378" i="24"/>
  <c r="K378" i="24"/>
  <c r="G378" i="24"/>
  <c r="O378" i="24"/>
  <c r="P378" i="24"/>
  <c r="L378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5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27" i="21"/>
  <c r="Y527" i="21"/>
  <c r="R527" i="21"/>
  <c r="C527" i="21"/>
  <c r="S527" i="21"/>
  <c r="L527" i="21"/>
  <c r="A564" i="21"/>
  <c r="M527" i="21"/>
  <c r="F527" i="21"/>
  <c r="V527" i="21"/>
  <c r="G527" i="21"/>
  <c r="W527" i="21"/>
  <c r="P527" i="21"/>
  <c r="Q527" i="21"/>
  <c r="J527" i="21"/>
  <c r="B527" i="21"/>
  <c r="K527" i="21"/>
  <c r="D527" i="21"/>
  <c r="T527" i="21"/>
  <c r="E527" i="21"/>
  <c r="U527" i="21"/>
  <c r="N527" i="21"/>
  <c r="A528" i="21"/>
  <c r="O527" i="21"/>
  <c r="H527" i="21"/>
  <c r="X527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06" i="24"/>
  <c r="P306" i="24"/>
  <c r="E306" i="24"/>
  <c r="U306" i="24"/>
  <c r="H306" i="24"/>
  <c r="M306" i="24"/>
  <c r="X306" i="24"/>
  <c r="Y306" i="24"/>
  <c r="N306" i="24"/>
  <c r="G306" i="24"/>
  <c r="W306" i="24"/>
  <c r="T306" i="24"/>
  <c r="Q306" i="24"/>
  <c r="B306" i="24"/>
  <c r="R306" i="24"/>
  <c r="K306" i="24"/>
  <c r="A307" i="24"/>
  <c r="L306" i="24"/>
  <c r="F306" i="24"/>
  <c r="V306" i="24"/>
  <c r="O306" i="24"/>
  <c r="D306" i="24"/>
  <c r="J306" i="24"/>
  <c r="C306" i="24"/>
  <c r="S306" i="24"/>
  <c r="H455" i="21"/>
  <c r="X455" i="21"/>
  <c r="Q455" i="21"/>
  <c r="F455" i="21"/>
  <c r="V455" i="21"/>
  <c r="K455" i="21"/>
  <c r="L455" i="21"/>
  <c r="E455" i="21"/>
  <c r="U455" i="21"/>
  <c r="J455" i="21"/>
  <c r="A456" i="21"/>
  <c r="O455" i="21"/>
  <c r="P455" i="21"/>
  <c r="I455" i="21"/>
  <c r="Y455" i="21"/>
  <c r="N455" i="21"/>
  <c r="C455" i="21"/>
  <c r="S455" i="21"/>
  <c r="D455" i="21"/>
  <c r="T455" i="21"/>
  <c r="M455" i="21"/>
  <c r="B455" i="21"/>
  <c r="R455" i="21"/>
  <c r="G455" i="21"/>
  <c r="W455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69" i="24"/>
  <c r="G269" i="24"/>
  <c r="L269" i="24"/>
  <c r="R269" i="24"/>
  <c r="W269" i="24"/>
  <c r="A270" i="24"/>
  <c r="C269" i="24"/>
  <c r="H269" i="24"/>
  <c r="N269" i="24"/>
  <c r="S269" i="24"/>
  <c r="X269" i="24"/>
  <c r="K269" i="24"/>
  <c r="V269" i="24"/>
  <c r="Q269" i="24"/>
  <c r="D269" i="24"/>
  <c r="O269" i="24"/>
  <c r="E269" i="24"/>
  <c r="U269" i="24"/>
  <c r="F269" i="24"/>
  <c r="P269" i="24"/>
  <c r="I269" i="24"/>
  <c r="Y269" i="24"/>
  <c r="J269" i="24"/>
  <c r="T269" i="24"/>
  <c r="M269" i="24"/>
  <c r="D342" i="24"/>
  <c r="J342" i="24"/>
  <c r="O342" i="24"/>
  <c r="T342" i="24"/>
  <c r="F342" i="24"/>
  <c r="K342" i="24"/>
  <c r="P342" i="24"/>
  <c r="V342" i="24"/>
  <c r="A343" i="24"/>
  <c r="H342" i="24"/>
  <c r="S342" i="24"/>
  <c r="M342" i="24"/>
  <c r="B342" i="24"/>
  <c r="L342" i="24"/>
  <c r="W342" i="24"/>
  <c r="Q342" i="24"/>
  <c r="C342" i="24"/>
  <c r="N342" i="24"/>
  <c r="X342" i="24"/>
  <c r="E342" i="24"/>
  <c r="U342" i="24"/>
  <c r="G342" i="24"/>
  <c r="R342" i="24"/>
  <c r="I342" i="24"/>
  <c r="Y342" i="24"/>
  <c r="I197" i="24"/>
  <c r="F197" i="24"/>
  <c r="B197" i="24"/>
  <c r="N197" i="24"/>
  <c r="T197" i="24"/>
  <c r="E197" i="24"/>
  <c r="K197" i="24"/>
  <c r="G197" i="24"/>
  <c r="S197" i="24"/>
  <c r="M197" i="24"/>
  <c r="P197" i="24"/>
  <c r="R197" i="24"/>
  <c r="J197" i="24"/>
  <c r="Q197" i="24"/>
  <c r="A198" i="24"/>
  <c r="C197" i="24"/>
  <c r="O197" i="24"/>
  <c r="Y197" i="24"/>
  <c r="D197" i="24"/>
  <c r="H197" i="24"/>
  <c r="L197" i="24"/>
  <c r="U197" i="24"/>
  <c r="W197" i="24"/>
  <c r="X197" i="24"/>
  <c r="V197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82" i="21"/>
  <c r="B382" i="21"/>
  <c r="R382" i="21"/>
  <c r="O382" i="21"/>
  <c r="H382" i="21"/>
  <c r="X382" i="21"/>
  <c r="M382" i="21"/>
  <c r="F382" i="21"/>
  <c r="C382" i="21"/>
  <c r="S382" i="21"/>
  <c r="L382" i="21"/>
  <c r="A383" i="21"/>
  <c r="Q382" i="21"/>
  <c r="J382" i="21"/>
  <c r="G382" i="21"/>
  <c r="W382" i="21"/>
  <c r="P382" i="21"/>
  <c r="E382" i="21"/>
  <c r="Y382" i="21"/>
  <c r="N382" i="21"/>
  <c r="K382" i="21"/>
  <c r="D382" i="21"/>
  <c r="T382" i="21"/>
  <c r="V382" i="21"/>
  <c r="U382" i="21"/>
  <c r="C233" i="24"/>
  <c r="H233" i="24"/>
  <c r="N233" i="24"/>
  <c r="S233" i="24"/>
  <c r="D233" i="24"/>
  <c r="J233" i="24"/>
  <c r="O233" i="24"/>
  <c r="T233" i="24"/>
  <c r="B233" i="24"/>
  <c r="L233" i="24"/>
  <c r="X233" i="24"/>
  <c r="I233" i="24"/>
  <c r="F233" i="24"/>
  <c r="P233" i="24"/>
  <c r="A234" i="24"/>
  <c r="M233" i="24"/>
  <c r="G233" i="24"/>
  <c r="R233" i="24"/>
  <c r="Q233" i="24"/>
  <c r="K233" i="24"/>
  <c r="W233" i="24"/>
  <c r="E233" i="24"/>
  <c r="Y233" i="24"/>
  <c r="V233" i="24"/>
  <c r="U233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18" i="21"/>
  <c r="U418" i="21"/>
  <c r="J418" i="21"/>
  <c r="C418" i="21"/>
  <c r="S418" i="21"/>
  <c r="H418" i="21"/>
  <c r="X418" i="21"/>
  <c r="I418" i="21"/>
  <c r="Y418" i="21"/>
  <c r="N418" i="21"/>
  <c r="G418" i="21"/>
  <c r="W418" i="21"/>
  <c r="L418" i="21"/>
  <c r="M418" i="21"/>
  <c r="B418" i="21"/>
  <c r="R418" i="21"/>
  <c r="K418" i="21"/>
  <c r="A419" i="21"/>
  <c r="P418" i="21"/>
  <c r="Q418" i="21"/>
  <c r="F418" i="21"/>
  <c r="V418" i="21"/>
  <c r="O418" i="21"/>
  <c r="D418" i="21"/>
  <c r="T418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0" i="21"/>
  <c r="B310" i="21"/>
  <c r="R310" i="21"/>
  <c r="O310" i="21"/>
  <c r="L310" i="21"/>
  <c r="E310" i="21"/>
  <c r="Y310" i="21"/>
  <c r="J310" i="21"/>
  <c r="G310" i="21"/>
  <c r="D310" i="21"/>
  <c r="Q310" i="21"/>
  <c r="C310" i="21"/>
  <c r="P310" i="21"/>
  <c r="A311" i="21"/>
  <c r="K310" i="21"/>
  <c r="F310" i="21"/>
  <c r="S310" i="21"/>
  <c r="I310" i="21"/>
  <c r="N310" i="21"/>
  <c r="H310" i="21"/>
  <c r="T310" i="21"/>
  <c r="U310" i="21"/>
  <c r="V310" i="21"/>
  <c r="X310" i="21"/>
  <c r="W310" i="21"/>
  <c r="E346" i="21"/>
  <c r="Y346" i="21"/>
  <c r="N346" i="21"/>
  <c r="G346" i="21"/>
  <c r="D346" i="21"/>
  <c r="T346" i="21"/>
  <c r="I346" i="21"/>
  <c r="B346" i="21"/>
  <c r="R346" i="21"/>
  <c r="K346" i="21"/>
  <c r="H346" i="21"/>
  <c r="M346" i="21"/>
  <c r="F346" i="21"/>
  <c r="A347" i="21"/>
  <c r="O346" i="21"/>
  <c r="L346" i="21"/>
  <c r="Q346" i="21"/>
  <c r="J346" i="21"/>
  <c r="C346" i="21"/>
  <c r="S346" i="21"/>
  <c r="P346" i="21"/>
  <c r="W346" i="21"/>
  <c r="U346" i="21"/>
  <c r="V346" i="21"/>
  <c r="X346" i="21"/>
  <c r="B161" i="24"/>
  <c r="G161" i="24"/>
  <c r="L161" i="24"/>
  <c r="R161" i="24"/>
  <c r="C161" i="24"/>
  <c r="H161" i="24"/>
  <c r="N161" i="24"/>
  <c r="S161" i="24"/>
  <c r="K161" i="24"/>
  <c r="E161" i="24"/>
  <c r="Y161" i="24"/>
  <c r="D161" i="24"/>
  <c r="O161" i="24"/>
  <c r="I161" i="24"/>
  <c r="A162" i="24"/>
  <c r="F161" i="24"/>
  <c r="P161" i="24"/>
  <c r="M161" i="24"/>
  <c r="J161" i="24"/>
  <c r="Q161" i="24"/>
  <c r="V161" i="24"/>
  <c r="U161" i="24"/>
  <c r="X161" i="24"/>
  <c r="T161" i="24"/>
  <c r="W161" i="24"/>
  <c r="D273" i="21"/>
  <c r="T273" i="21"/>
  <c r="M273" i="21"/>
  <c r="F273" i="21"/>
  <c r="C273" i="21"/>
  <c r="S273" i="21"/>
  <c r="H273" i="21"/>
  <c r="X273" i="21"/>
  <c r="Q273" i="21"/>
  <c r="J273" i="21"/>
  <c r="G273" i="21"/>
  <c r="L273" i="21"/>
  <c r="E273" i="21"/>
  <c r="Y273" i="21"/>
  <c r="N273" i="21"/>
  <c r="K273" i="21"/>
  <c r="A274" i="21"/>
  <c r="P273" i="21"/>
  <c r="I273" i="21"/>
  <c r="B273" i="21"/>
  <c r="R273" i="21"/>
  <c r="O273" i="21"/>
  <c r="W273" i="21"/>
  <c r="V273" i="21"/>
  <c r="U273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28" i="21"/>
  <c r="C128" i="21"/>
  <c r="U128" i="21"/>
  <c r="P128" i="21"/>
  <c r="R128" i="21"/>
  <c r="M128" i="21"/>
  <c r="F128" i="21"/>
  <c r="S128" i="21"/>
  <c r="N128" i="21"/>
  <c r="I128" i="21"/>
  <c r="K128" i="21"/>
  <c r="V128" i="21"/>
  <c r="Q128" i="21"/>
  <c r="L128" i="21"/>
  <c r="G128" i="21"/>
  <c r="D128" i="21"/>
  <c r="O128" i="21"/>
  <c r="J128" i="21"/>
  <c r="E128" i="21"/>
  <c r="W128" i="21"/>
  <c r="B128" i="21"/>
  <c r="T128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5" i="21"/>
  <c r="E95" i="21"/>
  <c r="G95" i="21"/>
  <c r="V95" i="21"/>
  <c r="Q95" i="21"/>
  <c r="U95" i="21"/>
  <c r="W95" i="21"/>
  <c r="T95" i="21"/>
  <c r="O95" i="21"/>
  <c r="S95" i="21"/>
  <c r="A129" i="21"/>
  <c r="P95" i="21"/>
  <c r="R95" i="21"/>
  <c r="M95" i="21"/>
  <c r="H95" i="21"/>
  <c r="L95" i="21"/>
  <c r="N95" i="21"/>
  <c r="I95" i="21"/>
  <c r="K95" i="21"/>
  <c r="F95" i="21"/>
  <c r="X95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6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64" i="21"/>
  <c r="S164" i="21"/>
  <c r="L164" i="21"/>
  <c r="E164" i="21"/>
  <c r="U164" i="21"/>
  <c r="A165" i="21"/>
  <c r="N164" i="21"/>
  <c r="G164" i="21"/>
  <c r="W164" i="21"/>
  <c r="P164" i="21"/>
  <c r="I164" i="21"/>
  <c r="R164" i="21"/>
  <c r="K164" i="21"/>
  <c r="T164" i="21"/>
  <c r="M164" i="21"/>
  <c r="F164" i="21"/>
  <c r="V164" i="21"/>
  <c r="O164" i="21"/>
  <c r="H164" i="21"/>
  <c r="X164" i="21"/>
  <c r="Q164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B1009" i="2" l="1"/>
  <c r="B23" i="21"/>
  <c r="Y59" i="21"/>
  <c r="Y22" i="24"/>
  <c r="Y162" i="21"/>
  <c r="Y59" i="24"/>
  <c r="Y93" i="21"/>
  <c r="Y22" i="21"/>
  <c r="B23" i="24"/>
  <c r="B60" i="21"/>
  <c r="Y127" i="21"/>
  <c r="B163" i="21"/>
  <c r="Y199" i="21"/>
  <c r="Y93" i="24"/>
  <c r="B94" i="21"/>
  <c r="B60" i="24"/>
  <c r="X25" i="19"/>
  <c r="W25" i="24"/>
  <c r="X25" i="21"/>
  <c r="W25" i="19"/>
  <c r="W25" i="21"/>
  <c r="X25" i="24"/>
  <c r="R201" i="21"/>
  <c r="S201" i="21"/>
  <c r="T201" i="21"/>
  <c r="U201" i="21"/>
  <c r="V201" i="21"/>
  <c r="W201" i="21"/>
  <c r="X201" i="21"/>
  <c r="G201" i="21"/>
  <c r="K201" i="21"/>
  <c r="N201" i="21"/>
  <c r="B201" i="21"/>
  <c r="H201" i="21"/>
  <c r="L201" i="21"/>
  <c r="O201" i="21"/>
  <c r="C201" i="21"/>
  <c r="I201" i="21"/>
  <c r="M201" i="21"/>
  <c r="P201" i="21"/>
  <c r="D201" i="21"/>
  <c r="F201" i="21"/>
  <c r="J201" i="21"/>
  <c r="A202" i="21"/>
  <c r="Q201" i="21"/>
  <c r="E201" i="21"/>
  <c r="H237" i="21"/>
  <c r="C237" i="21"/>
  <c r="Y237" i="21"/>
  <c r="P237" i="21"/>
  <c r="K237" i="21"/>
  <c r="F237" i="21"/>
  <c r="X237" i="21"/>
  <c r="S237" i="21"/>
  <c r="N237" i="21"/>
  <c r="I237" i="21"/>
  <c r="D237" i="21"/>
  <c r="V237" i="21"/>
  <c r="A238" i="21"/>
  <c r="Q237" i="21"/>
  <c r="L237" i="21"/>
  <c r="G237" i="21"/>
  <c r="B237" i="21"/>
  <c r="T237" i="21"/>
  <c r="U237" i="21"/>
  <c r="O237" i="21"/>
  <c r="J237" i="21"/>
  <c r="E237" i="21"/>
  <c r="W237" i="21"/>
  <c r="R237" i="21"/>
  <c r="M237" i="21"/>
  <c r="B1060" i="2"/>
  <c r="F26" i="24" s="1"/>
  <c r="F25" i="21"/>
  <c r="E25" i="21"/>
  <c r="D25" i="21"/>
  <c r="L274" i="21"/>
  <c r="E274" i="21"/>
  <c r="Y274" i="21"/>
  <c r="N274" i="21"/>
  <c r="K274" i="21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W274" i="21"/>
  <c r="V274" i="21"/>
  <c r="U274" i="21"/>
  <c r="H419" i="21"/>
  <c r="X419" i="21"/>
  <c r="M419" i="21"/>
  <c r="F419" i="21"/>
  <c r="C419" i="21"/>
  <c r="S419" i="21"/>
  <c r="L419" i="21"/>
  <c r="A420" i="21"/>
  <c r="Q419" i="21"/>
  <c r="J419" i="21"/>
  <c r="G419" i="21"/>
  <c r="W419" i="21"/>
  <c r="P419" i="21"/>
  <c r="E419" i="21"/>
  <c r="Y419" i="21"/>
  <c r="N419" i="21"/>
  <c r="K419" i="21"/>
  <c r="D419" i="21"/>
  <c r="T419" i="21"/>
  <c r="I419" i="21"/>
  <c r="B419" i="21"/>
  <c r="R419" i="21"/>
  <c r="O419" i="21"/>
  <c r="U419" i="21"/>
  <c r="V419" i="21"/>
  <c r="I234" i="24"/>
  <c r="N234" i="24"/>
  <c r="H234" i="24"/>
  <c r="Q234" i="24"/>
  <c r="J234" i="24"/>
  <c r="L234" i="24"/>
  <c r="T234" i="24"/>
  <c r="B234" i="24"/>
  <c r="D234" i="24"/>
  <c r="P234" i="24"/>
  <c r="E234" i="24"/>
  <c r="C234" i="24"/>
  <c r="F234" i="24"/>
  <c r="K234" i="24"/>
  <c r="M234" i="24"/>
  <c r="O234" i="24"/>
  <c r="G234" i="24"/>
  <c r="R234" i="24"/>
  <c r="S234" i="24"/>
  <c r="Y234" i="24"/>
  <c r="A235" i="24"/>
  <c r="X234" i="24"/>
  <c r="V234" i="24"/>
  <c r="W234" i="24"/>
  <c r="U234" i="24"/>
  <c r="P383" i="21"/>
  <c r="M383" i="21"/>
  <c r="F383" i="21"/>
  <c r="C383" i="21"/>
  <c r="S383" i="21"/>
  <c r="D383" i="21"/>
  <c r="T383" i="21"/>
  <c r="Q383" i="21"/>
  <c r="J383" i="21"/>
  <c r="G383" i="21"/>
  <c r="A384" i="21"/>
  <c r="H383" i="21"/>
  <c r="E383" i="21"/>
  <c r="Y383" i="21"/>
  <c r="N383" i="21"/>
  <c r="K383" i="21"/>
  <c r="L383" i="21"/>
  <c r="I383" i="21"/>
  <c r="B383" i="21"/>
  <c r="R383" i="21"/>
  <c r="O383" i="21"/>
  <c r="U383" i="21"/>
  <c r="W383" i="21"/>
  <c r="X383" i="21"/>
  <c r="V383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198" i="24"/>
  <c r="G198" i="24"/>
  <c r="C198" i="24"/>
  <c r="Y198" i="24"/>
  <c r="F198" i="24"/>
  <c r="L198" i="24"/>
  <c r="M198" i="24"/>
  <c r="I198" i="24"/>
  <c r="E198" i="24"/>
  <c r="P198" i="24"/>
  <c r="R198" i="24"/>
  <c r="N198" i="24"/>
  <c r="J198" i="24"/>
  <c r="Q198" i="24"/>
  <c r="D198" i="24"/>
  <c r="O198" i="24"/>
  <c r="B198" i="24"/>
  <c r="K198" i="24"/>
  <c r="A199" i="24"/>
  <c r="S198" i="24"/>
  <c r="V198" i="24"/>
  <c r="X198" i="24"/>
  <c r="T198" i="24"/>
  <c r="W198" i="24"/>
  <c r="U198" i="24"/>
  <c r="F307" i="24"/>
  <c r="B307" i="24"/>
  <c r="W307" i="24"/>
  <c r="U307" i="24"/>
  <c r="E307" i="24"/>
  <c r="H307" i="24"/>
  <c r="P307" i="24"/>
  <c r="K307" i="24"/>
  <c r="G307" i="24"/>
  <c r="I307" i="24"/>
  <c r="C307" i="24"/>
  <c r="O307" i="24"/>
  <c r="X307" i="24"/>
  <c r="Q307" i="24"/>
  <c r="M307" i="24"/>
  <c r="S307" i="24"/>
  <c r="N307" i="24"/>
  <c r="D307" i="24"/>
  <c r="L307" i="24"/>
  <c r="V307" i="24"/>
  <c r="R307" i="24"/>
  <c r="J307" i="24"/>
  <c r="Y307" i="24"/>
  <c r="T307" i="24"/>
  <c r="A308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6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47" i="21"/>
  <c r="Q347" i="21"/>
  <c r="F347" i="21"/>
  <c r="C347" i="21"/>
  <c r="S347" i="21"/>
  <c r="D347" i="21"/>
  <c r="E347" i="21"/>
  <c r="Y347" i="21"/>
  <c r="J347" i="21"/>
  <c r="G347" i="21"/>
  <c r="H347" i="21"/>
  <c r="I347" i="21"/>
  <c r="A348" i="21"/>
  <c r="N347" i="21"/>
  <c r="K347" i="21"/>
  <c r="L347" i="21"/>
  <c r="M347" i="21"/>
  <c r="B347" i="21"/>
  <c r="R347" i="21"/>
  <c r="O347" i="21"/>
  <c r="U347" i="21"/>
  <c r="V347" i="21"/>
  <c r="T347" i="21"/>
  <c r="X347" i="21"/>
  <c r="W347" i="21"/>
  <c r="Q456" i="21"/>
  <c r="F456" i="21"/>
  <c r="V456" i="21"/>
  <c r="K456" i="21"/>
  <c r="D456" i="21"/>
  <c r="T456" i="21"/>
  <c r="E456" i="21"/>
  <c r="U456" i="21"/>
  <c r="J456" i="21"/>
  <c r="A457" i="21"/>
  <c r="O456" i="21"/>
  <c r="H456" i="21"/>
  <c r="X456" i="21"/>
  <c r="I456" i="21"/>
  <c r="Y456" i="21"/>
  <c r="N456" i="21"/>
  <c r="C456" i="21"/>
  <c r="S456" i="21"/>
  <c r="L456" i="21"/>
  <c r="M456" i="21"/>
  <c r="B456" i="21"/>
  <c r="R456" i="21"/>
  <c r="G456" i="21"/>
  <c r="W456" i="21"/>
  <c r="P456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29" i="24"/>
  <c r="N95" i="24"/>
  <c r="K95" i="24"/>
  <c r="C95" i="24"/>
  <c r="F95" i="24"/>
  <c r="Q95" i="24"/>
  <c r="D95" i="24"/>
  <c r="I95" i="24"/>
  <c r="L95" i="24"/>
  <c r="P95" i="24"/>
  <c r="B95" i="24"/>
  <c r="H95" i="24"/>
  <c r="J95" i="24"/>
  <c r="E95" i="24"/>
  <c r="O95" i="24"/>
  <c r="M95" i="24"/>
  <c r="G95" i="24"/>
  <c r="X95" i="24"/>
  <c r="U95" i="24"/>
  <c r="R95" i="24"/>
  <c r="V95" i="24"/>
  <c r="T95" i="24"/>
  <c r="W95" i="24"/>
  <c r="S95" i="24"/>
  <c r="K379" i="24"/>
  <c r="M379" i="24"/>
  <c r="I379" i="24"/>
  <c r="B379" i="24"/>
  <c r="D379" i="24"/>
  <c r="X379" i="24"/>
  <c r="R379" i="24"/>
  <c r="S379" i="24"/>
  <c r="W379" i="24"/>
  <c r="Q379" i="24"/>
  <c r="T379" i="24"/>
  <c r="E379" i="24"/>
  <c r="Y379" i="24"/>
  <c r="G379" i="24"/>
  <c r="A380" i="24"/>
  <c r="P379" i="24"/>
  <c r="J379" i="24"/>
  <c r="L379" i="24"/>
  <c r="C379" i="24"/>
  <c r="F379" i="24"/>
  <c r="V379" i="24"/>
  <c r="N379" i="24"/>
  <c r="O379" i="24"/>
  <c r="H379" i="24"/>
  <c r="U379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11" i="21"/>
  <c r="I311" i="21"/>
  <c r="B311" i="21"/>
  <c r="R311" i="21"/>
  <c r="K311" i="21"/>
  <c r="D311" i="21"/>
  <c r="T311" i="21"/>
  <c r="M311" i="21"/>
  <c r="F311" i="21"/>
  <c r="A312" i="21"/>
  <c r="O311" i="21"/>
  <c r="H311" i="21"/>
  <c r="X311" i="21"/>
  <c r="Q311" i="21"/>
  <c r="J311" i="21"/>
  <c r="C311" i="21"/>
  <c r="S311" i="21"/>
  <c r="L311" i="21"/>
  <c r="E311" i="21"/>
  <c r="Y311" i="21"/>
  <c r="N311" i="21"/>
  <c r="G311" i="21"/>
  <c r="W311" i="21"/>
  <c r="V311" i="21"/>
  <c r="U311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62" i="24"/>
  <c r="D162" i="24"/>
  <c r="E162" i="24"/>
  <c r="K162" i="24"/>
  <c r="M162" i="24"/>
  <c r="S162" i="24"/>
  <c r="L162" i="24"/>
  <c r="J162" i="24"/>
  <c r="Q162" i="24"/>
  <c r="A163" i="24"/>
  <c r="Y162" i="24"/>
  <c r="P162" i="24"/>
  <c r="O162" i="24"/>
  <c r="B162" i="24"/>
  <c r="C162" i="24"/>
  <c r="T162" i="24"/>
  <c r="F162" i="24"/>
  <c r="G162" i="24"/>
  <c r="N162" i="24"/>
  <c r="X162" i="24"/>
  <c r="I162" i="24"/>
  <c r="R162" i="24"/>
  <c r="V162" i="24"/>
  <c r="U162" i="24"/>
  <c r="W162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43" i="24"/>
  <c r="P343" i="24"/>
  <c r="T343" i="24"/>
  <c r="O343" i="24"/>
  <c r="D343" i="24"/>
  <c r="H343" i="24"/>
  <c r="C343" i="24"/>
  <c r="X343" i="24"/>
  <c r="Y343" i="24"/>
  <c r="S343" i="24"/>
  <c r="K343" i="24"/>
  <c r="G343" i="24"/>
  <c r="I343" i="24"/>
  <c r="E343" i="24"/>
  <c r="U343" i="24"/>
  <c r="Q343" i="24"/>
  <c r="M343" i="24"/>
  <c r="A344" i="24"/>
  <c r="V343" i="24"/>
  <c r="R343" i="24"/>
  <c r="L343" i="24"/>
  <c r="N343" i="24"/>
  <c r="F343" i="24"/>
  <c r="B343" i="24"/>
  <c r="W343" i="24"/>
  <c r="B270" i="24"/>
  <c r="D270" i="24"/>
  <c r="T270" i="24"/>
  <c r="M270" i="24"/>
  <c r="H270" i="24"/>
  <c r="X270" i="24"/>
  <c r="W270" i="24"/>
  <c r="L270" i="24"/>
  <c r="P270" i="24"/>
  <c r="N270" i="24"/>
  <c r="J270" i="24"/>
  <c r="G270" i="24"/>
  <c r="F270" i="24"/>
  <c r="S270" i="24"/>
  <c r="O270" i="24"/>
  <c r="V270" i="24"/>
  <c r="C270" i="24"/>
  <c r="Y270" i="24"/>
  <c r="U270" i="24"/>
  <c r="K270" i="24"/>
  <c r="I270" i="24"/>
  <c r="E270" i="24"/>
  <c r="A271" i="24"/>
  <c r="R270" i="24"/>
  <c r="Q270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28" i="21"/>
  <c r="Y528" i="21"/>
  <c r="N528" i="21"/>
  <c r="G528" i="21"/>
  <c r="W528" i="21"/>
  <c r="L528" i="21"/>
  <c r="M528" i="21"/>
  <c r="B528" i="21"/>
  <c r="R528" i="21"/>
  <c r="K528" i="21"/>
  <c r="A529" i="21"/>
  <c r="P528" i="21"/>
  <c r="Q528" i="21"/>
  <c r="F528" i="21"/>
  <c r="V528" i="21"/>
  <c r="O528" i="21"/>
  <c r="D528" i="21"/>
  <c r="T528" i="21"/>
  <c r="E528" i="21"/>
  <c r="U528" i="21"/>
  <c r="J528" i="21"/>
  <c r="C528" i="21"/>
  <c r="S528" i="21"/>
  <c r="H528" i="21"/>
  <c r="X528" i="21"/>
  <c r="A601" i="21"/>
  <c r="R564" i="21"/>
  <c r="G564" i="21"/>
  <c r="W564" i="21"/>
  <c r="P564" i="21"/>
  <c r="I564" i="21"/>
  <c r="Y564" i="21"/>
  <c r="F564" i="21"/>
  <c r="V564" i="21"/>
  <c r="K564" i="21"/>
  <c r="D564" i="21"/>
  <c r="T564" i="21"/>
  <c r="M564" i="21"/>
  <c r="A565" i="21"/>
  <c r="J564" i="21"/>
  <c r="B564" i="21"/>
  <c r="O564" i="21"/>
  <c r="H564" i="21"/>
  <c r="X564" i="21"/>
  <c r="Q564" i="21"/>
  <c r="N564" i="21"/>
  <c r="C564" i="21"/>
  <c r="S564" i="21"/>
  <c r="L564" i="21"/>
  <c r="E564" i="21"/>
  <c r="U564" i="21"/>
  <c r="M415" i="24"/>
  <c r="F415" i="24"/>
  <c r="G415" i="24"/>
  <c r="A453" i="24"/>
  <c r="S415" i="24"/>
  <c r="J415" i="24"/>
  <c r="Q415" i="24"/>
  <c r="K415" i="24"/>
  <c r="L415" i="24"/>
  <c r="C415" i="24"/>
  <c r="X415" i="24"/>
  <c r="O415" i="24"/>
  <c r="E415" i="24"/>
  <c r="U415" i="24"/>
  <c r="P415" i="24"/>
  <c r="R415" i="24"/>
  <c r="H415" i="24"/>
  <c r="A416" i="24"/>
  <c r="T415" i="24"/>
  <c r="I415" i="24"/>
  <c r="N415" i="24"/>
  <c r="Y415" i="24"/>
  <c r="D415" i="24"/>
  <c r="V415" i="24"/>
  <c r="B415" i="24"/>
  <c r="W415" i="24"/>
  <c r="I492" i="21"/>
  <c r="Y492" i="21"/>
  <c r="J492" i="21"/>
  <c r="C492" i="21"/>
  <c r="S492" i="21"/>
  <c r="L492" i="21"/>
  <c r="M492" i="21"/>
  <c r="A493" i="21"/>
  <c r="N492" i="21"/>
  <c r="G492" i="21"/>
  <c r="W492" i="21"/>
  <c r="P492" i="21"/>
  <c r="Q492" i="21"/>
  <c r="B492" i="21"/>
  <c r="R492" i="21"/>
  <c r="K492" i="21"/>
  <c r="D492" i="21"/>
  <c r="T492" i="21"/>
  <c r="E492" i="21"/>
  <c r="U492" i="21"/>
  <c r="F492" i="21"/>
  <c r="V492" i="21"/>
  <c r="O492" i="21"/>
  <c r="H492" i="21"/>
  <c r="X492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97" i="21"/>
  <c r="L63" i="21"/>
  <c r="K63" i="21"/>
  <c r="U63" i="21"/>
  <c r="G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29" i="21"/>
  <c r="G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6" i="21"/>
  <c r="S96" i="21"/>
  <c r="N96" i="21"/>
  <c r="I96" i="21"/>
  <c r="X96" i="21"/>
  <c r="U96" i="21"/>
  <c r="R96" i="21"/>
  <c r="M96" i="21"/>
  <c r="L96" i="21"/>
  <c r="G96" i="21"/>
  <c r="V96" i="21"/>
  <c r="K96" i="21"/>
  <c r="J96" i="21"/>
  <c r="E96" i="21"/>
  <c r="W96" i="21"/>
  <c r="H96" i="21"/>
  <c r="Q96" i="21"/>
  <c r="D96" i="21"/>
  <c r="A130" i="21"/>
  <c r="P96" i="21"/>
  <c r="F96" i="21"/>
  <c r="O96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65" i="21"/>
  <c r="S165" i="21"/>
  <c r="L165" i="21"/>
  <c r="E165" i="21"/>
  <c r="U165" i="21"/>
  <c r="A166" i="21"/>
  <c r="N165" i="21"/>
  <c r="G165" i="21"/>
  <c r="W165" i="21"/>
  <c r="P165" i="21"/>
  <c r="I165" i="21"/>
  <c r="R165" i="21"/>
  <c r="K165" i="21"/>
  <c r="D165" i="21"/>
  <c r="T165" i="21"/>
  <c r="M165" i="21"/>
  <c r="F165" i="21"/>
  <c r="V165" i="21"/>
  <c r="O165" i="21"/>
  <c r="H165" i="21"/>
  <c r="X165" i="21"/>
  <c r="Q165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D63" i="21" l="1"/>
  <c r="D26" i="24"/>
  <c r="E63" i="21"/>
  <c r="B1033" i="2"/>
  <c r="Y238" i="21" s="1"/>
  <c r="B24" i="24"/>
  <c r="B61" i="21"/>
  <c r="X94" i="21"/>
  <c r="Y94" i="21"/>
  <c r="Y23" i="21"/>
  <c r="X60" i="24"/>
  <c r="C61" i="21"/>
  <c r="Y163" i="21"/>
  <c r="Y60" i="24"/>
  <c r="D24" i="24"/>
  <c r="C24" i="24"/>
  <c r="D61" i="21"/>
  <c r="X163" i="21"/>
  <c r="X23" i="24"/>
  <c r="X94" i="24"/>
  <c r="C61" i="24"/>
  <c r="D61" i="24"/>
  <c r="Y128" i="21"/>
  <c r="B95" i="21"/>
  <c r="X60" i="21"/>
  <c r="Y60" i="21"/>
  <c r="B61" i="24"/>
  <c r="C95" i="21"/>
  <c r="X23" i="21"/>
  <c r="D24" i="21"/>
  <c r="Y200" i="21"/>
  <c r="X200" i="21"/>
  <c r="Y94" i="24"/>
  <c r="D95" i="21"/>
  <c r="D164" i="21"/>
  <c r="B24" i="21"/>
  <c r="Y23" i="24"/>
  <c r="C24" i="21"/>
  <c r="X128" i="21"/>
  <c r="C164" i="21"/>
  <c r="B164" i="21"/>
  <c r="B1084" i="2"/>
  <c r="D26" i="21"/>
  <c r="F26" i="21"/>
  <c r="E26" i="21"/>
  <c r="Q202" i="21"/>
  <c r="S202" i="21"/>
  <c r="R202" i="21"/>
  <c r="V202" i="21"/>
  <c r="U202" i="21"/>
  <c r="T202" i="21"/>
  <c r="X202" i="21"/>
  <c r="W202" i="21"/>
  <c r="H202" i="21"/>
  <c r="L202" i="21"/>
  <c r="P202" i="21"/>
  <c r="B202" i="21"/>
  <c r="I202" i="21"/>
  <c r="M202" i="21"/>
  <c r="N202" i="21"/>
  <c r="C202" i="21"/>
  <c r="A203" i="21"/>
  <c r="F202" i="21"/>
  <c r="J202" i="21"/>
  <c r="D202" i="21"/>
  <c r="G202" i="21"/>
  <c r="K202" i="21"/>
  <c r="O202" i="21"/>
  <c r="E202" i="21"/>
  <c r="F238" i="21"/>
  <c r="J238" i="21"/>
  <c r="Q238" i="21"/>
  <c r="E238" i="21"/>
  <c r="V238" i="21"/>
  <c r="G238" i="21"/>
  <c r="K238" i="21"/>
  <c r="A239" i="21"/>
  <c r="N238" i="21"/>
  <c r="B238" i="21"/>
  <c r="S238" i="21"/>
  <c r="T238" i="21"/>
  <c r="H238" i="21"/>
  <c r="L238" i="21"/>
  <c r="O238" i="21"/>
  <c r="C238" i="21"/>
  <c r="X238" i="21"/>
  <c r="U238" i="21"/>
  <c r="I238" i="21"/>
  <c r="M238" i="21"/>
  <c r="P238" i="21"/>
  <c r="D238" i="21"/>
  <c r="R238" i="21"/>
  <c r="W238" i="21"/>
  <c r="X26" i="19"/>
  <c r="X26" i="21"/>
  <c r="W26" i="21"/>
  <c r="V26" i="24"/>
  <c r="W26" i="19"/>
  <c r="W26" i="24"/>
  <c r="V26" i="19"/>
  <c r="Y26" i="19"/>
  <c r="V26" i="21"/>
  <c r="Q453" i="24"/>
  <c r="H453" i="24"/>
  <c r="F453" i="24"/>
  <c r="A454" i="24"/>
  <c r="O453" i="24"/>
  <c r="A490" i="24"/>
  <c r="I453" i="24"/>
  <c r="C453" i="24"/>
  <c r="K453" i="24"/>
  <c r="W453" i="24"/>
  <c r="R453" i="24"/>
  <c r="M453" i="24"/>
  <c r="N453" i="24"/>
  <c r="P453" i="24"/>
  <c r="D453" i="24"/>
  <c r="J453" i="24"/>
  <c r="U453" i="24"/>
  <c r="S453" i="24"/>
  <c r="V453" i="24"/>
  <c r="B453" i="24"/>
  <c r="T453" i="24"/>
  <c r="E453" i="24"/>
  <c r="Y453" i="24"/>
  <c r="X453" i="24"/>
  <c r="L453" i="24"/>
  <c r="G453" i="24"/>
  <c r="D565" i="21"/>
  <c r="T565" i="21"/>
  <c r="M565" i="21"/>
  <c r="B565" i="21"/>
  <c r="R565" i="21"/>
  <c r="K565" i="21"/>
  <c r="A566" i="21"/>
  <c r="H565" i="21"/>
  <c r="X565" i="21"/>
  <c r="Q565" i="21"/>
  <c r="F565" i="21"/>
  <c r="V565" i="21"/>
  <c r="O565" i="21"/>
  <c r="L565" i="21"/>
  <c r="E565" i="21"/>
  <c r="U565" i="21"/>
  <c r="J565" i="21"/>
  <c r="C565" i="21"/>
  <c r="S565" i="21"/>
  <c r="P565" i="21"/>
  <c r="I565" i="21"/>
  <c r="Y565" i="21"/>
  <c r="N565" i="21"/>
  <c r="G565" i="21"/>
  <c r="W565" i="21"/>
  <c r="H529" i="21"/>
  <c r="X529" i="21"/>
  <c r="M529" i="21"/>
  <c r="B529" i="21"/>
  <c r="R529" i="21"/>
  <c r="K529" i="21"/>
  <c r="P529" i="21"/>
  <c r="E529" i="21"/>
  <c r="U529" i="21"/>
  <c r="J529" i="21"/>
  <c r="C529" i="21"/>
  <c r="S529" i="21"/>
  <c r="L529" i="21"/>
  <c r="Q529" i="21"/>
  <c r="V529" i="21"/>
  <c r="T529" i="21"/>
  <c r="Y529" i="21"/>
  <c r="G529" i="21"/>
  <c r="A530" i="21"/>
  <c r="F529" i="21"/>
  <c r="O529" i="21"/>
  <c r="D529" i="21"/>
  <c r="I529" i="21"/>
  <c r="N529" i="21"/>
  <c r="W529" i="21"/>
  <c r="L344" i="24"/>
  <c r="I344" i="24"/>
  <c r="S344" i="24"/>
  <c r="F344" i="24"/>
  <c r="X344" i="24"/>
  <c r="H344" i="24"/>
  <c r="C344" i="24"/>
  <c r="B344" i="24"/>
  <c r="P344" i="24"/>
  <c r="N344" i="24"/>
  <c r="K344" i="24"/>
  <c r="E344" i="24"/>
  <c r="G344" i="24"/>
  <c r="W344" i="24"/>
  <c r="M344" i="24"/>
  <c r="T344" i="24"/>
  <c r="Y344" i="24"/>
  <c r="Q344" i="24"/>
  <c r="J344" i="24"/>
  <c r="U344" i="24"/>
  <c r="O344" i="24"/>
  <c r="R344" i="24"/>
  <c r="D344" i="24"/>
  <c r="V344" i="24"/>
  <c r="A345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12" i="21"/>
  <c r="A313" i="21"/>
  <c r="S312" i="21"/>
  <c r="O312" i="21"/>
  <c r="P312" i="21"/>
  <c r="R312" i="21"/>
  <c r="Q312" i="21"/>
  <c r="H312" i="21"/>
  <c r="D312" i="21"/>
  <c r="F312" i="21"/>
  <c r="G312" i="21"/>
  <c r="C312" i="21"/>
  <c r="T312" i="21"/>
  <c r="W312" i="21"/>
  <c r="E312" i="21"/>
  <c r="N312" i="21"/>
  <c r="K312" i="21"/>
  <c r="M312" i="21"/>
  <c r="X312" i="21"/>
  <c r="B312" i="21"/>
  <c r="Y312" i="21"/>
  <c r="J312" i="21"/>
  <c r="L312" i="21"/>
  <c r="V312" i="21"/>
  <c r="U312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48" i="21"/>
  <c r="F348" i="21"/>
  <c r="G348" i="21"/>
  <c r="C348" i="21"/>
  <c r="X348" i="21"/>
  <c r="T348" i="21"/>
  <c r="M348" i="21"/>
  <c r="K348" i="21"/>
  <c r="L348" i="21"/>
  <c r="H348" i="21"/>
  <c r="D348" i="21"/>
  <c r="Q348" i="21"/>
  <c r="P348" i="21"/>
  <c r="R348" i="21"/>
  <c r="N348" i="21"/>
  <c r="J348" i="21"/>
  <c r="E348" i="21"/>
  <c r="Y348" i="21"/>
  <c r="B348" i="21"/>
  <c r="A349" i="21"/>
  <c r="S348" i="21"/>
  <c r="O348" i="21"/>
  <c r="W348" i="21"/>
  <c r="U348" i="21"/>
  <c r="V348" i="21"/>
  <c r="L199" i="24"/>
  <c r="B199" i="24"/>
  <c r="E199" i="24"/>
  <c r="C199" i="24"/>
  <c r="Q199" i="24"/>
  <c r="H199" i="24"/>
  <c r="G199" i="24"/>
  <c r="O199" i="24"/>
  <c r="F199" i="24"/>
  <c r="P199" i="24"/>
  <c r="M199" i="24"/>
  <c r="K199" i="24"/>
  <c r="I199" i="24"/>
  <c r="T199" i="24"/>
  <c r="R199" i="24"/>
  <c r="N199" i="24"/>
  <c r="S199" i="24"/>
  <c r="D199" i="24"/>
  <c r="X199" i="24"/>
  <c r="J199" i="24"/>
  <c r="Y199" i="24"/>
  <c r="A200" i="24"/>
  <c r="V199" i="24"/>
  <c r="W199" i="24"/>
  <c r="U199" i="24"/>
  <c r="J601" i="21"/>
  <c r="C601" i="21"/>
  <c r="O601" i="21"/>
  <c r="H601" i="21"/>
  <c r="X601" i="21"/>
  <c r="M601" i="21"/>
  <c r="A638" i="21"/>
  <c r="R601" i="21"/>
  <c r="G601" i="21"/>
  <c r="W601" i="21"/>
  <c r="P601" i="21"/>
  <c r="E601" i="21"/>
  <c r="U601" i="21"/>
  <c r="A602" i="21"/>
  <c r="L601" i="21"/>
  <c r="Q601" i="21"/>
  <c r="F601" i="21"/>
  <c r="K601" i="21"/>
  <c r="T601" i="21"/>
  <c r="Y601" i="21"/>
  <c r="N601" i="21"/>
  <c r="S601" i="21"/>
  <c r="B601" i="21"/>
  <c r="V601" i="21"/>
  <c r="D601" i="21"/>
  <c r="I601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0" i="24"/>
  <c r="I380" i="24"/>
  <c r="J380" i="24"/>
  <c r="K380" i="24"/>
  <c r="P380" i="24"/>
  <c r="M380" i="24"/>
  <c r="L380" i="24"/>
  <c r="F380" i="24"/>
  <c r="O380" i="24"/>
  <c r="Q380" i="24"/>
  <c r="S380" i="24"/>
  <c r="R380" i="24"/>
  <c r="H380" i="24"/>
  <c r="N380" i="24"/>
  <c r="V380" i="24"/>
  <c r="Y380" i="24"/>
  <c r="A381" i="24"/>
  <c r="D380" i="24"/>
  <c r="X380" i="24"/>
  <c r="U380" i="24"/>
  <c r="C380" i="24"/>
  <c r="E380" i="24"/>
  <c r="W380" i="24"/>
  <c r="T380" i="24"/>
  <c r="G380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97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08" i="24"/>
  <c r="G308" i="24"/>
  <c r="N308" i="24"/>
  <c r="J308" i="24"/>
  <c r="H308" i="24"/>
  <c r="A309" i="24"/>
  <c r="I308" i="24"/>
  <c r="Q308" i="24"/>
  <c r="B308" i="24"/>
  <c r="C308" i="24"/>
  <c r="F308" i="24"/>
  <c r="T308" i="24"/>
  <c r="K308" i="24"/>
  <c r="R308" i="24"/>
  <c r="L308" i="24"/>
  <c r="D308" i="24"/>
  <c r="X308" i="24"/>
  <c r="W308" i="24"/>
  <c r="P308" i="24"/>
  <c r="S308" i="24"/>
  <c r="M308" i="24"/>
  <c r="Y308" i="24"/>
  <c r="O308" i="24"/>
  <c r="E308" i="24"/>
  <c r="V308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35" i="24"/>
  <c r="A236" i="24"/>
  <c r="H235" i="24"/>
  <c r="I235" i="24"/>
  <c r="K235" i="24"/>
  <c r="E235" i="24"/>
  <c r="F235" i="24"/>
  <c r="M235" i="24"/>
  <c r="N235" i="24"/>
  <c r="G235" i="24"/>
  <c r="J235" i="24"/>
  <c r="L235" i="24"/>
  <c r="R235" i="24"/>
  <c r="Y235" i="24"/>
  <c r="S235" i="24"/>
  <c r="P235" i="24"/>
  <c r="Q235" i="24"/>
  <c r="C235" i="24"/>
  <c r="O235" i="24"/>
  <c r="B235" i="24"/>
  <c r="T235" i="24"/>
  <c r="W235" i="24"/>
  <c r="U235" i="24"/>
  <c r="V235" i="24"/>
  <c r="X235" i="24"/>
  <c r="D493" i="21"/>
  <c r="T493" i="21"/>
  <c r="M493" i="21"/>
  <c r="B493" i="21"/>
  <c r="R493" i="21"/>
  <c r="G493" i="21"/>
  <c r="W493" i="21"/>
  <c r="L493" i="21"/>
  <c r="E493" i="21"/>
  <c r="U493" i="21"/>
  <c r="J493" i="21"/>
  <c r="A494" i="21"/>
  <c r="O493" i="21"/>
  <c r="H493" i="21"/>
  <c r="Q493" i="21"/>
  <c r="V493" i="21"/>
  <c r="P493" i="21"/>
  <c r="Y493" i="21"/>
  <c r="C493" i="21"/>
  <c r="X493" i="21"/>
  <c r="F493" i="21"/>
  <c r="K493" i="21"/>
  <c r="I493" i="21"/>
  <c r="N493" i="21"/>
  <c r="S493" i="21"/>
  <c r="D416" i="24"/>
  <c r="L416" i="24"/>
  <c r="F416" i="24"/>
  <c r="E416" i="24"/>
  <c r="S416" i="24"/>
  <c r="B416" i="24"/>
  <c r="W416" i="24"/>
  <c r="Q416" i="24"/>
  <c r="P416" i="24"/>
  <c r="I416" i="24"/>
  <c r="X416" i="24"/>
  <c r="V416" i="24"/>
  <c r="O416" i="24"/>
  <c r="C416" i="24"/>
  <c r="Y416" i="24"/>
  <c r="H416" i="24"/>
  <c r="A417" i="24"/>
  <c r="T416" i="24"/>
  <c r="G416" i="24"/>
  <c r="R416" i="24"/>
  <c r="N416" i="24"/>
  <c r="K416" i="24"/>
  <c r="J416" i="24"/>
  <c r="U416" i="24"/>
  <c r="M416" i="24"/>
  <c r="C271" i="24"/>
  <c r="Q271" i="24"/>
  <c r="W271" i="24"/>
  <c r="T271" i="24"/>
  <c r="H271" i="24"/>
  <c r="L271" i="24"/>
  <c r="N271" i="24"/>
  <c r="I271" i="24"/>
  <c r="B271" i="24"/>
  <c r="A272" i="24"/>
  <c r="X271" i="24"/>
  <c r="G271" i="24"/>
  <c r="K271" i="24"/>
  <c r="Y271" i="24"/>
  <c r="S271" i="24"/>
  <c r="U271" i="24"/>
  <c r="R271" i="24"/>
  <c r="M271" i="24"/>
  <c r="E271" i="24"/>
  <c r="V271" i="24"/>
  <c r="F271" i="24"/>
  <c r="P271" i="24"/>
  <c r="D271" i="24"/>
  <c r="O271" i="24"/>
  <c r="J271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57" i="21"/>
  <c r="X457" i="21"/>
  <c r="Q457" i="21"/>
  <c r="F457" i="21"/>
  <c r="C457" i="21"/>
  <c r="S457" i="21"/>
  <c r="L457" i="21"/>
  <c r="E457" i="21"/>
  <c r="Y457" i="21"/>
  <c r="J457" i="21"/>
  <c r="G457" i="21"/>
  <c r="W457" i="21"/>
  <c r="P457" i="21"/>
  <c r="I457" i="21"/>
  <c r="A458" i="21"/>
  <c r="N457" i="21"/>
  <c r="K457" i="21"/>
  <c r="D457" i="21"/>
  <c r="T457" i="21"/>
  <c r="M457" i="21"/>
  <c r="B457" i="21"/>
  <c r="R457" i="21"/>
  <c r="O457" i="21"/>
  <c r="U457" i="21"/>
  <c r="V457" i="21"/>
  <c r="H96" i="24"/>
  <c r="O96" i="24"/>
  <c r="D96" i="24"/>
  <c r="F96" i="24"/>
  <c r="P96" i="24"/>
  <c r="K96" i="24"/>
  <c r="J96" i="24"/>
  <c r="G96" i="24"/>
  <c r="N96" i="24"/>
  <c r="A130" i="24"/>
  <c r="E96" i="24"/>
  <c r="I96" i="24"/>
  <c r="L96" i="24"/>
  <c r="M96" i="24"/>
  <c r="B96" i="24"/>
  <c r="C96" i="24"/>
  <c r="T96" i="24"/>
  <c r="R96" i="24"/>
  <c r="X96" i="24"/>
  <c r="Q96" i="24"/>
  <c r="W96" i="24"/>
  <c r="U96" i="24"/>
  <c r="S96" i="24"/>
  <c r="V96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84" i="21"/>
  <c r="Q384" i="21"/>
  <c r="P384" i="21"/>
  <c r="R384" i="21"/>
  <c r="S384" i="21"/>
  <c r="A385" i="21"/>
  <c r="E384" i="21"/>
  <c r="I384" i="21"/>
  <c r="F384" i="21"/>
  <c r="G384" i="21"/>
  <c r="H384" i="21"/>
  <c r="J384" i="21"/>
  <c r="B384" i="21"/>
  <c r="D384" i="21"/>
  <c r="L384" i="21"/>
  <c r="O384" i="21"/>
  <c r="Y384" i="21"/>
  <c r="C384" i="21"/>
  <c r="K384" i="21"/>
  <c r="N384" i="21"/>
  <c r="X384" i="21"/>
  <c r="W384" i="21"/>
  <c r="T384" i="21"/>
  <c r="V384" i="21"/>
  <c r="U384" i="21"/>
  <c r="A276" i="21"/>
  <c r="H275" i="21"/>
  <c r="I275" i="21"/>
  <c r="G275" i="21"/>
  <c r="N275" i="21"/>
  <c r="L275" i="21"/>
  <c r="M275" i="21"/>
  <c r="K275" i="21"/>
  <c r="B275" i="21"/>
  <c r="P275" i="21"/>
  <c r="Q275" i="21"/>
  <c r="F275" i="21"/>
  <c r="O275" i="21"/>
  <c r="D275" i="21"/>
  <c r="E275" i="21"/>
  <c r="C275" i="21"/>
  <c r="J275" i="21"/>
  <c r="X275" i="21"/>
  <c r="S275" i="21"/>
  <c r="W275" i="21"/>
  <c r="T275" i="21"/>
  <c r="V275" i="21"/>
  <c r="R275" i="21"/>
  <c r="U275" i="21"/>
  <c r="Y275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63" i="24"/>
  <c r="S163" i="24"/>
  <c r="L163" i="24"/>
  <c r="M163" i="24"/>
  <c r="I163" i="24"/>
  <c r="E163" i="24"/>
  <c r="G163" i="24"/>
  <c r="W163" i="24"/>
  <c r="Q163" i="24"/>
  <c r="R163" i="24"/>
  <c r="N163" i="24"/>
  <c r="J163" i="24"/>
  <c r="K163" i="24"/>
  <c r="A164" i="24"/>
  <c r="B163" i="24"/>
  <c r="X163" i="24"/>
  <c r="T163" i="24"/>
  <c r="P163" i="24"/>
  <c r="F163" i="24"/>
  <c r="H163" i="24"/>
  <c r="D163" i="24"/>
  <c r="O163" i="24"/>
  <c r="Y163" i="24"/>
  <c r="U163" i="24"/>
  <c r="V163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F27" i="24"/>
  <c r="G27" i="24"/>
  <c r="D27" i="24"/>
  <c r="O27" i="24"/>
  <c r="N27" i="24"/>
  <c r="J27" i="24"/>
  <c r="I27" i="24"/>
  <c r="L27" i="24"/>
  <c r="E27" i="24"/>
  <c r="M27" i="24"/>
  <c r="A64" i="24"/>
  <c r="I420" i="21"/>
  <c r="C420" i="21"/>
  <c r="D420" i="21"/>
  <c r="F420" i="21"/>
  <c r="B420" i="21"/>
  <c r="M420" i="21"/>
  <c r="H420" i="21"/>
  <c r="J420" i="21"/>
  <c r="K420" i="21"/>
  <c r="G420" i="21"/>
  <c r="Q420" i="21"/>
  <c r="N420" i="21"/>
  <c r="O420" i="21"/>
  <c r="P420" i="21"/>
  <c r="L420" i="21"/>
  <c r="E420" i="21"/>
  <c r="Y420" i="21"/>
  <c r="S420" i="21"/>
  <c r="T420" i="21"/>
  <c r="A421" i="21"/>
  <c r="R420" i="21"/>
  <c r="X420" i="21"/>
  <c r="U420" i="21"/>
  <c r="V420" i="21"/>
  <c r="W420" i="21"/>
  <c r="F64" i="21"/>
  <c r="C64" i="21"/>
  <c r="H64" i="21"/>
  <c r="J64" i="21"/>
  <c r="G64" i="21"/>
  <c r="M64" i="21"/>
  <c r="O64" i="21"/>
  <c r="E64" i="21"/>
  <c r="A98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97" i="21"/>
  <c r="U97" i="21"/>
  <c r="W97" i="21"/>
  <c r="T97" i="21"/>
  <c r="F97" i="21"/>
  <c r="X97" i="21"/>
  <c r="S97" i="21"/>
  <c r="A131" i="21"/>
  <c r="P97" i="21"/>
  <c r="R97" i="21"/>
  <c r="M97" i="21"/>
  <c r="V97" i="21"/>
  <c r="Q97" i="21"/>
  <c r="L97" i="21"/>
  <c r="N97" i="21"/>
  <c r="I97" i="21"/>
  <c r="K97" i="21"/>
  <c r="O97" i="21"/>
  <c r="J97" i="21"/>
  <c r="E97" i="21"/>
  <c r="G97" i="21"/>
  <c r="D97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U28" i="24"/>
  <c r="T28" i="24"/>
  <c r="V28" i="24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66" i="21"/>
  <c r="V166" i="21"/>
  <c r="O166" i="21"/>
  <c r="H166" i="21"/>
  <c r="X166" i="21"/>
  <c r="Q166" i="21"/>
  <c r="J166" i="21"/>
  <c r="S166" i="21"/>
  <c r="L166" i="21"/>
  <c r="E166" i="21"/>
  <c r="U166" i="21"/>
  <c r="A167" i="21"/>
  <c r="N166" i="21"/>
  <c r="G166" i="21"/>
  <c r="W166" i="21"/>
  <c r="P166" i="21"/>
  <c r="I166" i="21"/>
  <c r="R166" i="21"/>
  <c r="K166" i="21"/>
  <c r="D166" i="21"/>
  <c r="T166" i="21"/>
  <c r="M166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B1057" i="2" l="1"/>
  <c r="Y24" i="21"/>
  <c r="Y24" i="24"/>
  <c r="Y61" i="21"/>
  <c r="B25" i="21"/>
  <c r="C25" i="21"/>
  <c r="C25" i="24"/>
  <c r="C62" i="21"/>
  <c r="B25" i="24"/>
  <c r="Y95" i="21"/>
  <c r="B62" i="21"/>
  <c r="Y61" i="24"/>
  <c r="Y164" i="21"/>
  <c r="Y129" i="21"/>
  <c r="Y201" i="21"/>
  <c r="Y95" i="24"/>
  <c r="B96" i="21"/>
  <c r="C96" i="21"/>
  <c r="C165" i="21"/>
  <c r="B165" i="21"/>
  <c r="B62" i="24"/>
  <c r="C62" i="24"/>
  <c r="Y27" i="19"/>
  <c r="W27" i="19"/>
  <c r="X27" i="19"/>
  <c r="O239" i="21"/>
  <c r="H239" i="21"/>
  <c r="J239" i="21"/>
  <c r="K239" i="21"/>
  <c r="T239" i="21"/>
  <c r="Q239" i="21"/>
  <c r="W239" i="21"/>
  <c r="P239" i="21"/>
  <c r="I239" i="21"/>
  <c r="L239" i="21"/>
  <c r="M239" i="21"/>
  <c r="Y239" i="21"/>
  <c r="S239" i="21"/>
  <c r="F239" i="21"/>
  <c r="N239" i="21"/>
  <c r="A240" i="21"/>
  <c r="C239" i="21"/>
  <c r="R239" i="21"/>
  <c r="V239" i="21"/>
  <c r="G239" i="21"/>
  <c r="D239" i="21"/>
  <c r="E239" i="21"/>
  <c r="B239" i="21"/>
  <c r="X239" i="21"/>
  <c r="U239" i="21"/>
  <c r="W203" i="21"/>
  <c r="V203" i="21"/>
  <c r="U203" i="21"/>
  <c r="S203" i="21"/>
  <c r="G203" i="21"/>
  <c r="J203" i="21"/>
  <c r="Q203" i="21"/>
  <c r="E203" i="21"/>
  <c r="P203" i="21"/>
  <c r="D203" i="21"/>
  <c r="K203" i="21"/>
  <c r="N203" i="21"/>
  <c r="A204" i="21"/>
  <c r="I203" i="21"/>
  <c r="T203" i="21"/>
  <c r="H203" i="21"/>
  <c r="O203" i="21"/>
  <c r="B203" i="21"/>
  <c r="R203" i="21"/>
  <c r="F203" i="21"/>
  <c r="M203" i="21"/>
  <c r="X203" i="21"/>
  <c r="L203" i="21"/>
  <c r="C203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17" i="24"/>
  <c r="X417" i="24"/>
  <c r="P417" i="24"/>
  <c r="E417" i="24"/>
  <c r="B417" i="24"/>
  <c r="R417" i="24"/>
  <c r="D417" i="24"/>
  <c r="G417" i="24"/>
  <c r="U417" i="24"/>
  <c r="K417" i="24"/>
  <c r="A418" i="24"/>
  <c r="N417" i="24"/>
  <c r="S417" i="24"/>
  <c r="T417" i="24"/>
  <c r="C417" i="24"/>
  <c r="V417" i="24"/>
  <c r="W417" i="24"/>
  <c r="I417" i="24"/>
  <c r="L417" i="24"/>
  <c r="O417" i="24"/>
  <c r="H417" i="24"/>
  <c r="M417" i="24"/>
  <c r="Y417" i="24"/>
  <c r="J417" i="24"/>
  <c r="F417" i="24"/>
  <c r="D97" i="24"/>
  <c r="T97" i="24"/>
  <c r="M97" i="24"/>
  <c r="J97" i="24"/>
  <c r="G97" i="24"/>
  <c r="L97" i="24"/>
  <c r="E97" i="24"/>
  <c r="R97" i="24"/>
  <c r="O97" i="24"/>
  <c r="H97" i="24"/>
  <c r="Q97" i="24"/>
  <c r="K97" i="24"/>
  <c r="P97" i="24"/>
  <c r="I97" i="24"/>
  <c r="F97" i="24"/>
  <c r="A131" i="24"/>
  <c r="S97" i="24"/>
  <c r="X97" i="24"/>
  <c r="N97" i="24"/>
  <c r="B97" i="24"/>
  <c r="C97" i="24"/>
  <c r="V97" i="24"/>
  <c r="U97" i="24"/>
  <c r="W97" i="24"/>
  <c r="K381" i="24"/>
  <c r="B381" i="24"/>
  <c r="W381" i="24"/>
  <c r="S381" i="24"/>
  <c r="O381" i="24"/>
  <c r="L381" i="24"/>
  <c r="Q381" i="24"/>
  <c r="G381" i="24"/>
  <c r="C381" i="24"/>
  <c r="Y381" i="24"/>
  <c r="U381" i="24"/>
  <c r="P381" i="24"/>
  <c r="V381" i="24"/>
  <c r="M381" i="24"/>
  <c r="I381" i="24"/>
  <c r="E381" i="24"/>
  <c r="H381" i="24"/>
  <c r="D381" i="24"/>
  <c r="F381" i="24"/>
  <c r="A382" i="24"/>
  <c r="R381" i="24"/>
  <c r="N381" i="24"/>
  <c r="J381" i="24"/>
  <c r="X381" i="24"/>
  <c r="T381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54" i="24"/>
  <c r="X454" i="24"/>
  <c r="U454" i="24"/>
  <c r="V454" i="24"/>
  <c r="R454" i="24"/>
  <c r="N454" i="24"/>
  <c r="P454" i="24"/>
  <c r="O454" i="24"/>
  <c r="B454" i="24"/>
  <c r="C454" i="24"/>
  <c r="A455" i="24"/>
  <c r="T454" i="24"/>
  <c r="F454" i="24"/>
  <c r="G454" i="24"/>
  <c r="I454" i="24"/>
  <c r="D454" i="24"/>
  <c r="E454" i="24"/>
  <c r="K454" i="24"/>
  <c r="M454" i="24"/>
  <c r="S454" i="24"/>
  <c r="L454" i="24"/>
  <c r="J454" i="24"/>
  <c r="Q454" i="24"/>
  <c r="W454" i="24"/>
  <c r="Y454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36" i="24"/>
  <c r="E236" i="24"/>
  <c r="K236" i="24"/>
  <c r="M236" i="24"/>
  <c r="D236" i="24"/>
  <c r="L236" i="24"/>
  <c r="N236" i="24"/>
  <c r="J236" i="24"/>
  <c r="Q236" i="24"/>
  <c r="R236" i="24"/>
  <c r="T236" i="24"/>
  <c r="S236" i="24"/>
  <c r="O236" i="24"/>
  <c r="B236" i="24"/>
  <c r="A237" i="24"/>
  <c r="H236" i="24"/>
  <c r="C236" i="24"/>
  <c r="Y236" i="24"/>
  <c r="F236" i="24"/>
  <c r="G236" i="24"/>
  <c r="P236" i="24"/>
  <c r="X236" i="24"/>
  <c r="U236" i="24"/>
  <c r="W236" i="24"/>
  <c r="V236" i="24"/>
  <c r="H638" i="21"/>
  <c r="X638" i="21"/>
  <c r="M638" i="21"/>
  <c r="A639" i="21"/>
  <c r="R638" i="21"/>
  <c r="G638" i="21"/>
  <c r="W638" i="21"/>
  <c r="L638" i="21"/>
  <c r="A675" i="21"/>
  <c r="Q638" i="21"/>
  <c r="F638" i="21"/>
  <c r="V638" i="21"/>
  <c r="K638" i="21"/>
  <c r="P638" i="21"/>
  <c r="E638" i="21"/>
  <c r="U638" i="21"/>
  <c r="J638" i="21"/>
  <c r="B638" i="21"/>
  <c r="O638" i="21"/>
  <c r="D638" i="21"/>
  <c r="T638" i="21"/>
  <c r="I638" i="21"/>
  <c r="Y638" i="21"/>
  <c r="N638" i="21"/>
  <c r="C638" i="21"/>
  <c r="S638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21" i="21"/>
  <c r="Q421" i="21"/>
  <c r="R421" i="21"/>
  <c r="S421" i="21"/>
  <c r="O421" i="21"/>
  <c r="D421" i="21"/>
  <c r="A422" i="21"/>
  <c r="B421" i="21"/>
  <c r="C421" i="21"/>
  <c r="Y421" i="21"/>
  <c r="H421" i="21"/>
  <c r="F421" i="21"/>
  <c r="G421" i="21"/>
  <c r="I421" i="21"/>
  <c r="E421" i="21"/>
  <c r="L421" i="21"/>
  <c r="K421" i="21"/>
  <c r="M421" i="21"/>
  <c r="N421" i="21"/>
  <c r="J421" i="21"/>
  <c r="T421" i="21"/>
  <c r="V421" i="21"/>
  <c r="U421" i="21"/>
  <c r="X421" i="21"/>
  <c r="W421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76" i="21"/>
  <c r="E276" i="21"/>
  <c r="K276" i="21"/>
  <c r="J276" i="21"/>
  <c r="H276" i="21"/>
  <c r="I276" i="21"/>
  <c r="O276" i="21"/>
  <c r="L276" i="21"/>
  <c r="M276" i="21"/>
  <c r="N276" i="21"/>
  <c r="A277" i="21"/>
  <c r="P276" i="21"/>
  <c r="G276" i="21"/>
  <c r="F276" i="21"/>
  <c r="B276" i="21"/>
  <c r="C276" i="21"/>
  <c r="S276" i="21"/>
  <c r="U276" i="21"/>
  <c r="Y276" i="21"/>
  <c r="R276" i="21"/>
  <c r="X276" i="21"/>
  <c r="V276" i="21"/>
  <c r="Q276" i="21"/>
  <c r="T276" i="21"/>
  <c r="W276" i="21"/>
  <c r="H385" i="21"/>
  <c r="X385" i="21"/>
  <c r="S385" i="21"/>
  <c r="O385" i="21"/>
  <c r="A386" i="21"/>
  <c r="R385" i="21"/>
  <c r="L385" i="21"/>
  <c r="C385" i="21"/>
  <c r="Y385" i="21"/>
  <c r="F385" i="21"/>
  <c r="B385" i="21"/>
  <c r="P385" i="21"/>
  <c r="I385" i="21"/>
  <c r="E385" i="21"/>
  <c r="K385" i="21"/>
  <c r="G385" i="21"/>
  <c r="D385" i="21"/>
  <c r="T385" i="21"/>
  <c r="N385" i="21"/>
  <c r="J385" i="21"/>
  <c r="Q385" i="21"/>
  <c r="M385" i="21"/>
  <c r="V385" i="21"/>
  <c r="W385" i="21"/>
  <c r="U385" i="21"/>
  <c r="E272" i="24"/>
  <c r="S272" i="24"/>
  <c r="G272" i="24"/>
  <c r="T272" i="24"/>
  <c r="I272" i="24"/>
  <c r="U272" i="24"/>
  <c r="F272" i="24"/>
  <c r="P272" i="24"/>
  <c r="C272" i="24"/>
  <c r="O272" i="24"/>
  <c r="A273" i="24"/>
  <c r="V272" i="24"/>
  <c r="B272" i="24"/>
  <c r="J272" i="24"/>
  <c r="Y272" i="24"/>
  <c r="Q272" i="24"/>
  <c r="H272" i="24"/>
  <c r="R272" i="24"/>
  <c r="L272" i="24"/>
  <c r="W272" i="24"/>
  <c r="K272" i="24"/>
  <c r="D272" i="24"/>
  <c r="M272" i="24"/>
  <c r="X272" i="24"/>
  <c r="N272" i="24"/>
  <c r="E494" i="21"/>
  <c r="Y494" i="21"/>
  <c r="L494" i="21"/>
  <c r="H494" i="21"/>
  <c r="D494" i="21"/>
  <c r="F494" i="21"/>
  <c r="I494" i="21"/>
  <c r="A495" i="21"/>
  <c r="R494" i="21"/>
  <c r="N494" i="21"/>
  <c r="J494" i="21"/>
  <c r="K494" i="21"/>
  <c r="M494" i="21"/>
  <c r="B494" i="21"/>
  <c r="W494" i="21"/>
  <c r="S494" i="21"/>
  <c r="O494" i="21"/>
  <c r="P494" i="21"/>
  <c r="Q494" i="21"/>
  <c r="G494" i="21"/>
  <c r="C494" i="21"/>
  <c r="X494" i="21"/>
  <c r="T494" i="21"/>
  <c r="V494" i="21"/>
  <c r="U494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02" i="21"/>
  <c r="W602" i="21"/>
  <c r="P602" i="21"/>
  <c r="I602" i="21"/>
  <c r="Y602" i="21"/>
  <c r="N602" i="21"/>
  <c r="K602" i="21"/>
  <c r="D602" i="21"/>
  <c r="T602" i="21"/>
  <c r="M602" i="21"/>
  <c r="B602" i="21"/>
  <c r="R602" i="21"/>
  <c r="O602" i="21"/>
  <c r="H602" i="21"/>
  <c r="X602" i="21"/>
  <c r="Q602" i="21"/>
  <c r="F602" i="21"/>
  <c r="V602" i="21"/>
  <c r="C602" i="21"/>
  <c r="S602" i="21"/>
  <c r="L602" i="21"/>
  <c r="E602" i="21"/>
  <c r="U602" i="21"/>
  <c r="J602" i="21"/>
  <c r="A603" i="21"/>
  <c r="P349" i="21"/>
  <c r="I349" i="21"/>
  <c r="E349" i="21"/>
  <c r="K349" i="21"/>
  <c r="M349" i="21"/>
  <c r="D349" i="21"/>
  <c r="T349" i="21"/>
  <c r="N349" i="21"/>
  <c r="J349" i="21"/>
  <c r="Q349" i="21"/>
  <c r="R349" i="21"/>
  <c r="H349" i="21"/>
  <c r="X349" i="21"/>
  <c r="S349" i="21"/>
  <c r="O349" i="21"/>
  <c r="B349" i="21"/>
  <c r="W349" i="21"/>
  <c r="L349" i="21"/>
  <c r="C349" i="21"/>
  <c r="Y349" i="21"/>
  <c r="F349" i="21"/>
  <c r="G349" i="21"/>
  <c r="A350" i="21"/>
  <c r="U349" i="21"/>
  <c r="V349" i="21"/>
  <c r="L313" i="21"/>
  <c r="Q313" i="21"/>
  <c r="A314" i="21"/>
  <c r="E313" i="21"/>
  <c r="P313" i="21"/>
  <c r="B313" i="21"/>
  <c r="C313" i="21"/>
  <c r="J313" i="21"/>
  <c r="D313" i="21"/>
  <c r="F313" i="21"/>
  <c r="G313" i="21"/>
  <c r="I313" i="21"/>
  <c r="O313" i="21"/>
  <c r="H313" i="21"/>
  <c r="K313" i="21"/>
  <c r="M313" i="21"/>
  <c r="N313" i="21"/>
  <c r="U313" i="21"/>
  <c r="R313" i="21"/>
  <c r="W313" i="21"/>
  <c r="T313" i="21"/>
  <c r="X313" i="21"/>
  <c r="S313" i="21"/>
  <c r="Y313" i="21"/>
  <c r="V313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0" i="21"/>
  <c r="G530" i="21"/>
  <c r="C530" i="21"/>
  <c r="X530" i="21"/>
  <c r="T530" i="21"/>
  <c r="V530" i="21"/>
  <c r="E530" i="21"/>
  <c r="U530" i="21"/>
  <c r="L530" i="21"/>
  <c r="H530" i="21"/>
  <c r="D530" i="21"/>
  <c r="F530" i="21"/>
  <c r="A531" i="21"/>
  <c r="I530" i="21"/>
  <c r="Y530" i="21"/>
  <c r="R530" i="21"/>
  <c r="N530" i="21"/>
  <c r="J530" i="21"/>
  <c r="K530" i="21"/>
  <c r="M530" i="21"/>
  <c r="B530" i="21"/>
  <c r="W530" i="21"/>
  <c r="S530" i="21"/>
  <c r="O530" i="21"/>
  <c r="P530" i="21"/>
  <c r="Q490" i="24"/>
  <c r="C490" i="24"/>
  <c r="X490" i="24"/>
  <c r="O490" i="24"/>
  <c r="K490" i="24"/>
  <c r="L490" i="24"/>
  <c r="M490" i="24"/>
  <c r="H490" i="24"/>
  <c r="D490" i="24"/>
  <c r="F490" i="24"/>
  <c r="R490" i="24"/>
  <c r="U490" i="24"/>
  <c r="N490" i="24"/>
  <c r="J490" i="24"/>
  <c r="P490" i="24"/>
  <c r="W490" i="24"/>
  <c r="E490" i="24"/>
  <c r="Y490" i="24"/>
  <c r="S490" i="24"/>
  <c r="T490" i="24"/>
  <c r="V490" i="24"/>
  <c r="I490" i="24"/>
  <c r="A491" i="24"/>
  <c r="A527" i="24"/>
  <c r="B490" i="24"/>
  <c r="G490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98" i="24"/>
  <c r="N64" i="24"/>
  <c r="P164" i="24"/>
  <c r="A165" i="24"/>
  <c r="B164" i="24"/>
  <c r="I164" i="24"/>
  <c r="D164" i="24"/>
  <c r="J164" i="24"/>
  <c r="Q164" i="24"/>
  <c r="N164" i="24"/>
  <c r="H164" i="24"/>
  <c r="O164" i="24"/>
  <c r="G164" i="24"/>
  <c r="L164" i="24"/>
  <c r="F164" i="24"/>
  <c r="M164" i="24"/>
  <c r="E164" i="24"/>
  <c r="K164" i="24"/>
  <c r="C164" i="24"/>
  <c r="V164" i="24"/>
  <c r="S164" i="24"/>
  <c r="T164" i="24"/>
  <c r="R164" i="24"/>
  <c r="Y164" i="24"/>
  <c r="X164" i="24"/>
  <c r="W164" i="24"/>
  <c r="U164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58" i="21"/>
  <c r="O458" i="21"/>
  <c r="P458" i="21"/>
  <c r="R458" i="21"/>
  <c r="N458" i="21"/>
  <c r="E458" i="21"/>
  <c r="Y458" i="21"/>
  <c r="T458" i="21"/>
  <c r="B458" i="21"/>
  <c r="A459" i="21"/>
  <c r="S458" i="21"/>
  <c r="I458" i="21"/>
  <c r="D458" i="21"/>
  <c r="F458" i="21"/>
  <c r="G458" i="21"/>
  <c r="C458" i="21"/>
  <c r="M458" i="21"/>
  <c r="J458" i="21"/>
  <c r="K458" i="21"/>
  <c r="L458" i="21"/>
  <c r="H458" i="21"/>
  <c r="W458" i="21"/>
  <c r="U458" i="21"/>
  <c r="X458" i="21"/>
  <c r="V458" i="21"/>
  <c r="O309" i="24"/>
  <c r="L309" i="24"/>
  <c r="R309" i="24"/>
  <c r="F309" i="24"/>
  <c r="D309" i="24"/>
  <c r="G309" i="24"/>
  <c r="Q309" i="24"/>
  <c r="A310" i="24"/>
  <c r="N309" i="24"/>
  <c r="B309" i="24"/>
  <c r="T309" i="24"/>
  <c r="C309" i="24"/>
  <c r="H309" i="24"/>
  <c r="M309" i="24"/>
  <c r="U309" i="24"/>
  <c r="P309" i="24"/>
  <c r="W309" i="24"/>
  <c r="J309" i="24"/>
  <c r="Y309" i="24"/>
  <c r="X309" i="24"/>
  <c r="I309" i="24"/>
  <c r="V309" i="24"/>
  <c r="E309" i="24"/>
  <c r="S309" i="24"/>
  <c r="K309" i="24"/>
  <c r="L200" i="24"/>
  <c r="A201" i="24"/>
  <c r="R200" i="24"/>
  <c r="N200" i="24"/>
  <c r="J200" i="24"/>
  <c r="Q200" i="24"/>
  <c r="P200" i="24"/>
  <c r="G200" i="24"/>
  <c r="I200" i="24"/>
  <c r="O200" i="24"/>
  <c r="D200" i="24"/>
  <c r="X200" i="24"/>
  <c r="W200" i="24"/>
  <c r="Y200" i="24"/>
  <c r="K200" i="24"/>
  <c r="M200" i="24"/>
  <c r="F200" i="24"/>
  <c r="H200" i="24"/>
  <c r="C200" i="24"/>
  <c r="T200" i="24"/>
  <c r="S200" i="24"/>
  <c r="B200" i="24"/>
  <c r="E200" i="24"/>
  <c r="U200" i="24"/>
  <c r="V200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45" i="24"/>
  <c r="T345" i="24"/>
  <c r="A346" i="24"/>
  <c r="R345" i="24"/>
  <c r="L345" i="24"/>
  <c r="O345" i="24"/>
  <c r="P345" i="24"/>
  <c r="U345" i="24"/>
  <c r="M345" i="24"/>
  <c r="V345" i="24"/>
  <c r="N345" i="24"/>
  <c r="B345" i="24"/>
  <c r="K345" i="24"/>
  <c r="G345" i="24"/>
  <c r="Q345" i="24"/>
  <c r="I345" i="24"/>
  <c r="H345" i="24"/>
  <c r="J345" i="24"/>
  <c r="W345" i="24"/>
  <c r="C345" i="24"/>
  <c r="D345" i="24"/>
  <c r="E345" i="24"/>
  <c r="X345" i="24"/>
  <c r="F345" i="24"/>
  <c r="S345" i="24"/>
  <c r="E566" i="21"/>
  <c r="U566" i="21"/>
  <c r="O566" i="21"/>
  <c r="K566" i="21"/>
  <c r="G566" i="21"/>
  <c r="C566" i="21"/>
  <c r="X566" i="21"/>
  <c r="I566" i="21"/>
  <c r="Y566" i="21"/>
  <c r="T566" i="21"/>
  <c r="P566" i="21"/>
  <c r="L566" i="21"/>
  <c r="H566" i="21"/>
  <c r="M566" i="21"/>
  <c r="D566" i="21"/>
  <c r="A567" i="21"/>
  <c r="V566" i="21"/>
  <c r="R566" i="21"/>
  <c r="N566" i="21"/>
  <c r="Q566" i="21"/>
  <c r="J566" i="21"/>
  <c r="F566" i="21"/>
  <c r="B566" i="21"/>
  <c r="W566" i="21"/>
  <c r="S566" i="21"/>
  <c r="U29" i="24"/>
  <c r="V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X65" i="21"/>
  <c r="W65" i="21"/>
  <c r="A99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98" i="21"/>
  <c r="N98" i="21"/>
  <c r="I98" i="21"/>
  <c r="K98" i="21"/>
  <c r="O98" i="21"/>
  <c r="J98" i="21"/>
  <c r="E98" i="21"/>
  <c r="G98" i="21"/>
  <c r="D98" i="21"/>
  <c r="H98" i="21"/>
  <c r="C98" i="21"/>
  <c r="F98" i="21"/>
  <c r="A132" i="21"/>
  <c r="M98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68" i="21"/>
  <c r="N167" i="21"/>
  <c r="G167" i="21"/>
  <c r="I167" i="21"/>
  <c r="K167" i="21"/>
  <c r="D167" i="21"/>
  <c r="M167" i="21"/>
  <c r="F167" i="21"/>
  <c r="O167" i="21"/>
  <c r="H167" i="21"/>
  <c r="J167" i="21"/>
  <c r="C167" i="21"/>
  <c r="L167" i="21"/>
  <c r="E167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1081" i="2" l="1"/>
  <c r="Y25" i="21"/>
  <c r="Y25" i="24"/>
  <c r="C26" i="21"/>
  <c r="B26" i="21"/>
  <c r="Y62" i="21"/>
  <c r="Y62" i="24"/>
  <c r="B63" i="21"/>
  <c r="Y96" i="21"/>
  <c r="Y165" i="21"/>
  <c r="C63" i="21"/>
  <c r="B26" i="24"/>
  <c r="C26" i="24"/>
  <c r="C166" i="21"/>
  <c r="B166" i="21"/>
  <c r="B63" i="24"/>
  <c r="Y96" i="24"/>
  <c r="Y202" i="21"/>
  <c r="C63" i="24"/>
  <c r="B97" i="21"/>
  <c r="Y130" i="21"/>
  <c r="C97" i="21"/>
  <c r="T240" i="21"/>
  <c r="H240" i="21"/>
  <c r="O240" i="21"/>
  <c r="R240" i="21"/>
  <c r="I240" i="21"/>
  <c r="U240" i="21"/>
  <c r="M240" i="21"/>
  <c r="X240" i="21"/>
  <c r="L240" i="21"/>
  <c r="A241" i="21"/>
  <c r="F240" i="21"/>
  <c r="W240" i="21"/>
  <c r="G240" i="21"/>
  <c r="J240" i="21"/>
  <c r="Q240" i="21"/>
  <c r="E240" i="21"/>
  <c r="S240" i="21"/>
  <c r="B240" i="21"/>
  <c r="V240" i="21"/>
  <c r="D240" i="21"/>
  <c r="K240" i="21"/>
  <c r="N240" i="21"/>
  <c r="Y240" i="21"/>
  <c r="P240" i="21"/>
  <c r="C240" i="21"/>
  <c r="B1132" i="2"/>
  <c r="F204" i="21"/>
  <c r="E204" i="21"/>
  <c r="N204" i="21"/>
  <c r="M204" i="21"/>
  <c r="H204" i="21"/>
  <c r="C204" i="21"/>
  <c r="K204" i="21"/>
  <c r="B204" i="21"/>
  <c r="J204" i="21"/>
  <c r="I204" i="21"/>
  <c r="D204" i="21"/>
  <c r="L204" i="21"/>
  <c r="G204" i="21"/>
  <c r="A205" i="21"/>
  <c r="O204" i="21"/>
  <c r="W28" i="21"/>
  <c r="X28" i="19"/>
  <c r="X28" i="24"/>
  <c r="W28" i="19"/>
  <c r="W28" i="24"/>
  <c r="X28" i="21"/>
  <c r="F346" i="24"/>
  <c r="E346" i="24"/>
  <c r="S346" i="24"/>
  <c r="X346" i="24"/>
  <c r="I346" i="24"/>
  <c r="M346" i="24"/>
  <c r="L346" i="24"/>
  <c r="V346" i="24"/>
  <c r="U346" i="24"/>
  <c r="T346" i="24"/>
  <c r="B346" i="24"/>
  <c r="N346" i="24"/>
  <c r="R346" i="24"/>
  <c r="A347" i="24"/>
  <c r="O346" i="24"/>
  <c r="J346" i="24"/>
  <c r="Y346" i="24"/>
  <c r="K346" i="24"/>
  <c r="W346" i="24"/>
  <c r="Q346" i="24"/>
  <c r="P346" i="24"/>
  <c r="C346" i="24"/>
  <c r="G346" i="24"/>
  <c r="D346" i="24"/>
  <c r="H346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65" i="24"/>
  <c r="A166" i="24"/>
  <c r="G165" i="24"/>
  <c r="H165" i="24"/>
  <c r="M165" i="24"/>
  <c r="K165" i="24"/>
  <c r="E165" i="24"/>
  <c r="J165" i="24"/>
  <c r="L165" i="24"/>
  <c r="O165" i="24"/>
  <c r="I165" i="24"/>
  <c r="F165" i="24"/>
  <c r="D165" i="24"/>
  <c r="N165" i="24"/>
  <c r="C165" i="24"/>
  <c r="B165" i="24"/>
  <c r="Y165" i="24"/>
  <c r="S165" i="24"/>
  <c r="X165" i="24"/>
  <c r="U165" i="24"/>
  <c r="T165" i="24"/>
  <c r="Q165" i="24"/>
  <c r="V165" i="24"/>
  <c r="W165" i="24"/>
  <c r="R165" i="24"/>
  <c r="L495" i="21"/>
  <c r="J495" i="21"/>
  <c r="Q495" i="21"/>
  <c r="R495" i="21"/>
  <c r="N495" i="21"/>
  <c r="P495" i="21"/>
  <c r="O495" i="21"/>
  <c r="B495" i="21"/>
  <c r="A496" i="21"/>
  <c r="S495" i="21"/>
  <c r="D495" i="21"/>
  <c r="T495" i="21"/>
  <c r="F495" i="21"/>
  <c r="G495" i="21"/>
  <c r="C495" i="21"/>
  <c r="Y495" i="21"/>
  <c r="H495" i="21"/>
  <c r="E495" i="21"/>
  <c r="K495" i="21"/>
  <c r="M495" i="21"/>
  <c r="I495" i="21"/>
  <c r="V495" i="21"/>
  <c r="X495" i="21"/>
  <c r="W495" i="21"/>
  <c r="U495" i="21"/>
  <c r="L277" i="21"/>
  <c r="E277" i="21"/>
  <c r="Y277" i="21"/>
  <c r="S277" i="21"/>
  <c r="R277" i="21"/>
  <c r="D277" i="21"/>
  <c r="T277" i="21"/>
  <c r="M277" i="21"/>
  <c r="K277" i="21"/>
  <c r="J277" i="21"/>
  <c r="A278" i="21"/>
  <c r="I277" i="21"/>
  <c r="F277" i="21"/>
  <c r="H277" i="21"/>
  <c r="Q277" i="21"/>
  <c r="N277" i="21"/>
  <c r="P277" i="21"/>
  <c r="G277" i="21"/>
  <c r="X277" i="21"/>
  <c r="O277" i="21"/>
  <c r="B277" i="21"/>
  <c r="C277" i="21"/>
  <c r="W277" i="21"/>
  <c r="U277" i="21"/>
  <c r="V277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55" i="24"/>
  <c r="T455" i="24"/>
  <c r="M455" i="24"/>
  <c r="A456" i="24"/>
  <c r="N455" i="24"/>
  <c r="G455" i="24"/>
  <c r="W455" i="24"/>
  <c r="X455" i="24"/>
  <c r="U455" i="24"/>
  <c r="J455" i="24"/>
  <c r="K455" i="24"/>
  <c r="L455" i="24"/>
  <c r="I455" i="24"/>
  <c r="B455" i="24"/>
  <c r="V455" i="24"/>
  <c r="S455" i="24"/>
  <c r="E455" i="24"/>
  <c r="R455" i="24"/>
  <c r="Q455" i="24"/>
  <c r="C455" i="24"/>
  <c r="H455" i="24"/>
  <c r="Y455" i="24"/>
  <c r="O455" i="24"/>
  <c r="P455" i="24"/>
  <c r="F455" i="24"/>
  <c r="U418" i="24"/>
  <c r="P418" i="24"/>
  <c r="C418" i="24"/>
  <c r="M418" i="24"/>
  <c r="W418" i="24"/>
  <c r="B418" i="24"/>
  <c r="F418" i="24"/>
  <c r="I418" i="24"/>
  <c r="S418" i="24"/>
  <c r="A419" i="24"/>
  <c r="H418" i="24"/>
  <c r="R418" i="24"/>
  <c r="L418" i="24"/>
  <c r="V418" i="24"/>
  <c r="Y418" i="24"/>
  <c r="D418" i="24"/>
  <c r="N418" i="24"/>
  <c r="X418" i="24"/>
  <c r="K418" i="24"/>
  <c r="E418" i="24"/>
  <c r="O418" i="24"/>
  <c r="J418" i="24"/>
  <c r="T418" i="24"/>
  <c r="G418" i="24"/>
  <c r="Q418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99" i="24"/>
  <c r="R65" i="24"/>
  <c r="P65" i="24"/>
  <c r="O65" i="24"/>
  <c r="Q65" i="24"/>
  <c r="W65" i="24"/>
  <c r="X65" i="24"/>
  <c r="T65" i="24"/>
  <c r="V65" i="24"/>
  <c r="U65" i="24"/>
  <c r="I527" i="24"/>
  <c r="Y527" i="24"/>
  <c r="N527" i="24"/>
  <c r="C527" i="24"/>
  <c r="S527" i="24"/>
  <c r="L527" i="24"/>
  <c r="A564" i="24"/>
  <c r="E527" i="24"/>
  <c r="A528" i="24"/>
  <c r="V527" i="24"/>
  <c r="O527" i="24"/>
  <c r="P527" i="24"/>
  <c r="Q527" i="24"/>
  <c r="J527" i="24"/>
  <c r="G527" i="24"/>
  <c r="D527" i="24"/>
  <c r="X527" i="24"/>
  <c r="F527" i="24"/>
  <c r="W527" i="24"/>
  <c r="R527" i="24"/>
  <c r="H527" i="24"/>
  <c r="M527" i="24"/>
  <c r="B527" i="24"/>
  <c r="T527" i="24"/>
  <c r="U527" i="24"/>
  <c r="K527" i="24"/>
  <c r="P531" i="21"/>
  <c r="E531" i="21"/>
  <c r="K531" i="21"/>
  <c r="M531" i="21"/>
  <c r="I531" i="21"/>
  <c r="D531" i="21"/>
  <c r="T531" i="21"/>
  <c r="J531" i="21"/>
  <c r="Q531" i="21"/>
  <c r="R531" i="21"/>
  <c r="N531" i="21"/>
  <c r="H531" i="21"/>
  <c r="X531" i="21"/>
  <c r="O531" i="21"/>
  <c r="B531" i="21"/>
  <c r="W531" i="21"/>
  <c r="S531" i="21"/>
  <c r="L531" i="21"/>
  <c r="A532" i="21"/>
  <c r="F531" i="21"/>
  <c r="G531" i="21"/>
  <c r="C531" i="21"/>
  <c r="Y531" i="21"/>
  <c r="U531" i="21"/>
  <c r="V531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86" i="21"/>
  <c r="F386" i="21"/>
  <c r="G386" i="21"/>
  <c r="C386" i="21"/>
  <c r="X386" i="21"/>
  <c r="T386" i="21"/>
  <c r="M386" i="21"/>
  <c r="K386" i="21"/>
  <c r="L386" i="21"/>
  <c r="H386" i="21"/>
  <c r="D386" i="21"/>
  <c r="A387" i="21"/>
  <c r="Q386" i="21"/>
  <c r="P386" i="21"/>
  <c r="R386" i="21"/>
  <c r="N386" i="21"/>
  <c r="J386" i="21"/>
  <c r="E386" i="21"/>
  <c r="Y386" i="21"/>
  <c r="B386" i="21"/>
  <c r="W386" i="21"/>
  <c r="S386" i="21"/>
  <c r="O386" i="21"/>
  <c r="V386" i="21"/>
  <c r="U386" i="21"/>
  <c r="L237" i="24"/>
  <c r="E237" i="24"/>
  <c r="Y237" i="24"/>
  <c r="N237" i="24"/>
  <c r="C237" i="24"/>
  <c r="K237" i="24"/>
  <c r="P237" i="24"/>
  <c r="I237" i="24"/>
  <c r="B237" i="24"/>
  <c r="R237" i="24"/>
  <c r="S237" i="24"/>
  <c r="D237" i="24"/>
  <c r="T237" i="24"/>
  <c r="M237" i="24"/>
  <c r="F237" i="24"/>
  <c r="O237" i="24"/>
  <c r="G237" i="24"/>
  <c r="H237" i="24"/>
  <c r="X237" i="24"/>
  <c r="Q237" i="24"/>
  <c r="J237" i="24"/>
  <c r="A238" i="24"/>
  <c r="W237" i="24"/>
  <c r="V237" i="24"/>
  <c r="U237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82" i="24"/>
  <c r="I382" i="24"/>
  <c r="Y382" i="24"/>
  <c r="N382" i="24"/>
  <c r="G382" i="24"/>
  <c r="C382" i="24"/>
  <c r="D382" i="24"/>
  <c r="T382" i="24"/>
  <c r="M382" i="24"/>
  <c r="B382" i="24"/>
  <c r="R382" i="24"/>
  <c r="W382" i="24"/>
  <c r="S382" i="24"/>
  <c r="H382" i="24"/>
  <c r="X382" i="24"/>
  <c r="Q382" i="24"/>
  <c r="F382" i="24"/>
  <c r="V382" i="24"/>
  <c r="K382" i="24"/>
  <c r="L382" i="24"/>
  <c r="E382" i="24"/>
  <c r="U382" i="24"/>
  <c r="J382" i="24"/>
  <c r="A383" i="24"/>
  <c r="O382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67" i="21"/>
  <c r="X567" i="21"/>
  <c r="R567" i="21"/>
  <c r="N567" i="21"/>
  <c r="J567" i="21"/>
  <c r="K567" i="21"/>
  <c r="L567" i="21"/>
  <c r="B567" i="21"/>
  <c r="W567" i="21"/>
  <c r="S567" i="21"/>
  <c r="O567" i="21"/>
  <c r="Q567" i="21"/>
  <c r="P567" i="21"/>
  <c r="G567" i="21"/>
  <c r="C567" i="21"/>
  <c r="Y567" i="21"/>
  <c r="U567" i="21"/>
  <c r="V567" i="21"/>
  <c r="D567" i="21"/>
  <c r="T567" i="21"/>
  <c r="M567" i="21"/>
  <c r="I567" i="21"/>
  <c r="E567" i="21"/>
  <c r="F567" i="21"/>
  <c r="A568" i="21"/>
  <c r="E310" i="24"/>
  <c r="S310" i="24"/>
  <c r="N310" i="24"/>
  <c r="T310" i="24"/>
  <c r="K310" i="24"/>
  <c r="Q310" i="24"/>
  <c r="U310" i="24"/>
  <c r="P310" i="24"/>
  <c r="G310" i="24"/>
  <c r="M310" i="24"/>
  <c r="A311" i="24"/>
  <c r="F310" i="24"/>
  <c r="J310" i="24"/>
  <c r="I310" i="24"/>
  <c r="W310" i="24"/>
  <c r="B310" i="24"/>
  <c r="H310" i="24"/>
  <c r="V310" i="24"/>
  <c r="L310" i="24"/>
  <c r="C310" i="24"/>
  <c r="Y310" i="24"/>
  <c r="D310" i="24"/>
  <c r="R310" i="24"/>
  <c r="X310" i="24"/>
  <c r="O310" i="24"/>
  <c r="H459" i="21"/>
  <c r="G459" i="21"/>
  <c r="C459" i="21"/>
  <c r="Y459" i="21"/>
  <c r="F459" i="21"/>
  <c r="L459" i="21"/>
  <c r="M459" i="21"/>
  <c r="I459" i="21"/>
  <c r="E459" i="21"/>
  <c r="K459" i="21"/>
  <c r="P459" i="21"/>
  <c r="R459" i="21"/>
  <c r="N459" i="21"/>
  <c r="J459" i="21"/>
  <c r="Q459" i="21"/>
  <c r="D459" i="21"/>
  <c r="B459" i="21"/>
  <c r="A460" i="21"/>
  <c r="S459" i="21"/>
  <c r="O459" i="21"/>
  <c r="X459" i="21"/>
  <c r="V459" i="21"/>
  <c r="T459" i="21"/>
  <c r="W459" i="21"/>
  <c r="U459" i="21"/>
  <c r="J98" i="24"/>
  <c r="A132" i="24"/>
  <c r="E98" i="24"/>
  <c r="N98" i="24"/>
  <c r="D98" i="24"/>
  <c r="G98" i="24"/>
  <c r="I98" i="24"/>
  <c r="B98" i="24"/>
  <c r="C98" i="24"/>
  <c r="L98" i="24"/>
  <c r="O98" i="24"/>
  <c r="M98" i="24"/>
  <c r="F98" i="24"/>
  <c r="H98" i="24"/>
  <c r="K98" i="24"/>
  <c r="P491" i="24"/>
  <c r="I491" i="24"/>
  <c r="Y491" i="24"/>
  <c r="N491" i="24"/>
  <c r="C491" i="24"/>
  <c r="S491" i="24"/>
  <c r="H491" i="24"/>
  <c r="E491" i="24"/>
  <c r="B491" i="24"/>
  <c r="V491" i="24"/>
  <c r="O491" i="24"/>
  <c r="T491" i="24"/>
  <c r="Q491" i="24"/>
  <c r="J491" i="24"/>
  <c r="G491" i="24"/>
  <c r="L491" i="24"/>
  <c r="F491" i="24"/>
  <c r="W491" i="24"/>
  <c r="X491" i="24"/>
  <c r="R491" i="24"/>
  <c r="M491" i="24"/>
  <c r="A492" i="24"/>
  <c r="D491" i="24"/>
  <c r="U491" i="24"/>
  <c r="K491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14" i="21"/>
  <c r="A315" i="21"/>
  <c r="J314" i="21"/>
  <c r="P314" i="21"/>
  <c r="E314" i="21"/>
  <c r="I314" i="21"/>
  <c r="N314" i="21"/>
  <c r="F314" i="21"/>
  <c r="L314" i="21"/>
  <c r="H314" i="21"/>
  <c r="G314" i="21"/>
  <c r="D314" i="21"/>
  <c r="O314" i="21"/>
  <c r="K314" i="21"/>
  <c r="B314" i="21"/>
  <c r="C314" i="21"/>
  <c r="V314" i="21"/>
  <c r="Y314" i="21"/>
  <c r="Q314" i="21"/>
  <c r="R314" i="21"/>
  <c r="X314" i="21"/>
  <c r="U314" i="21"/>
  <c r="T314" i="21"/>
  <c r="W314" i="21"/>
  <c r="S314" i="21"/>
  <c r="F603" i="21"/>
  <c r="V603" i="21"/>
  <c r="M603" i="21"/>
  <c r="I603" i="21"/>
  <c r="E603" i="21"/>
  <c r="G603" i="21"/>
  <c r="J603" i="21"/>
  <c r="A604" i="21"/>
  <c r="S603" i="21"/>
  <c r="O603" i="21"/>
  <c r="K603" i="21"/>
  <c r="L603" i="21"/>
  <c r="N603" i="21"/>
  <c r="C603" i="21"/>
  <c r="X603" i="21"/>
  <c r="T603" i="21"/>
  <c r="P603" i="21"/>
  <c r="Q603" i="21"/>
  <c r="B603" i="21"/>
  <c r="R603" i="21"/>
  <c r="H603" i="21"/>
  <c r="D603" i="21"/>
  <c r="Y603" i="21"/>
  <c r="U603" i="21"/>
  <c r="W603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73" i="24"/>
  <c r="W273" i="24"/>
  <c r="B273" i="24"/>
  <c r="H273" i="24"/>
  <c r="V273" i="24"/>
  <c r="U273" i="24"/>
  <c r="Y273" i="24"/>
  <c r="D273" i="24"/>
  <c r="R273" i="24"/>
  <c r="X273" i="24"/>
  <c r="O273" i="24"/>
  <c r="J273" i="24"/>
  <c r="N273" i="24"/>
  <c r="T273" i="24"/>
  <c r="K273" i="24"/>
  <c r="Q273" i="24"/>
  <c r="L273" i="24"/>
  <c r="C273" i="24"/>
  <c r="P273" i="24"/>
  <c r="G273" i="24"/>
  <c r="M273" i="24"/>
  <c r="A274" i="24"/>
  <c r="F273" i="24"/>
  <c r="E273" i="24"/>
  <c r="S273" i="24"/>
  <c r="M422" i="21"/>
  <c r="H422" i="21"/>
  <c r="D422" i="21"/>
  <c r="F422" i="21"/>
  <c r="B422" i="21"/>
  <c r="Q422" i="21"/>
  <c r="N422" i="21"/>
  <c r="J422" i="21"/>
  <c r="K422" i="21"/>
  <c r="G422" i="21"/>
  <c r="E422" i="21"/>
  <c r="Y422" i="21"/>
  <c r="S422" i="21"/>
  <c r="O422" i="21"/>
  <c r="P422" i="21"/>
  <c r="L422" i="21"/>
  <c r="I422" i="21"/>
  <c r="C422" i="21"/>
  <c r="X422" i="21"/>
  <c r="T422" i="21"/>
  <c r="A423" i="21"/>
  <c r="R422" i="21"/>
  <c r="U422" i="21"/>
  <c r="V422" i="21"/>
  <c r="W422" i="21"/>
  <c r="R675" i="21"/>
  <c r="L675" i="21"/>
  <c r="H675" i="21"/>
  <c r="D675" i="21"/>
  <c r="Y675" i="21"/>
  <c r="P675" i="21"/>
  <c r="F675" i="21"/>
  <c r="V675" i="21"/>
  <c r="Q675" i="21"/>
  <c r="M675" i="21"/>
  <c r="I675" i="21"/>
  <c r="A712" i="21"/>
  <c r="U675" i="21"/>
  <c r="J675" i="21"/>
  <c r="B675" i="21"/>
  <c r="W675" i="21"/>
  <c r="S675" i="21"/>
  <c r="O675" i="21"/>
  <c r="E675" i="21"/>
  <c r="A676" i="21"/>
  <c r="N675" i="21"/>
  <c r="G675" i="21"/>
  <c r="C675" i="21"/>
  <c r="X675" i="21"/>
  <c r="T675" i="21"/>
  <c r="K675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01" i="24"/>
  <c r="M201" i="24"/>
  <c r="J201" i="24"/>
  <c r="G201" i="24"/>
  <c r="D201" i="24"/>
  <c r="I201" i="24"/>
  <c r="H201" i="24"/>
  <c r="B201" i="24"/>
  <c r="C201" i="24"/>
  <c r="P201" i="24"/>
  <c r="F201" i="24"/>
  <c r="K201" i="24"/>
  <c r="E201" i="24"/>
  <c r="N201" i="24"/>
  <c r="O201" i="24"/>
  <c r="Q201" i="24"/>
  <c r="A202" i="24"/>
  <c r="Y201" i="24"/>
  <c r="W201" i="24"/>
  <c r="S201" i="24"/>
  <c r="X201" i="24"/>
  <c r="U201" i="24"/>
  <c r="T201" i="24"/>
  <c r="V201" i="24"/>
  <c r="R201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0" i="21"/>
  <c r="F350" i="21"/>
  <c r="G350" i="21"/>
  <c r="H350" i="21"/>
  <c r="O350" i="21"/>
  <c r="I350" i="21"/>
  <c r="K350" i="21"/>
  <c r="L350" i="21"/>
  <c r="N350" i="21"/>
  <c r="M350" i="21"/>
  <c r="P350" i="21"/>
  <c r="A351" i="21"/>
  <c r="D350" i="21"/>
  <c r="Q350" i="21"/>
  <c r="B350" i="21"/>
  <c r="C350" i="21"/>
  <c r="J350" i="21"/>
  <c r="R350" i="21"/>
  <c r="X350" i="21"/>
  <c r="W350" i="21"/>
  <c r="T350" i="21"/>
  <c r="Y350" i="21"/>
  <c r="S350" i="21"/>
  <c r="V350" i="21"/>
  <c r="U350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39" i="21"/>
  <c r="H639" i="21"/>
  <c r="D639" i="21"/>
  <c r="A640" i="21"/>
  <c r="V639" i="21"/>
  <c r="R639" i="21"/>
  <c r="I639" i="21"/>
  <c r="Y639" i="21"/>
  <c r="S639" i="21"/>
  <c r="O639" i="21"/>
  <c r="K639" i="21"/>
  <c r="G639" i="21"/>
  <c r="U639" i="21"/>
  <c r="J639" i="21"/>
  <c r="B639" i="21"/>
  <c r="C639" i="21"/>
  <c r="T639" i="21"/>
  <c r="L639" i="21"/>
  <c r="E639" i="21"/>
  <c r="N639" i="21"/>
  <c r="F639" i="21"/>
  <c r="W639" i="21"/>
  <c r="M639" i="21"/>
  <c r="X639" i="21"/>
  <c r="P639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0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99" i="21"/>
  <c r="S99" i="21"/>
  <c r="A133" i="21"/>
  <c r="P99" i="21"/>
  <c r="V99" i="21"/>
  <c r="Q99" i="21"/>
  <c r="N99" i="21"/>
  <c r="T99" i="21"/>
  <c r="O99" i="21"/>
  <c r="R99" i="21"/>
  <c r="U99" i="21"/>
  <c r="W99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2" i="21"/>
  <c r="D132" i="21"/>
  <c r="L132" i="21"/>
  <c r="B132" i="21"/>
  <c r="O132" i="21"/>
  <c r="J132" i="21"/>
  <c r="E132" i="21"/>
  <c r="M132" i="21"/>
  <c r="H132" i="21"/>
  <c r="C132" i="21"/>
  <c r="N132" i="21"/>
  <c r="I132" i="21"/>
  <c r="K132" i="21"/>
  <c r="F132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69" i="21"/>
  <c r="N168" i="21"/>
  <c r="W168" i="21"/>
  <c r="P168" i="21"/>
  <c r="R168" i="21"/>
  <c r="T168" i="21"/>
  <c r="V168" i="21"/>
  <c r="O168" i="21"/>
  <c r="X168" i="21"/>
  <c r="Q168" i="21"/>
  <c r="S168" i="21"/>
  <c r="U168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B1105" i="2" l="1"/>
  <c r="Y63" i="21"/>
  <c r="B27" i="21"/>
  <c r="Y26" i="24"/>
  <c r="Y26" i="21"/>
  <c r="Y97" i="21"/>
  <c r="Y63" i="24"/>
  <c r="B27" i="24"/>
  <c r="B64" i="21"/>
  <c r="Y166" i="21"/>
  <c r="Y97" i="24"/>
  <c r="B98" i="21"/>
  <c r="Y203" i="21"/>
  <c r="Y131" i="21"/>
  <c r="B64" i="24"/>
  <c r="B167" i="21"/>
  <c r="V205" i="21"/>
  <c r="X205" i="21"/>
  <c r="U205" i="21"/>
  <c r="T205" i="21"/>
  <c r="W205" i="21"/>
  <c r="A206" i="21"/>
  <c r="I205" i="21"/>
  <c r="L205" i="21"/>
  <c r="S205" i="21"/>
  <c r="G205" i="21"/>
  <c r="N205" i="21"/>
  <c r="B205" i="21"/>
  <c r="M205" i="21"/>
  <c r="P205" i="21"/>
  <c r="D205" i="21"/>
  <c r="K205" i="21"/>
  <c r="R205" i="21"/>
  <c r="F205" i="21"/>
  <c r="Q205" i="21"/>
  <c r="E205" i="21"/>
  <c r="H205" i="21"/>
  <c r="O205" i="21"/>
  <c r="C205" i="21"/>
  <c r="J205" i="21"/>
  <c r="B1156" i="2"/>
  <c r="E29" i="21"/>
  <c r="D29" i="21"/>
  <c r="F29" i="21"/>
  <c r="X241" i="21"/>
  <c r="S241" i="21"/>
  <c r="N241" i="21"/>
  <c r="I241" i="21"/>
  <c r="D241" i="21"/>
  <c r="U241" i="21"/>
  <c r="A242" i="21"/>
  <c r="Q241" i="21"/>
  <c r="L241" i="21"/>
  <c r="G241" i="21"/>
  <c r="B241" i="21"/>
  <c r="T241" i="21"/>
  <c r="V241" i="21"/>
  <c r="O241" i="21"/>
  <c r="J241" i="21"/>
  <c r="E241" i="21"/>
  <c r="W241" i="21"/>
  <c r="R241" i="21"/>
  <c r="M241" i="21"/>
  <c r="H241" i="21"/>
  <c r="C241" i="21"/>
  <c r="Y241" i="21"/>
  <c r="P241" i="21"/>
  <c r="K241" i="21"/>
  <c r="F241" i="21"/>
  <c r="X29" i="24"/>
  <c r="W29" i="19"/>
  <c r="W29" i="21"/>
  <c r="W29" i="24"/>
  <c r="X29" i="19"/>
  <c r="X29" i="21"/>
  <c r="Q640" i="21"/>
  <c r="J640" i="21"/>
  <c r="K640" i="21"/>
  <c r="B640" i="21"/>
  <c r="W640" i="21"/>
  <c r="S640" i="21"/>
  <c r="E640" i="21"/>
  <c r="U640" i="21"/>
  <c r="O640" i="21"/>
  <c r="P640" i="21"/>
  <c r="G640" i="21"/>
  <c r="C640" i="21"/>
  <c r="X640" i="21"/>
  <c r="I640" i="21"/>
  <c r="Y640" i="21"/>
  <c r="T640" i="21"/>
  <c r="V640" i="21"/>
  <c r="L640" i="21"/>
  <c r="H640" i="21"/>
  <c r="M640" i="21"/>
  <c r="D640" i="21"/>
  <c r="F640" i="21"/>
  <c r="A641" i="21"/>
  <c r="R640" i="21"/>
  <c r="N640" i="21"/>
  <c r="P492" i="24"/>
  <c r="F492" i="24"/>
  <c r="V492" i="24"/>
  <c r="K492" i="24"/>
  <c r="M492" i="24"/>
  <c r="I492" i="24"/>
  <c r="T492" i="24"/>
  <c r="N492" i="24"/>
  <c r="G492" i="24"/>
  <c r="Q492" i="24"/>
  <c r="D492" i="24"/>
  <c r="B492" i="24"/>
  <c r="C492" i="24"/>
  <c r="E492" i="24"/>
  <c r="H492" i="24"/>
  <c r="J492" i="24"/>
  <c r="O492" i="24"/>
  <c r="U492" i="24"/>
  <c r="L492" i="24"/>
  <c r="R492" i="24"/>
  <c r="S492" i="24"/>
  <c r="Y492" i="24"/>
  <c r="X492" i="24"/>
  <c r="A493" i="24"/>
  <c r="W492" i="24"/>
  <c r="I383" i="24"/>
  <c r="Y383" i="24"/>
  <c r="N383" i="24"/>
  <c r="P383" i="24"/>
  <c r="S383" i="24"/>
  <c r="T383" i="24"/>
  <c r="M383" i="24"/>
  <c r="B383" i="24"/>
  <c r="R383" i="24"/>
  <c r="X383" i="24"/>
  <c r="A384" i="24"/>
  <c r="G383" i="24"/>
  <c r="Q383" i="24"/>
  <c r="F383" i="24"/>
  <c r="V383" i="24"/>
  <c r="C383" i="24"/>
  <c r="D383" i="24"/>
  <c r="O383" i="24"/>
  <c r="E383" i="24"/>
  <c r="U383" i="24"/>
  <c r="J383" i="24"/>
  <c r="H383" i="24"/>
  <c r="K383" i="24"/>
  <c r="L383" i="24"/>
  <c r="W383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87" i="21"/>
  <c r="L387" i="21"/>
  <c r="M387" i="21"/>
  <c r="E387" i="21"/>
  <c r="J387" i="21"/>
  <c r="Q387" i="21"/>
  <c r="D387" i="21"/>
  <c r="K387" i="21"/>
  <c r="N387" i="21"/>
  <c r="C387" i="21"/>
  <c r="I387" i="21"/>
  <c r="P387" i="21"/>
  <c r="B387" i="21"/>
  <c r="G387" i="21"/>
  <c r="H387" i="21"/>
  <c r="O387" i="21"/>
  <c r="A388" i="21"/>
  <c r="U387" i="21"/>
  <c r="X387" i="21"/>
  <c r="V387" i="21"/>
  <c r="T387" i="21"/>
  <c r="W387" i="21"/>
  <c r="Y387" i="21"/>
  <c r="R387" i="21"/>
  <c r="S387" i="21"/>
  <c r="H99" i="24"/>
  <c r="I99" i="24"/>
  <c r="L99" i="24"/>
  <c r="M99" i="24"/>
  <c r="P99" i="24"/>
  <c r="Q99" i="24"/>
  <c r="N99" i="24"/>
  <c r="D99" i="24"/>
  <c r="E99" i="24"/>
  <c r="F99" i="24"/>
  <c r="K99" i="24"/>
  <c r="G99" i="24"/>
  <c r="C99" i="24"/>
  <c r="R99" i="24"/>
  <c r="O99" i="24"/>
  <c r="J99" i="24"/>
  <c r="B99" i="24"/>
  <c r="A133" i="24"/>
  <c r="S99" i="24"/>
  <c r="X99" i="24"/>
  <c r="W99" i="24"/>
  <c r="U99" i="24"/>
  <c r="T99" i="24"/>
  <c r="V99" i="24"/>
  <c r="Q496" i="21"/>
  <c r="G496" i="21"/>
  <c r="H496" i="21"/>
  <c r="J496" i="21"/>
  <c r="P496" i="21"/>
  <c r="E496" i="21"/>
  <c r="Y496" i="21"/>
  <c r="L496" i="21"/>
  <c r="N496" i="21"/>
  <c r="O496" i="21"/>
  <c r="I496" i="21"/>
  <c r="A497" i="21"/>
  <c r="R496" i="21"/>
  <c r="S496" i="21"/>
  <c r="F496" i="21"/>
  <c r="M496" i="21"/>
  <c r="B496" i="21"/>
  <c r="C496" i="21"/>
  <c r="D496" i="21"/>
  <c r="K496" i="21"/>
  <c r="T496" i="21"/>
  <c r="V496" i="21"/>
  <c r="W496" i="21"/>
  <c r="U496" i="21"/>
  <c r="X496" i="21"/>
  <c r="L166" i="24"/>
  <c r="E166" i="24"/>
  <c r="Y166" i="24"/>
  <c r="R166" i="24"/>
  <c r="O166" i="24"/>
  <c r="D166" i="24"/>
  <c r="X166" i="24"/>
  <c r="F166" i="24"/>
  <c r="G166" i="24"/>
  <c r="I166" i="24"/>
  <c r="N166" i="24"/>
  <c r="H166" i="24"/>
  <c r="M166" i="24"/>
  <c r="A167" i="24"/>
  <c r="P166" i="24"/>
  <c r="Q166" i="24"/>
  <c r="K166" i="24"/>
  <c r="T166" i="24"/>
  <c r="J166" i="24"/>
  <c r="S166" i="24"/>
  <c r="C166" i="24"/>
  <c r="B166" i="24"/>
  <c r="V166" i="24"/>
  <c r="U166" i="24"/>
  <c r="W166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38" i="24"/>
  <c r="F238" i="24"/>
  <c r="H238" i="24"/>
  <c r="D238" i="24"/>
  <c r="M238" i="24"/>
  <c r="J238" i="24"/>
  <c r="P238" i="24"/>
  <c r="L238" i="24"/>
  <c r="Q238" i="24"/>
  <c r="N238" i="24"/>
  <c r="C238" i="24"/>
  <c r="G238" i="24"/>
  <c r="E238" i="24"/>
  <c r="B238" i="24"/>
  <c r="A239" i="24"/>
  <c r="K238" i="24"/>
  <c r="O238" i="24"/>
  <c r="W238" i="24"/>
  <c r="Y238" i="24"/>
  <c r="T238" i="24"/>
  <c r="R238" i="24"/>
  <c r="V238" i="24"/>
  <c r="U238" i="24"/>
  <c r="S238" i="24"/>
  <c r="X238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32" i="21"/>
  <c r="G532" i="21"/>
  <c r="H532" i="21"/>
  <c r="J532" i="21"/>
  <c r="K532" i="21"/>
  <c r="Q532" i="21"/>
  <c r="L532" i="21"/>
  <c r="N532" i="21"/>
  <c r="O532" i="21"/>
  <c r="P532" i="21"/>
  <c r="E532" i="21"/>
  <c r="Y532" i="21"/>
  <c r="R532" i="21"/>
  <c r="S532" i="21"/>
  <c r="T532" i="21"/>
  <c r="A533" i="21"/>
  <c r="I532" i="21"/>
  <c r="B532" i="21"/>
  <c r="C532" i="21"/>
  <c r="D532" i="21"/>
  <c r="F532" i="21"/>
  <c r="X532" i="21"/>
  <c r="W532" i="21"/>
  <c r="V532" i="21"/>
  <c r="U532" i="21"/>
  <c r="H528" i="24"/>
  <c r="X528" i="24"/>
  <c r="N528" i="24"/>
  <c r="G528" i="24"/>
  <c r="W528" i="24"/>
  <c r="E528" i="24"/>
  <c r="D528" i="24"/>
  <c r="B528" i="24"/>
  <c r="V528" i="24"/>
  <c r="S528" i="24"/>
  <c r="U528" i="24"/>
  <c r="P528" i="24"/>
  <c r="R528" i="24"/>
  <c r="A529" i="24"/>
  <c r="Y528" i="24"/>
  <c r="T528" i="24"/>
  <c r="C528" i="24"/>
  <c r="M528" i="24"/>
  <c r="F528" i="24"/>
  <c r="K528" i="24"/>
  <c r="Q528" i="24"/>
  <c r="L528" i="24"/>
  <c r="J528" i="24"/>
  <c r="O528" i="24"/>
  <c r="I528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78" i="21"/>
  <c r="T278" i="21"/>
  <c r="M278" i="21"/>
  <c r="F278" i="21"/>
  <c r="O278" i="21"/>
  <c r="R278" i="21"/>
  <c r="H278" i="21"/>
  <c r="X278" i="21"/>
  <c r="Q278" i="21"/>
  <c r="C278" i="21"/>
  <c r="S278" i="21"/>
  <c r="J278" i="21"/>
  <c r="L278" i="21"/>
  <c r="E278" i="21"/>
  <c r="Y278" i="21"/>
  <c r="G278" i="21"/>
  <c r="W278" i="21"/>
  <c r="A279" i="21"/>
  <c r="P278" i="21"/>
  <c r="I278" i="21"/>
  <c r="B278" i="21"/>
  <c r="K278" i="21"/>
  <c r="N278" i="21"/>
  <c r="U278" i="21"/>
  <c r="V278" i="21"/>
  <c r="J351" i="21"/>
  <c r="H351" i="21"/>
  <c r="I351" i="21"/>
  <c r="P351" i="21"/>
  <c r="N351" i="21"/>
  <c r="M351" i="21"/>
  <c r="O351" i="21"/>
  <c r="G351" i="21"/>
  <c r="A352" i="21"/>
  <c r="E351" i="21"/>
  <c r="F351" i="21"/>
  <c r="L351" i="21"/>
  <c r="D351" i="21"/>
  <c r="K351" i="21"/>
  <c r="B351" i="21"/>
  <c r="C351" i="21"/>
  <c r="R351" i="21"/>
  <c r="V351" i="21"/>
  <c r="Q351" i="21"/>
  <c r="W351" i="21"/>
  <c r="T351" i="21"/>
  <c r="Y351" i="21"/>
  <c r="S351" i="21"/>
  <c r="X351" i="21"/>
  <c r="U351" i="21"/>
  <c r="H202" i="24"/>
  <c r="J202" i="24"/>
  <c r="K202" i="24"/>
  <c r="I202" i="24"/>
  <c r="L202" i="24"/>
  <c r="N202" i="24"/>
  <c r="O202" i="24"/>
  <c r="P202" i="24"/>
  <c r="A203" i="24"/>
  <c r="M202" i="24"/>
  <c r="D202" i="24"/>
  <c r="F202" i="24"/>
  <c r="G202" i="24"/>
  <c r="E202" i="24"/>
  <c r="B202" i="24"/>
  <c r="C202" i="24"/>
  <c r="V202" i="24"/>
  <c r="X202" i="24"/>
  <c r="R202" i="24"/>
  <c r="T202" i="24"/>
  <c r="S202" i="24"/>
  <c r="W202" i="24"/>
  <c r="Q202" i="24"/>
  <c r="U202" i="24"/>
  <c r="Y202" i="24"/>
  <c r="N315" i="21"/>
  <c r="I315" i="21"/>
  <c r="E315" i="21"/>
  <c r="L315" i="21"/>
  <c r="S315" i="21"/>
  <c r="R315" i="21"/>
  <c r="O315" i="21"/>
  <c r="K315" i="21"/>
  <c r="Q315" i="21"/>
  <c r="X315" i="21"/>
  <c r="F315" i="21"/>
  <c r="A316" i="21"/>
  <c r="T315" i="21"/>
  <c r="P315" i="21"/>
  <c r="H315" i="21"/>
  <c r="J315" i="21"/>
  <c r="D315" i="21"/>
  <c r="Y315" i="21"/>
  <c r="G315" i="21"/>
  <c r="M315" i="21"/>
  <c r="B315" i="21"/>
  <c r="C315" i="21"/>
  <c r="V315" i="21"/>
  <c r="U315" i="21"/>
  <c r="W315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60" i="21"/>
  <c r="Y460" i="21"/>
  <c r="T460" i="21"/>
  <c r="B460" i="21"/>
  <c r="A461" i="21"/>
  <c r="S460" i="21"/>
  <c r="I460" i="21"/>
  <c r="D460" i="21"/>
  <c r="F460" i="21"/>
  <c r="G460" i="21"/>
  <c r="C460" i="21"/>
  <c r="X460" i="21"/>
  <c r="M460" i="21"/>
  <c r="J460" i="21"/>
  <c r="K460" i="21"/>
  <c r="L460" i="21"/>
  <c r="H460" i="21"/>
  <c r="Q460" i="21"/>
  <c r="O460" i="21"/>
  <c r="P460" i="21"/>
  <c r="R460" i="21"/>
  <c r="N460" i="21"/>
  <c r="V460" i="21"/>
  <c r="W460" i="21"/>
  <c r="U460" i="21"/>
  <c r="E568" i="21"/>
  <c r="Y568" i="21"/>
  <c r="T568" i="21"/>
  <c r="P568" i="21"/>
  <c r="R568" i="21"/>
  <c r="N568" i="21"/>
  <c r="I568" i="21"/>
  <c r="D568" i="21"/>
  <c r="A569" i="21"/>
  <c r="B568" i="21"/>
  <c r="W568" i="21"/>
  <c r="S568" i="21"/>
  <c r="M568" i="21"/>
  <c r="J568" i="21"/>
  <c r="F568" i="21"/>
  <c r="G568" i="21"/>
  <c r="C568" i="21"/>
  <c r="X568" i="21"/>
  <c r="Q568" i="21"/>
  <c r="O568" i="21"/>
  <c r="K568" i="21"/>
  <c r="L568" i="21"/>
  <c r="H568" i="21"/>
  <c r="V568" i="21"/>
  <c r="U568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0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56" i="24"/>
  <c r="X456" i="24"/>
  <c r="I456" i="24"/>
  <c r="S456" i="24"/>
  <c r="N456" i="24"/>
  <c r="H456" i="24"/>
  <c r="C456" i="24"/>
  <c r="A457" i="24"/>
  <c r="M456" i="24"/>
  <c r="F456" i="24"/>
  <c r="G456" i="24"/>
  <c r="Q456" i="24"/>
  <c r="J456" i="24"/>
  <c r="E456" i="24"/>
  <c r="P456" i="24"/>
  <c r="R456" i="24"/>
  <c r="U456" i="24"/>
  <c r="T456" i="24"/>
  <c r="K456" i="24"/>
  <c r="Y456" i="24"/>
  <c r="B456" i="24"/>
  <c r="O456" i="24"/>
  <c r="D456" i="24"/>
  <c r="V456" i="24"/>
  <c r="W456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47" i="24"/>
  <c r="D347" i="24"/>
  <c r="S347" i="24"/>
  <c r="X347" i="24"/>
  <c r="E347" i="24"/>
  <c r="K347" i="24"/>
  <c r="O347" i="24"/>
  <c r="T347" i="24"/>
  <c r="A348" i="24"/>
  <c r="N347" i="24"/>
  <c r="L347" i="24"/>
  <c r="M347" i="24"/>
  <c r="P347" i="24"/>
  <c r="Q347" i="24"/>
  <c r="J347" i="24"/>
  <c r="Y347" i="24"/>
  <c r="G347" i="24"/>
  <c r="B347" i="24"/>
  <c r="U347" i="24"/>
  <c r="F347" i="24"/>
  <c r="I347" i="24"/>
  <c r="C347" i="24"/>
  <c r="H347" i="24"/>
  <c r="W347" i="24"/>
  <c r="R347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76" i="21"/>
  <c r="B676" i="21"/>
  <c r="W676" i="21"/>
  <c r="S676" i="21"/>
  <c r="O676" i="21"/>
  <c r="P676" i="21"/>
  <c r="Q676" i="21"/>
  <c r="G676" i="21"/>
  <c r="C676" i="21"/>
  <c r="X676" i="21"/>
  <c r="T676" i="21"/>
  <c r="V676" i="21"/>
  <c r="E676" i="21"/>
  <c r="U676" i="21"/>
  <c r="L676" i="21"/>
  <c r="H676" i="21"/>
  <c r="D676" i="21"/>
  <c r="F676" i="21"/>
  <c r="A677" i="21"/>
  <c r="I676" i="21"/>
  <c r="Y676" i="21"/>
  <c r="R676" i="21"/>
  <c r="N676" i="21"/>
  <c r="J676" i="21"/>
  <c r="K676" i="21"/>
  <c r="J712" i="21"/>
  <c r="B712" i="21"/>
  <c r="P712" i="21"/>
  <c r="L712" i="21"/>
  <c r="H712" i="21"/>
  <c r="D712" i="21"/>
  <c r="Y712" i="21"/>
  <c r="N712" i="21"/>
  <c r="A713" i="21"/>
  <c r="U712" i="21"/>
  <c r="Q712" i="21"/>
  <c r="M712" i="21"/>
  <c r="I712" i="21"/>
  <c r="R712" i="21"/>
  <c r="E712" i="21"/>
  <c r="A749" i="21"/>
  <c r="W712" i="21"/>
  <c r="S712" i="21"/>
  <c r="O712" i="21"/>
  <c r="F712" i="21"/>
  <c r="V712" i="21"/>
  <c r="K712" i="21"/>
  <c r="G712" i="21"/>
  <c r="C712" i="21"/>
  <c r="X712" i="21"/>
  <c r="T712" i="21"/>
  <c r="B423" i="21"/>
  <c r="R423" i="21"/>
  <c r="T423" i="21"/>
  <c r="K423" i="21"/>
  <c r="Q423" i="21"/>
  <c r="M423" i="21"/>
  <c r="F423" i="21"/>
  <c r="D423" i="21"/>
  <c r="Y423" i="21"/>
  <c r="P423" i="21"/>
  <c r="W423" i="21"/>
  <c r="S423" i="21"/>
  <c r="J423" i="21"/>
  <c r="I423" i="21"/>
  <c r="A424" i="21"/>
  <c r="G423" i="21"/>
  <c r="C423" i="21"/>
  <c r="X423" i="21"/>
  <c r="N423" i="21"/>
  <c r="O423" i="21"/>
  <c r="E423" i="21"/>
  <c r="L423" i="21"/>
  <c r="H423" i="21"/>
  <c r="V423" i="21"/>
  <c r="U423" i="21"/>
  <c r="G274" i="24"/>
  <c r="B274" i="24"/>
  <c r="M274" i="24"/>
  <c r="O274" i="24"/>
  <c r="T274" i="24"/>
  <c r="I274" i="24"/>
  <c r="H274" i="24"/>
  <c r="W274" i="24"/>
  <c r="R274" i="24"/>
  <c r="P274" i="24"/>
  <c r="U274" i="24"/>
  <c r="J274" i="24"/>
  <c r="Q274" i="24"/>
  <c r="X274" i="24"/>
  <c r="Y274" i="24"/>
  <c r="K274" i="24"/>
  <c r="F274" i="24"/>
  <c r="A275" i="24"/>
  <c r="C274" i="24"/>
  <c r="N274" i="24"/>
  <c r="L274" i="24"/>
  <c r="E274" i="24"/>
  <c r="V274" i="24"/>
  <c r="D274" i="24"/>
  <c r="S274" i="24"/>
  <c r="Q604" i="21"/>
  <c r="G604" i="21"/>
  <c r="C604" i="21"/>
  <c r="X604" i="21"/>
  <c r="T604" i="21"/>
  <c r="P604" i="21"/>
  <c r="E604" i="21"/>
  <c r="U604" i="21"/>
  <c r="L604" i="21"/>
  <c r="H604" i="21"/>
  <c r="D604" i="21"/>
  <c r="A605" i="21"/>
  <c r="V604" i="21"/>
  <c r="I604" i="21"/>
  <c r="Y604" i="21"/>
  <c r="R604" i="21"/>
  <c r="N604" i="21"/>
  <c r="J604" i="21"/>
  <c r="F604" i="21"/>
  <c r="M604" i="21"/>
  <c r="B604" i="21"/>
  <c r="W604" i="21"/>
  <c r="S604" i="21"/>
  <c r="O604" i="21"/>
  <c r="K604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311" i="24"/>
  <c r="G311" i="24"/>
  <c r="M311" i="24"/>
  <c r="A312" i="24"/>
  <c r="F311" i="24"/>
  <c r="E311" i="24"/>
  <c r="S311" i="24"/>
  <c r="Q564" i="24"/>
  <c r="G564" i="24"/>
  <c r="W564" i="24"/>
  <c r="P564" i="24"/>
  <c r="V564" i="24"/>
  <c r="N564" i="24"/>
  <c r="I564" i="24"/>
  <c r="C564" i="24"/>
  <c r="D564" i="24"/>
  <c r="X564" i="24"/>
  <c r="B564" i="24"/>
  <c r="E564" i="24"/>
  <c r="K564" i="24"/>
  <c r="L564" i="24"/>
  <c r="J564" i="24"/>
  <c r="M564" i="24"/>
  <c r="O564" i="24"/>
  <c r="T564" i="24"/>
  <c r="R564" i="24"/>
  <c r="U564" i="24"/>
  <c r="S564" i="24"/>
  <c r="F564" i="24"/>
  <c r="A601" i="24"/>
  <c r="Y564" i="24"/>
  <c r="H564" i="24"/>
  <c r="A565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19" i="24"/>
  <c r="O419" i="24"/>
  <c r="C419" i="24"/>
  <c r="G419" i="24"/>
  <c r="J419" i="24"/>
  <c r="N419" i="24"/>
  <c r="P419" i="24"/>
  <c r="E419" i="24"/>
  <c r="W419" i="24"/>
  <c r="A420" i="24"/>
  <c r="K419" i="24"/>
  <c r="S419" i="24"/>
  <c r="L419" i="24"/>
  <c r="F419" i="24"/>
  <c r="M419" i="24"/>
  <c r="Y419" i="24"/>
  <c r="Q419" i="24"/>
  <c r="U419" i="24"/>
  <c r="I419" i="24"/>
  <c r="B419" i="24"/>
  <c r="V419" i="24"/>
  <c r="T419" i="24"/>
  <c r="X419" i="24"/>
  <c r="D419" i="24"/>
  <c r="H419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D133" i="21"/>
  <c r="V133" i="21"/>
  <c r="Q133" i="21"/>
  <c r="L133" i="21"/>
  <c r="W133" i="21"/>
  <c r="B133" i="21"/>
  <c r="T133" i="21"/>
  <c r="O133" i="21"/>
  <c r="J133" i="21"/>
  <c r="E133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G67" i="21"/>
  <c r="L67" i="21"/>
  <c r="Q67" i="21"/>
  <c r="F67" i="21"/>
  <c r="I67" i="21"/>
  <c r="N67" i="21"/>
  <c r="S67" i="21"/>
  <c r="X67" i="21"/>
  <c r="A101" i="21"/>
  <c r="M67" i="21"/>
  <c r="K67" i="21"/>
  <c r="P67" i="21"/>
  <c r="U67" i="21"/>
  <c r="H67" i="21"/>
  <c r="O67" i="21"/>
  <c r="T67" i="21"/>
  <c r="R67" i="21"/>
  <c r="W67" i="21"/>
  <c r="E67" i="21"/>
  <c r="J67" i="21"/>
  <c r="D100" i="21"/>
  <c r="V100" i="21"/>
  <c r="Q100" i="21"/>
  <c r="L100" i="21"/>
  <c r="N100" i="21"/>
  <c r="I100" i="21"/>
  <c r="T100" i="21"/>
  <c r="O100" i="21"/>
  <c r="J100" i="21"/>
  <c r="E100" i="21"/>
  <c r="G100" i="21"/>
  <c r="R100" i="21"/>
  <c r="M100" i="21"/>
  <c r="H100" i="21"/>
  <c r="U100" i="21"/>
  <c r="W100" i="21"/>
  <c r="K100" i="21"/>
  <c r="F100" i="21"/>
  <c r="X100" i="21"/>
  <c r="S100" i="21"/>
  <c r="A134" i="21"/>
  <c r="P10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9" i="21"/>
  <c r="V169" i="21"/>
  <c r="O169" i="21"/>
  <c r="H169" i="21"/>
  <c r="X169" i="21"/>
  <c r="Q169" i="21"/>
  <c r="J169" i="21"/>
  <c r="S169" i="21"/>
  <c r="L169" i="21"/>
  <c r="E169" i="21"/>
  <c r="U169" i="21"/>
  <c r="A170" i="21"/>
  <c r="N169" i="21"/>
  <c r="G169" i="21"/>
  <c r="W169" i="21"/>
  <c r="P169" i="21"/>
  <c r="I169" i="21"/>
  <c r="R169" i="21"/>
  <c r="K169" i="21"/>
  <c r="D169" i="21"/>
  <c r="T169" i="21"/>
  <c r="M169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B1129" i="2" l="1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98" i="21"/>
  <c r="S98" i="21"/>
  <c r="P167" i="21"/>
  <c r="R167" i="21"/>
  <c r="U167" i="21"/>
  <c r="B28" i="24"/>
  <c r="I28" i="24"/>
  <c r="T64" i="24"/>
  <c r="C65" i="21"/>
  <c r="B65" i="21"/>
  <c r="L65" i="21"/>
  <c r="Q98" i="21"/>
  <c r="T98" i="21"/>
  <c r="X167" i="21"/>
  <c r="S167" i="21"/>
  <c r="K28" i="24"/>
  <c r="G28" i="24"/>
  <c r="M28" i="24"/>
  <c r="Y64" i="24"/>
  <c r="P64" i="24"/>
  <c r="S64" i="24"/>
  <c r="E65" i="21"/>
  <c r="K65" i="21"/>
  <c r="I65" i="21"/>
  <c r="Y98" i="21"/>
  <c r="U98" i="21"/>
  <c r="P98" i="21"/>
  <c r="Y167" i="21"/>
  <c r="V167" i="21"/>
  <c r="Q167" i="21"/>
  <c r="Y27" i="21"/>
  <c r="X27" i="21"/>
  <c r="J28" i="24"/>
  <c r="H28" i="24"/>
  <c r="L28" i="24"/>
  <c r="X64" i="24"/>
  <c r="W64" i="24"/>
  <c r="U64" i="24"/>
  <c r="F65" i="21"/>
  <c r="J65" i="21"/>
  <c r="W98" i="21"/>
  <c r="X98" i="21"/>
  <c r="R98" i="21"/>
  <c r="W167" i="21"/>
  <c r="T167" i="21"/>
  <c r="D28" i="24"/>
  <c r="E28" i="21"/>
  <c r="V204" i="21"/>
  <c r="Y204" i="21"/>
  <c r="X204" i="21"/>
  <c r="M99" i="21"/>
  <c r="F168" i="21"/>
  <c r="C28" i="21"/>
  <c r="P204" i="21"/>
  <c r="S204" i="21"/>
  <c r="R204" i="21"/>
  <c r="E65" i="24"/>
  <c r="K65" i="24"/>
  <c r="F65" i="24"/>
  <c r="S98" i="24"/>
  <c r="V98" i="24"/>
  <c r="F99" i="21"/>
  <c r="L99" i="21"/>
  <c r="G99" i="21"/>
  <c r="H99" i="21"/>
  <c r="V132" i="21"/>
  <c r="S132" i="21"/>
  <c r="G168" i="21"/>
  <c r="D168" i="21"/>
  <c r="L168" i="21"/>
  <c r="D65" i="24"/>
  <c r="P98" i="24"/>
  <c r="B99" i="21"/>
  <c r="W132" i="21"/>
  <c r="I168" i="21"/>
  <c r="G28" i="21"/>
  <c r="D28" i="21"/>
  <c r="Q204" i="21"/>
  <c r="T204" i="21"/>
  <c r="I65" i="24"/>
  <c r="C65" i="24"/>
  <c r="J65" i="24"/>
  <c r="Q98" i="24"/>
  <c r="X98" i="24"/>
  <c r="U98" i="24"/>
  <c r="D99" i="21"/>
  <c r="C99" i="21"/>
  <c r="Q132" i="21"/>
  <c r="T132" i="21"/>
  <c r="P132" i="21"/>
  <c r="B168" i="21"/>
  <c r="J168" i="21"/>
  <c r="E168" i="21"/>
  <c r="L65" i="24"/>
  <c r="M65" i="24"/>
  <c r="K99" i="21"/>
  <c r="E99" i="21"/>
  <c r="X132" i="21"/>
  <c r="K168" i="21"/>
  <c r="C28" i="24"/>
  <c r="F28" i="21"/>
  <c r="U204" i="21"/>
  <c r="W204" i="21"/>
  <c r="H65" i="24"/>
  <c r="B65" i="24"/>
  <c r="G65" i="24"/>
  <c r="R98" i="24"/>
  <c r="T98" i="24"/>
  <c r="I99" i="21"/>
  <c r="J99" i="21"/>
  <c r="Y132" i="21"/>
  <c r="R132" i="21"/>
  <c r="U132" i="21"/>
  <c r="M168" i="21"/>
  <c r="H168" i="21"/>
  <c r="C168" i="21"/>
  <c r="Y98" i="24"/>
  <c r="W98" i="24"/>
  <c r="V31" i="24"/>
  <c r="I242" i="21"/>
  <c r="O242" i="21"/>
  <c r="C242" i="21"/>
  <c r="J242" i="21"/>
  <c r="Y242" i="21"/>
  <c r="T242" i="21"/>
  <c r="B242" i="21"/>
  <c r="L242" i="21"/>
  <c r="S242" i="21"/>
  <c r="G242" i="21"/>
  <c r="N242" i="21"/>
  <c r="W242" i="21"/>
  <c r="K242" i="21"/>
  <c r="R242" i="21"/>
  <c r="M242" i="21"/>
  <c r="P242" i="21"/>
  <c r="D242" i="21"/>
  <c r="U242" i="21"/>
  <c r="X242" i="21"/>
  <c r="H242" i="21"/>
  <c r="A243" i="21"/>
  <c r="F242" i="21"/>
  <c r="Q242" i="21"/>
  <c r="E242" i="21"/>
  <c r="V242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6" i="21"/>
  <c r="W206" i="21"/>
  <c r="U206" i="21"/>
  <c r="T206" i="21"/>
  <c r="V206" i="21"/>
  <c r="B206" i="21"/>
  <c r="M206" i="21"/>
  <c r="P206" i="21"/>
  <c r="D206" i="21"/>
  <c r="N206" i="21"/>
  <c r="R206" i="21"/>
  <c r="F206" i="21"/>
  <c r="Q206" i="21"/>
  <c r="E206" i="21"/>
  <c r="K206" i="21"/>
  <c r="O206" i="21"/>
  <c r="C206" i="21"/>
  <c r="J206" i="21"/>
  <c r="H206" i="21"/>
  <c r="L206" i="21"/>
  <c r="S206" i="21"/>
  <c r="G206" i="21"/>
  <c r="A207" i="21"/>
  <c r="I206" i="21"/>
  <c r="U420" i="24"/>
  <c r="H420" i="24"/>
  <c r="J420" i="24"/>
  <c r="M420" i="24"/>
  <c r="W420" i="24"/>
  <c r="R420" i="24"/>
  <c r="F420" i="24"/>
  <c r="X420" i="24"/>
  <c r="C420" i="24"/>
  <c r="A421" i="24"/>
  <c r="P420" i="24"/>
  <c r="K420" i="24"/>
  <c r="V420" i="24"/>
  <c r="I420" i="24"/>
  <c r="S420" i="24"/>
  <c r="N420" i="24"/>
  <c r="Q420" i="24"/>
  <c r="D420" i="24"/>
  <c r="E420" i="24"/>
  <c r="O420" i="24"/>
  <c r="Y420" i="24"/>
  <c r="L420" i="24"/>
  <c r="G420" i="24"/>
  <c r="B420" i="24"/>
  <c r="T420" i="24"/>
  <c r="N601" i="24"/>
  <c r="Y601" i="24"/>
  <c r="I601" i="24"/>
  <c r="P601" i="24"/>
  <c r="A638" i="24"/>
  <c r="K601" i="24"/>
  <c r="A602" i="24"/>
  <c r="J601" i="24"/>
  <c r="U601" i="24"/>
  <c r="E601" i="24"/>
  <c r="L601" i="24"/>
  <c r="W601" i="24"/>
  <c r="G601" i="24"/>
  <c r="V601" i="24"/>
  <c r="F601" i="24"/>
  <c r="Q601" i="24"/>
  <c r="X601" i="24"/>
  <c r="H601" i="24"/>
  <c r="S601" i="24"/>
  <c r="C601" i="24"/>
  <c r="R601" i="24"/>
  <c r="B601" i="24"/>
  <c r="M601" i="24"/>
  <c r="T601" i="24"/>
  <c r="D601" i="24"/>
  <c r="O601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69" i="21"/>
  <c r="K569" i="21"/>
  <c r="L569" i="21"/>
  <c r="M569" i="21"/>
  <c r="O569" i="21"/>
  <c r="N569" i="21"/>
  <c r="P569" i="21"/>
  <c r="Q569" i="21"/>
  <c r="S569" i="21"/>
  <c r="T569" i="21"/>
  <c r="B569" i="21"/>
  <c r="R569" i="21"/>
  <c r="A570" i="21"/>
  <c r="C569" i="21"/>
  <c r="D569" i="21"/>
  <c r="Y569" i="21"/>
  <c r="F569" i="21"/>
  <c r="E569" i="21"/>
  <c r="G569" i="21"/>
  <c r="H569" i="21"/>
  <c r="I569" i="21"/>
  <c r="U569" i="21"/>
  <c r="X569" i="21"/>
  <c r="W569" i="21"/>
  <c r="V569" i="21"/>
  <c r="G352" i="21"/>
  <c r="D352" i="21"/>
  <c r="T352" i="21"/>
  <c r="M352" i="21"/>
  <c r="J352" i="21"/>
  <c r="K352" i="21"/>
  <c r="H352" i="21"/>
  <c r="X352" i="21"/>
  <c r="Q352" i="21"/>
  <c r="N352" i="21"/>
  <c r="O352" i="21"/>
  <c r="L352" i="21"/>
  <c r="E352" i="21"/>
  <c r="Y352" i="21"/>
  <c r="R352" i="21"/>
  <c r="S352" i="21"/>
  <c r="P352" i="21"/>
  <c r="I352" i="21"/>
  <c r="F352" i="21"/>
  <c r="A353" i="21"/>
  <c r="C352" i="21"/>
  <c r="B352" i="21"/>
  <c r="V352" i="21"/>
  <c r="U352" i="21"/>
  <c r="W352" i="21"/>
  <c r="A280" i="21"/>
  <c r="P279" i="21"/>
  <c r="Q279" i="21"/>
  <c r="J279" i="21"/>
  <c r="G279" i="21"/>
  <c r="D279" i="21"/>
  <c r="E279" i="21"/>
  <c r="Y279" i="21"/>
  <c r="N279" i="21"/>
  <c r="K279" i="21"/>
  <c r="H279" i="21"/>
  <c r="I279" i="21"/>
  <c r="B279" i="21"/>
  <c r="R279" i="21"/>
  <c r="O279" i="21"/>
  <c r="L279" i="21"/>
  <c r="M279" i="21"/>
  <c r="F279" i="21"/>
  <c r="C279" i="21"/>
  <c r="S279" i="21"/>
  <c r="U279" i="21"/>
  <c r="X279" i="21"/>
  <c r="T279" i="21"/>
  <c r="V279" i="21"/>
  <c r="W279" i="21"/>
  <c r="F533" i="21"/>
  <c r="C533" i="21"/>
  <c r="D533" i="21"/>
  <c r="A534" i="21"/>
  <c r="G533" i="21"/>
  <c r="J533" i="21"/>
  <c r="H533" i="21"/>
  <c r="I533" i="21"/>
  <c r="E533" i="21"/>
  <c r="L533" i="21"/>
  <c r="N533" i="21"/>
  <c r="M533" i="21"/>
  <c r="O533" i="21"/>
  <c r="K533" i="21"/>
  <c r="Q533" i="21"/>
  <c r="B533" i="21"/>
  <c r="R533" i="21"/>
  <c r="S533" i="21"/>
  <c r="Y533" i="21"/>
  <c r="P533" i="21"/>
  <c r="U533" i="21"/>
  <c r="W533" i="21"/>
  <c r="X533" i="21"/>
  <c r="V533" i="21"/>
  <c r="T533" i="21"/>
  <c r="J497" i="21"/>
  <c r="C497" i="21"/>
  <c r="X497" i="21"/>
  <c r="T497" i="21"/>
  <c r="P497" i="21"/>
  <c r="N497" i="21"/>
  <c r="H497" i="21"/>
  <c r="D497" i="21"/>
  <c r="Y497" i="21"/>
  <c r="G497" i="21"/>
  <c r="B497" i="21"/>
  <c r="R497" i="21"/>
  <c r="M497" i="21"/>
  <c r="I497" i="21"/>
  <c r="E497" i="21"/>
  <c r="L497" i="21"/>
  <c r="F497" i="21"/>
  <c r="A498" i="21"/>
  <c r="S497" i="21"/>
  <c r="O497" i="21"/>
  <c r="K497" i="21"/>
  <c r="Q497" i="21"/>
  <c r="U497" i="21"/>
  <c r="W497" i="21"/>
  <c r="V497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65" i="24"/>
  <c r="B565" i="24"/>
  <c r="R565" i="24"/>
  <c r="K565" i="24"/>
  <c r="A566" i="24"/>
  <c r="P565" i="24"/>
  <c r="Q565" i="24"/>
  <c r="F565" i="24"/>
  <c r="V565" i="24"/>
  <c r="O565" i="24"/>
  <c r="D565" i="24"/>
  <c r="T565" i="24"/>
  <c r="E565" i="24"/>
  <c r="U565" i="24"/>
  <c r="J565" i="24"/>
  <c r="C565" i="24"/>
  <c r="S565" i="24"/>
  <c r="H565" i="24"/>
  <c r="X565" i="24"/>
  <c r="I565" i="24"/>
  <c r="Y565" i="24"/>
  <c r="N565" i="24"/>
  <c r="G565" i="24"/>
  <c r="W565" i="24"/>
  <c r="L565" i="24"/>
  <c r="C677" i="21"/>
  <c r="S677" i="21"/>
  <c r="M677" i="21"/>
  <c r="I677" i="21"/>
  <c r="E677" i="21"/>
  <c r="F677" i="21"/>
  <c r="A678" i="21"/>
  <c r="G677" i="21"/>
  <c r="W677" i="21"/>
  <c r="R677" i="21"/>
  <c r="N677" i="21"/>
  <c r="J677" i="21"/>
  <c r="L677" i="21"/>
  <c r="K677" i="21"/>
  <c r="B677" i="21"/>
  <c r="X677" i="21"/>
  <c r="T677" i="21"/>
  <c r="P677" i="21"/>
  <c r="Q677" i="21"/>
  <c r="O677" i="21"/>
  <c r="H677" i="21"/>
  <c r="D677" i="21"/>
  <c r="Y677" i="21"/>
  <c r="U677" i="21"/>
  <c r="V677" i="21"/>
  <c r="F461" i="21"/>
  <c r="E461" i="21"/>
  <c r="L461" i="21"/>
  <c r="H461" i="21"/>
  <c r="A462" i="21"/>
  <c r="T461" i="21"/>
  <c r="J461" i="21"/>
  <c r="K461" i="21"/>
  <c r="Q461" i="21"/>
  <c r="M461" i="21"/>
  <c r="D461" i="21"/>
  <c r="Y461" i="21"/>
  <c r="N461" i="21"/>
  <c r="P461" i="21"/>
  <c r="W461" i="21"/>
  <c r="S461" i="21"/>
  <c r="I461" i="21"/>
  <c r="B461" i="21"/>
  <c r="R461" i="21"/>
  <c r="G461" i="21"/>
  <c r="C461" i="21"/>
  <c r="X461" i="21"/>
  <c r="O461" i="21"/>
  <c r="V461" i="21"/>
  <c r="U461" i="21"/>
  <c r="E529" i="24"/>
  <c r="I529" i="24"/>
  <c r="Y529" i="24"/>
  <c r="N529" i="24"/>
  <c r="C529" i="24"/>
  <c r="S529" i="24"/>
  <c r="L529" i="24"/>
  <c r="M529" i="24"/>
  <c r="Q529" i="24"/>
  <c r="F529" i="24"/>
  <c r="V529" i="24"/>
  <c r="K529" i="24"/>
  <c r="D529" i="24"/>
  <c r="T529" i="24"/>
  <c r="J529" i="24"/>
  <c r="O529" i="24"/>
  <c r="X529" i="24"/>
  <c r="R529" i="24"/>
  <c r="W529" i="24"/>
  <c r="U529" i="24"/>
  <c r="A530" i="24"/>
  <c r="H529" i="24"/>
  <c r="B529" i="24"/>
  <c r="G529" i="24"/>
  <c r="P529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39" i="24"/>
  <c r="I239" i="24"/>
  <c r="F239" i="24"/>
  <c r="A240" i="24"/>
  <c r="L239" i="24"/>
  <c r="M239" i="24"/>
  <c r="N239" i="24"/>
  <c r="B239" i="24"/>
  <c r="P239" i="24"/>
  <c r="C239" i="24"/>
  <c r="G239" i="24"/>
  <c r="J239" i="24"/>
  <c r="D239" i="24"/>
  <c r="E239" i="24"/>
  <c r="K239" i="24"/>
  <c r="O239" i="24"/>
  <c r="Q239" i="24"/>
  <c r="U239" i="24"/>
  <c r="V239" i="24"/>
  <c r="S239" i="24"/>
  <c r="Y239" i="24"/>
  <c r="T239" i="24"/>
  <c r="W239" i="24"/>
  <c r="X239" i="24"/>
  <c r="R239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67" i="24"/>
  <c r="J167" i="24"/>
  <c r="G167" i="24"/>
  <c r="W167" i="24"/>
  <c r="L167" i="24"/>
  <c r="I167" i="24"/>
  <c r="B167" i="24"/>
  <c r="R167" i="24"/>
  <c r="O167" i="24"/>
  <c r="D167" i="24"/>
  <c r="T167" i="24"/>
  <c r="F167" i="24"/>
  <c r="S167" i="24"/>
  <c r="X167" i="24"/>
  <c r="E167" i="24"/>
  <c r="N167" i="24"/>
  <c r="A168" i="24"/>
  <c r="M167" i="24"/>
  <c r="C167" i="24"/>
  <c r="H167" i="24"/>
  <c r="Y167" i="24"/>
  <c r="K167" i="24"/>
  <c r="P167" i="24"/>
  <c r="U167" i="24"/>
  <c r="V167" i="24"/>
  <c r="G388" i="21"/>
  <c r="H388" i="21"/>
  <c r="E388" i="21"/>
  <c r="J388" i="21"/>
  <c r="K388" i="21"/>
  <c r="L388" i="21"/>
  <c r="I388" i="21"/>
  <c r="N388" i="21"/>
  <c r="O388" i="21"/>
  <c r="P388" i="21"/>
  <c r="M388" i="21"/>
  <c r="D388" i="21"/>
  <c r="A389" i="21"/>
  <c r="F388" i="21"/>
  <c r="C388" i="21"/>
  <c r="B388" i="21"/>
  <c r="V388" i="21"/>
  <c r="Y388" i="21"/>
  <c r="W388" i="21"/>
  <c r="S388" i="21"/>
  <c r="U388" i="21"/>
  <c r="X388" i="21"/>
  <c r="Q388" i="21"/>
  <c r="T388" i="21"/>
  <c r="R388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41" i="21"/>
  <c r="S641" i="21"/>
  <c r="P641" i="21"/>
  <c r="L641" i="21"/>
  <c r="H641" i="21"/>
  <c r="D641" i="21"/>
  <c r="Y641" i="21"/>
  <c r="G641" i="21"/>
  <c r="W641" i="21"/>
  <c r="U641" i="21"/>
  <c r="Q641" i="21"/>
  <c r="M641" i="21"/>
  <c r="I641" i="21"/>
  <c r="K641" i="21"/>
  <c r="E641" i="21"/>
  <c r="A642" i="21"/>
  <c r="V641" i="21"/>
  <c r="R641" i="21"/>
  <c r="N641" i="21"/>
  <c r="O641" i="21"/>
  <c r="J641" i="21"/>
  <c r="F641" i="21"/>
  <c r="B641" i="21"/>
  <c r="X641" i="21"/>
  <c r="T641" i="21"/>
  <c r="R312" i="24"/>
  <c r="E312" i="24"/>
  <c r="O312" i="24"/>
  <c r="Y312" i="24"/>
  <c r="L312" i="24"/>
  <c r="G312" i="24"/>
  <c r="K312" i="24"/>
  <c r="U312" i="24"/>
  <c r="H312" i="24"/>
  <c r="J312" i="24"/>
  <c r="M312" i="24"/>
  <c r="W312" i="24"/>
  <c r="A313" i="24"/>
  <c r="Q312" i="24"/>
  <c r="D312" i="24"/>
  <c r="F312" i="24"/>
  <c r="X312" i="24"/>
  <c r="C312" i="24"/>
  <c r="P312" i="24"/>
  <c r="B312" i="24"/>
  <c r="T312" i="24"/>
  <c r="V312" i="24"/>
  <c r="I312" i="24"/>
  <c r="S312" i="24"/>
  <c r="N312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75" i="24"/>
  <c r="X275" i="24"/>
  <c r="G275" i="24"/>
  <c r="B275" i="24"/>
  <c r="P275" i="24"/>
  <c r="O275" i="24"/>
  <c r="C275" i="24"/>
  <c r="I275" i="24"/>
  <c r="W275" i="24"/>
  <c r="R275" i="24"/>
  <c r="Q275" i="24"/>
  <c r="D275" i="24"/>
  <c r="E275" i="24"/>
  <c r="S275" i="24"/>
  <c r="Y275" i="24"/>
  <c r="L275" i="24"/>
  <c r="K275" i="24"/>
  <c r="F275" i="24"/>
  <c r="T275" i="24"/>
  <c r="U275" i="24"/>
  <c r="H275" i="24"/>
  <c r="N275" i="24"/>
  <c r="M275" i="24"/>
  <c r="A276" i="24"/>
  <c r="V275" i="24"/>
  <c r="O424" i="21"/>
  <c r="L424" i="21"/>
  <c r="M424" i="21"/>
  <c r="J424" i="21"/>
  <c r="C424" i="21"/>
  <c r="A425" i="21"/>
  <c r="P424" i="21"/>
  <c r="Q424" i="21"/>
  <c r="N424" i="21"/>
  <c r="G424" i="21"/>
  <c r="D424" i="21"/>
  <c r="E424" i="21"/>
  <c r="B424" i="21"/>
  <c r="K424" i="21"/>
  <c r="H424" i="21"/>
  <c r="I424" i="21"/>
  <c r="F424" i="21"/>
  <c r="T424" i="21"/>
  <c r="V424" i="21"/>
  <c r="Y424" i="21"/>
  <c r="R424" i="21"/>
  <c r="W424" i="21"/>
  <c r="S424" i="21"/>
  <c r="U424" i="21"/>
  <c r="X424" i="21"/>
  <c r="C713" i="21"/>
  <c r="S713" i="21"/>
  <c r="J713" i="21"/>
  <c r="L713" i="21"/>
  <c r="H713" i="21"/>
  <c r="D713" i="21"/>
  <c r="Y713" i="21"/>
  <c r="G713" i="21"/>
  <c r="W713" i="21"/>
  <c r="P713" i="21"/>
  <c r="Q713" i="21"/>
  <c r="M713" i="21"/>
  <c r="I713" i="21"/>
  <c r="K713" i="21"/>
  <c r="A714" i="21"/>
  <c r="U713" i="21"/>
  <c r="V713" i="21"/>
  <c r="R713" i="21"/>
  <c r="N713" i="21"/>
  <c r="O713" i="21"/>
  <c r="E713" i="21"/>
  <c r="F713" i="21"/>
  <c r="B713" i="21"/>
  <c r="X713" i="21"/>
  <c r="T713" i="21"/>
  <c r="I457" i="24"/>
  <c r="W457" i="24"/>
  <c r="R457" i="24"/>
  <c r="Q457" i="24"/>
  <c r="D457" i="24"/>
  <c r="J457" i="24"/>
  <c r="X457" i="24"/>
  <c r="Y457" i="24"/>
  <c r="L457" i="24"/>
  <c r="K457" i="24"/>
  <c r="F457" i="24"/>
  <c r="T457" i="24"/>
  <c r="C457" i="24"/>
  <c r="N457" i="24"/>
  <c r="M457" i="24"/>
  <c r="A458" i="24"/>
  <c r="V457" i="24"/>
  <c r="E457" i="24"/>
  <c r="S457" i="24"/>
  <c r="G457" i="24"/>
  <c r="B457" i="24"/>
  <c r="P457" i="24"/>
  <c r="O457" i="24"/>
  <c r="U457" i="24"/>
  <c r="H457" i="24"/>
  <c r="F100" i="24"/>
  <c r="A134" i="24"/>
  <c r="O100" i="24"/>
  <c r="M100" i="24"/>
  <c r="J100" i="24"/>
  <c r="C100" i="24"/>
  <c r="S100" i="24"/>
  <c r="D100" i="24"/>
  <c r="H100" i="24"/>
  <c r="N100" i="24"/>
  <c r="G100" i="24"/>
  <c r="I100" i="24"/>
  <c r="L100" i="24"/>
  <c r="P100" i="24"/>
  <c r="B100" i="24"/>
  <c r="R100" i="24"/>
  <c r="K100" i="24"/>
  <c r="Q100" i="24"/>
  <c r="E100" i="24"/>
  <c r="V100" i="24"/>
  <c r="U100" i="24"/>
  <c r="W100" i="24"/>
  <c r="T100" i="24"/>
  <c r="X100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1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H31" i="24"/>
  <c r="N605" i="21"/>
  <c r="H605" i="21"/>
  <c r="D605" i="21"/>
  <c r="Y605" i="21"/>
  <c r="G605" i="21"/>
  <c r="B605" i="21"/>
  <c r="R605" i="21"/>
  <c r="M605" i="21"/>
  <c r="I605" i="21"/>
  <c r="E605" i="21"/>
  <c r="L605" i="21"/>
  <c r="F605" i="21"/>
  <c r="A606" i="21"/>
  <c r="S605" i="21"/>
  <c r="O605" i="21"/>
  <c r="K605" i="21"/>
  <c r="Q605" i="21"/>
  <c r="J605" i="21"/>
  <c r="C605" i="21"/>
  <c r="X605" i="21"/>
  <c r="T605" i="21"/>
  <c r="P605" i="21"/>
  <c r="W605" i="21"/>
  <c r="U605" i="21"/>
  <c r="V605" i="21"/>
  <c r="D749" i="21"/>
  <c r="T749" i="21"/>
  <c r="N749" i="21"/>
  <c r="J749" i="21"/>
  <c r="A786" i="21"/>
  <c r="V749" i="21"/>
  <c r="R749" i="21"/>
  <c r="H749" i="21"/>
  <c r="X749" i="21"/>
  <c r="S749" i="21"/>
  <c r="O749" i="21"/>
  <c r="F749" i="21"/>
  <c r="A750" i="21"/>
  <c r="W749" i="21"/>
  <c r="L749" i="21"/>
  <c r="C749" i="21"/>
  <c r="Y749" i="21"/>
  <c r="U749" i="21"/>
  <c r="K749" i="21"/>
  <c r="G749" i="21"/>
  <c r="P749" i="21"/>
  <c r="I749" i="21"/>
  <c r="E749" i="21"/>
  <c r="B749" i="21"/>
  <c r="Q749" i="21"/>
  <c r="M749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48" i="24"/>
  <c r="F348" i="24"/>
  <c r="X348" i="24"/>
  <c r="C348" i="24"/>
  <c r="I348" i="24"/>
  <c r="N348" i="24"/>
  <c r="M348" i="24"/>
  <c r="D348" i="24"/>
  <c r="V348" i="24"/>
  <c r="E348" i="24"/>
  <c r="S348" i="24"/>
  <c r="W348" i="24"/>
  <c r="G348" i="24"/>
  <c r="B348" i="24"/>
  <c r="T348" i="24"/>
  <c r="O348" i="24"/>
  <c r="U348" i="24"/>
  <c r="L348" i="24"/>
  <c r="Y348" i="24"/>
  <c r="R348" i="24"/>
  <c r="Q348" i="24"/>
  <c r="H348" i="24"/>
  <c r="J348" i="24"/>
  <c r="A349" i="24"/>
  <c r="P348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16" i="21"/>
  <c r="D316" i="21"/>
  <c r="T316" i="21"/>
  <c r="M316" i="21"/>
  <c r="B316" i="21"/>
  <c r="R316" i="21"/>
  <c r="O316" i="21"/>
  <c r="H316" i="21"/>
  <c r="X316" i="21"/>
  <c r="Q316" i="21"/>
  <c r="F316" i="21"/>
  <c r="C316" i="21"/>
  <c r="S316" i="21"/>
  <c r="L316" i="21"/>
  <c r="E316" i="21"/>
  <c r="Y316" i="21"/>
  <c r="J316" i="21"/>
  <c r="G316" i="21"/>
  <c r="W316" i="21"/>
  <c r="P316" i="21"/>
  <c r="I316" i="21"/>
  <c r="A317" i="21"/>
  <c r="N316" i="21"/>
  <c r="V316" i="21"/>
  <c r="U316" i="21"/>
  <c r="E203" i="24"/>
  <c r="Y203" i="24"/>
  <c r="R203" i="24"/>
  <c r="O203" i="24"/>
  <c r="L203" i="24"/>
  <c r="M203" i="24"/>
  <c r="J203" i="24"/>
  <c r="G203" i="24"/>
  <c r="D203" i="24"/>
  <c r="T203" i="24"/>
  <c r="Q203" i="24"/>
  <c r="K203" i="24"/>
  <c r="X203" i="24"/>
  <c r="F203" i="24"/>
  <c r="S203" i="24"/>
  <c r="N203" i="24"/>
  <c r="H203" i="24"/>
  <c r="I203" i="24"/>
  <c r="A204" i="24"/>
  <c r="P203" i="24"/>
  <c r="C203" i="24"/>
  <c r="B203" i="24"/>
  <c r="V203" i="24"/>
  <c r="U203" i="24"/>
  <c r="W203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84" i="24"/>
  <c r="X384" i="24"/>
  <c r="Q384" i="24"/>
  <c r="K384" i="24"/>
  <c r="V384" i="24"/>
  <c r="W384" i="24"/>
  <c r="L384" i="24"/>
  <c r="E384" i="24"/>
  <c r="U384" i="24"/>
  <c r="S384" i="24"/>
  <c r="A385" i="24"/>
  <c r="B384" i="24"/>
  <c r="P384" i="24"/>
  <c r="I384" i="24"/>
  <c r="Y384" i="24"/>
  <c r="F384" i="24"/>
  <c r="G384" i="24"/>
  <c r="J384" i="24"/>
  <c r="D384" i="24"/>
  <c r="T384" i="24"/>
  <c r="M384" i="24"/>
  <c r="C384" i="24"/>
  <c r="N384" i="24"/>
  <c r="O384" i="24"/>
  <c r="R384" i="24"/>
  <c r="E493" i="24"/>
  <c r="U493" i="24"/>
  <c r="J493" i="24"/>
  <c r="A494" i="24"/>
  <c r="O493" i="24"/>
  <c r="H493" i="24"/>
  <c r="X493" i="24"/>
  <c r="I493" i="24"/>
  <c r="Y493" i="24"/>
  <c r="N493" i="24"/>
  <c r="C493" i="24"/>
  <c r="S493" i="24"/>
  <c r="L493" i="24"/>
  <c r="M493" i="24"/>
  <c r="B493" i="24"/>
  <c r="R493" i="24"/>
  <c r="G493" i="24"/>
  <c r="W493" i="24"/>
  <c r="P493" i="24"/>
  <c r="Q493" i="24"/>
  <c r="F493" i="24"/>
  <c r="V493" i="24"/>
  <c r="K493" i="24"/>
  <c r="D493" i="24"/>
  <c r="T493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2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1" i="21"/>
  <c r="M101" i="21"/>
  <c r="H101" i="21"/>
  <c r="U101" i="21"/>
  <c r="W101" i="21"/>
  <c r="K101" i="21"/>
  <c r="F101" i="21"/>
  <c r="X101" i="21"/>
  <c r="S101" i="21"/>
  <c r="A135" i="21"/>
  <c r="P101" i="21"/>
  <c r="D101" i="21"/>
  <c r="V101" i="21"/>
  <c r="Q101" i="21"/>
  <c r="L101" i="21"/>
  <c r="N101" i="21"/>
  <c r="I101" i="21"/>
  <c r="T101" i="21"/>
  <c r="O101" i="21"/>
  <c r="J101" i="21"/>
  <c r="E101" i="21"/>
  <c r="G101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B134" i="21"/>
  <c r="T134" i="21"/>
  <c r="O134" i="21"/>
  <c r="J134" i="21"/>
  <c r="E134" i="21"/>
  <c r="W134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71" i="21"/>
  <c r="N170" i="21"/>
  <c r="G170" i="21"/>
  <c r="W170" i="21"/>
  <c r="P170" i="21"/>
  <c r="I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S170" i="21"/>
  <c r="L170" i="21"/>
  <c r="E170" i="21"/>
  <c r="U170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153" i="2" l="1"/>
  <c r="Y28" i="21"/>
  <c r="C29" i="21"/>
  <c r="B29" i="21"/>
  <c r="Y28" i="24"/>
  <c r="Y65" i="21"/>
  <c r="Y168" i="21"/>
  <c r="C29" i="24"/>
  <c r="Y65" i="24"/>
  <c r="B66" i="21"/>
  <c r="Y99" i="21"/>
  <c r="C66" i="21"/>
  <c r="B29" i="24"/>
  <c r="Y205" i="21"/>
  <c r="Y99" i="24"/>
  <c r="C66" i="24"/>
  <c r="C100" i="21"/>
  <c r="C169" i="21"/>
  <c r="B169" i="21"/>
  <c r="Y133" i="21"/>
  <c r="B100" i="21"/>
  <c r="B66" i="24"/>
  <c r="B1204" i="2"/>
  <c r="E31" i="21"/>
  <c r="D31" i="21"/>
  <c r="W31" i="21"/>
  <c r="X31" i="19"/>
  <c r="Y31" i="19"/>
  <c r="W31" i="19"/>
  <c r="W207" i="21"/>
  <c r="V207" i="21"/>
  <c r="U207" i="21"/>
  <c r="O207" i="21"/>
  <c r="F207" i="21"/>
  <c r="I207" i="21"/>
  <c r="T207" i="21"/>
  <c r="K207" i="21"/>
  <c r="L207" i="21"/>
  <c r="C207" i="21"/>
  <c r="J207" i="21"/>
  <c r="M207" i="21"/>
  <c r="H207" i="21"/>
  <c r="B207" i="21"/>
  <c r="E207" i="21"/>
  <c r="S207" i="21"/>
  <c r="G207" i="21"/>
  <c r="A208" i="21"/>
  <c r="X207" i="21"/>
  <c r="R207" i="21"/>
  <c r="P207" i="21"/>
  <c r="D207" i="21"/>
  <c r="N207" i="21"/>
  <c r="Q207" i="21"/>
  <c r="G243" i="21"/>
  <c r="N243" i="21"/>
  <c r="B243" i="21"/>
  <c r="L243" i="21"/>
  <c r="S243" i="21"/>
  <c r="T243" i="21"/>
  <c r="W243" i="21"/>
  <c r="D243" i="21"/>
  <c r="K243" i="21"/>
  <c r="R243" i="21"/>
  <c r="M243" i="21"/>
  <c r="P243" i="21"/>
  <c r="X243" i="21"/>
  <c r="E243" i="21"/>
  <c r="H243" i="21"/>
  <c r="A244" i="21"/>
  <c r="F243" i="21"/>
  <c r="Q243" i="21"/>
  <c r="V243" i="21"/>
  <c r="Y243" i="21"/>
  <c r="I243" i="21"/>
  <c r="O243" i="21"/>
  <c r="C243" i="21"/>
  <c r="J243" i="21"/>
  <c r="U243" i="21"/>
  <c r="B385" i="24"/>
  <c r="R385" i="24"/>
  <c r="K385" i="24"/>
  <c r="I385" i="24"/>
  <c r="D385" i="24"/>
  <c r="M385" i="24"/>
  <c r="X385" i="24"/>
  <c r="F385" i="24"/>
  <c r="V385" i="24"/>
  <c r="O385" i="24"/>
  <c r="Q385" i="24"/>
  <c r="L385" i="24"/>
  <c r="U385" i="24"/>
  <c r="J385" i="24"/>
  <c r="C385" i="24"/>
  <c r="S385" i="24"/>
  <c r="Y385" i="24"/>
  <c r="T385" i="24"/>
  <c r="H385" i="24"/>
  <c r="N385" i="24"/>
  <c r="G385" i="24"/>
  <c r="W385" i="24"/>
  <c r="A386" i="24"/>
  <c r="E385" i="24"/>
  <c r="P385" i="24"/>
  <c r="Q606" i="21"/>
  <c r="L606" i="21"/>
  <c r="N606" i="21"/>
  <c r="O606" i="21"/>
  <c r="K606" i="21"/>
  <c r="E606" i="21"/>
  <c r="Y606" i="21"/>
  <c r="R606" i="21"/>
  <c r="S606" i="21"/>
  <c r="T606" i="21"/>
  <c r="P606" i="21"/>
  <c r="I606" i="21"/>
  <c r="B606" i="21"/>
  <c r="C606" i="21"/>
  <c r="D606" i="21"/>
  <c r="A607" i="21"/>
  <c r="M606" i="21"/>
  <c r="G606" i="21"/>
  <c r="H606" i="21"/>
  <c r="J606" i="21"/>
  <c r="F606" i="21"/>
  <c r="W606" i="21"/>
  <c r="U606" i="21"/>
  <c r="X606" i="21"/>
  <c r="V606" i="21"/>
  <c r="K276" i="24"/>
  <c r="Y276" i="24"/>
  <c r="T276" i="24"/>
  <c r="C276" i="24"/>
  <c r="Q276" i="24"/>
  <c r="W276" i="24"/>
  <c r="J276" i="24"/>
  <c r="A277" i="24"/>
  <c r="N276" i="24"/>
  <c r="M276" i="24"/>
  <c r="S276" i="24"/>
  <c r="F276" i="24"/>
  <c r="L276" i="24"/>
  <c r="P276" i="24"/>
  <c r="O276" i="24"/>
  <c r="B276" i="24"/>
  <c r="H276" i="24"/>
  <c r="V276" i="24"/>
  <c r="E276" i="24"/>
  <c r="I276" i="24"/>
  <c r="D276" i="24"/>
  <c r="R276" i="24"/>
  <c r="X276" i="24"/>
  <c r="G276" i="24"/>
  <c r="U276" i="24"/>
  <c r="M642" i="21"/>
  <c r="J642" i="21"/>
  <c r="K642" i="21"/>
  <c r="L642" i="21"/>
  <c r="H642" i="21"/>
  <c r="A643" i="21"/>
  <c r="Q642" i="21"/>
  <c r="O642" i="21"/>
  <c r="P642" i="21"/>
  <c r="R642" i="21"/>
  <c r="N642" i="21"/>
  <c r="E642" i="21"/>
  <c r="Y642" i="21"/>
  <c r="T642" i="21"/>
  <c r="B642" i="21"/>
  <c r="W642" i="21"/>
  <c r="S642" i="21"/>
  <c r="I642" i="21"/>
  <c r="D642" i="21"/>
  <c r="F642" i="21"/>
  <c r="G642" i="21"/>
  <c r="C642" i="21"/>
  <c r="X642" i="21"/>
  <c r="U642" i="21"/>
  <c r="V642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2" i="24"/>
  <c r="G602" i="24"/>
  <c r="R602" i="24"/>
  <c r="B602" i="24"/>
  <c r="M602" i="24"/>
  <c r="T602" i="24"/>
  <c r="D602" i="24"/>
  <c r="O602" i="24"/>
  <c r="A603" i="24"/>
  <c r="J602" i="24"/>
  <c r="U602" i="24"/>
  <c r="E602" i="24"/>
  <c r="L602" i="24"/>
  <c r="V602" i="24"/>
  <c r="Q602" i="24"/>
  <c r="H602" i="24"/>
  <c r="S602" i="24"/>
  <c r="N602" i="24"/>
  <c r="I602" i="24"/>
  <c r="K602" i="24"/>
  <c r="F602" i="24"/>
  <c r="X602" i="24"/>
  <c r="C602" i="24"/>
  <c r="Y602" i="24"/>
  <c r="P602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17" i="21"/>
  <c r="Q317" i="21"/>
  <c r="J317" i="21"/>
  <c r="C317" i="21"/>
  <c r="S317" i="21"/>
  <c r="D317" i="21"/>
  <c r="E317" i="21"/>
  <c r="Y317" i="21"/>
  <c r="N317" i="21"/>
  <c r="G317" i="21"/>
  <c r="H317" i="21"/>
  <c r="I317" i="21"/>
  <c r="B317" i="21"/>
  <c r="R317" i="21"/>
  <c r="K317" i="21"/>
  <c r="L317" i="21"/>
  <c r="M317" i="21"/>
  <c r="F317" i="21"/>
  <c r="A318" i="21"/>
  <c r="O317" i="21"/>
  <c r="V317" i="21"/>
  <c r="T317" i="21"/>
  <c r="U317" i="21"/>
  <c r="W317" i="21"/>
  <c r="X317" i="21"/>
  <c r="W349" i="24"/>
  <c r="N349" i="24"/>
  <c r="M349" i="24"/>
  <c r="H349" i="24"/>
  <c r="V349" i="24"/>
  <c r="E349" i="24"/>
  <c r="P349" i="24"/>
  <c r="K349" i="24"/>
  <c r="B349" i="24"/>
  <c r="X349" i="24"/>
  <c r="C349" i="24"/>
  <c r="U349" i="24"/>
  <c r="I349" i="24"/>
  <c r="D349" i="24"/>
  <c r="R349" i="24"/>
  <c r="Q349" i="24"/>
  <c r="S349" i="24"/>
  <c r="J349" i="24"/>
  <c r="G349" i="24"/>
  <c r="Y349" i="24"/>
  <c r="T349" i="24"/>
  <c r="O349" i="24"/>
  <c r="F349" i="24"/>
  <c r="L349" i="24"/>
  <c r="A350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1" i="24"/>
  <c r="L101" i="24"/>
  <c r="A135" i="24"/>
  <c r="Q101" i="24"/>
  <c r="R101" i="24"/>
  <c r="C101" i="24"/>
  <c r="S101" i="24"/>
  <c r="P101" i="24"/>
  <c r="F101" i="24"/>
  <c r="E101" i="24"/>
  <c r="G101" i="24"/>
  <c r="D101" i="24"/>
  <c r="T101" i="24"/>
  <c r="N101" i="24"/>
  <c r="B101" i="24"/>
  <c r="M101" i="24"/>
  <c r="K101" i="24"/>
  <c r="H101" i="24"/>
  <c r="X101" i="24"/>
  <c r="I101" i="24"/>
  <c r="J101" i="24"/>
  <c r="V101" i="24"/>
  <c r="U101" i="24"/>
  <c r="W101" i="24"/>
  <c r="D425" i="21"/>
  <c r="A426" i="21"/>
  <c r="F425" i="21"/>
  <c r="K425" i="21"/>
  <c r="H425" i="21"/>
  <c r="E425" i="21"/>
  <c r="J425" i="21"/>
  <c r="O425" i="21"/>
  <c r="L425" i="21"/>
  <c r="I425" i="21"/>
  <c r="N425" i="21"/>
  <c r="P425" i="21"/>
  <c r="M425" i="21"/>
  <c r="G425" i="21"/>
  <c r="B425" i="21"/>
  <c r="C425" i="21"/>
  <c r="W425" i="21"/>
  <c r="X425" i="21"/>
  <c r="Q425" i="21"/>
  <c r="U425" i="21"/>
  <c r="T425" i="21"/>
  <c r="R425" i="21"/>
  <c r="V425" i="21"/>
  <c r="S425" i="21"/>
  <c r="Y425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0" i="24"/>
  <c r="K240" i="24"/>
  <c r="Q240" i="24"/>
  <c r="T240" i="24"/>
  <c r="P240" i="24"/>
  <c r="B240" i="24"/>
  <c r="R240" i="24"/>
  <c r="O240" i="24"/>
  <c r="Y240" i="24"/>
  <c r="E240" i="24"/>
  <c r="X240" i="24"/>
  <c r="F240" i="24"/>
  <c r="C240" i="24"/>
  <c r="S240" i="24"/>
  <c r="D240" i="24"/>
  <c r="M240" i="24"/>
  <c r="A241" i="24"/>
  <c r="J240" i="24"/>
  <c r="G240" i="24"/>
  <c r="I240" i="24"/>
  <c r="L240" i="24"/>
  <c r="H240" i="24"/>
  <c r="U240" i="24"/>
  <c r="W240" i="24"/>
  <c r="V240" i="24"/>
  <c r="G566" i="24"/>
  <c r="W566" i="24"/>
  <c r="L566" i="24"/>
  <c r="E566" i="24"/>
  <c r="U566" i="24"/>
  <c r="J566" i="24"/>
  <c r="O566" i="24"/>
  <c r="D566" i="24"/>
  <c r="T566" i="24"/>
  <c r="M566" i="24"/>
  <c r="B566" i="24"/>
  <c r="R566" i="24"/>
  <c r="C566" i="24"/>
  <c r="H566" i="24"/>
  <c r="Q566" i="24"/>
  <c r="V566" i="24"/>
  <c r="K566" i="24"/>
  <c r="P566" i="24"/>
  <c r="Y566" i="24"/>
  <c r="S566" i="24"/>
  <c r="X566" i="24"/>
  <c r="F566" i="24"/>
  <c r="A567" i="24"/>
  <c r="I566" i="24"/>
  <c r="N566" i="24"/>
  <c r="C534" i="21"/>
  <c r="S534" i="21"/>
  <c r="L534" i="21"/>
  <c r="E534" i="21"/>
  <c r="Y534" i="21"/>
  <c r="N534" i="21"/>
  <c r="G534" i="21"/>
  <c r="A535" i="21"/>
  <c r="P534" i="21"/>
  <c r="I534" i="21"/>
  <c r="B534" i="21"/>
  <c r="R534" i="21"/>
  <c r="K534" i="21"/>
  <c r="D534" i="21"/>
  <c r="T534" i="21"/>
  <c r="M534" i="21"/>
  <c r="F534" i="21"/>
  <c r="O534" i="21"/>
  <c r="H534" i="21"/>
  <c r="X534" i="21"/>
  <c r="Q534" i="21"/>
  <c r="J534" i="21"/>
  <c r="V534" i="21"/>
  <c r="W534" i="21"/>
  <c r="U534" i="21"/>
  <c r="D280" i="21"/>
  <c r="E280" i="21"/>
  <c r="Y280" i="21"/>
  <c r="N280" i="21"/>
  <c r="K280" i="21"/>
  <c r="H280" i="21"/>
  <c r="I280" i="21"/>
  <c r="B280" i="21"/>
  <c r="R280" i="21"/>
  <c r="O280" i="21"/>
  <c r="L280" i="21"/>
  <c r="M280" i="21"/>
  <c r="F280" i="21"/>
  <c r="C280" i="21"/>
  <c r="S280" i="21"/>
  <c r="A281" i="21"/>
  <c r="P280" i="21"/>
  <c r="Q280" i="21"/>
  <c r="J280" i="21"/>
  <c r="G280" i="21"/>
  <c r="U280" i="21"/>
  <c r="W280" i="21"/>
  <c r="T280" i="21"/>
  <c r="X280" i="21"/>
  <c r="V280" i="21"/>
  <c r="C494" i="24"/>
  <c r="S494" i="24"/>
  <c r="L494" i="24"/>
  <c r="A495" i="24"/>
  <c r="Q494" i="24"/>
  <c r="J494" i="24"/>
  <c r="K494" i="24"/>
  <c r="D494" i="24"/>
  <c r="T494" i="24"/>
  <c r="I494" i="24"/>
  <c r="B494" i="24"/>
  <c r="R494" i="24"/>
  <c r="H494" i="24"/>
  <c r="M494" i="24"/>
  <c r="G494" i="24"/>
  <c r="P494" i="24"/>
  <c r="Y494" i="24"/>
  <c r="O494" i="24"/>
  <c r="X494" i="24"/>
  <c r="F494" i="24"/>
  <c r="W494" i="24"/>
  <c r="E494" i="24"/>
  <c r="N494" i="24"/>
  <c r="V494" i="24"/>
  <c r="U494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2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58" i="24"/>
  <c r="G458" i="24"/>
  <c r="Y458" i="24"/>
  <c r="T458" i="24"/>
  <c r="O458" i="24"/>
  <c r="F458" i="24"/>
  <c r="C458" i="24"/>
  <c r="U458" i="24"/>
  <c r="W458" i="24"/>
  <c r="N458" i="24"/>
  <c r="M458" i="24"/>
  <c r="H458" i="24"/>
  <c r="V458" i="24"/>
  <c r="S458" i="24"/>
  <c r="J458" i="24"/>
  <c r="P458" i="24"/>
  <c r="K458" i="24"/>
  <c r="B458" i="24"/>
  <c r="X458" i="24"/>
  <c r="L458" i="24"/>
  <c r="A459" i="24"/>
  <c r="I458" i="24"/>
  <c r="D458" i="24"/>
  <c r="R458" i="24"/>
  <c r="Q458" i="24"/>
  <c r="M313" i="24"/>
  <c r="S313" i="24"/>
  <c r="F313" i="24"/>
  <c r="P313" i="24"/>
  <c r="K313" i="24"/>
  <c r="Y313" i="24"/>
  <c r="O313" i="24"/>
  <c r="B313" i="24"/>
  <c r="L313" i="24"/>
  <c r="V313" i="24"/>
  <c r="E313" i="24"/>
  <c r="D313" i="24"/>
  <c r="N313" i="24"/>
  <c r="H313" i="24"/>
  <c r="R313" i="24"/>
  <c r="A314" i="24"/>
  <c r="G313" i="24"/>
  <c r="U313" i="24"/>
  <c r="T313" i="24"/>
  <c r="X313" i="24"/>
  <c r="C313" i="24"/>
  <c r="Q313" i="24"/>
  <c r="W313" i="24"/>
  <c r="J313" i="24"/>
  <c r="I313" i="24"/>
  <c r="L389" i="21"/>
  <c r="E389" i="21"/>
  <c r="Y389" i="21"/>
  <c r="R389" i="21"/>
  <c r="S389" i="21"/>
  <c r="P389" i="21"/>
  <c r="I389" i="21"/>
  <c r="F389" i="21"/>
  <c r="G389" i="21"/>
  <c r="A390" i="21"/>
  <c r="D389" i="21"/>
  <c r="T389" i="21"/>
  <c r="M389" i="21"/>
  <c r="J389" i="21"/>
  <c r="K389" i="21"/>
  <c r="H389" i="21"/>
  <c r="X389" i="21"/>
  <c r="Q389" i="21"/>
  <c r="N389" i="21"/>
  <c r="O389" i="21"/>
  <c r="C389" i="21"/>
  <c r="B389" i="21"/>
  <c r="W389" i="21"/>
  <c r="V389" i="21"/>
  <c r="U389" i="21"/>
  <c r="C530" i="24"/>
  <c r="S530" i="24"/>
  <c r="H530" i="24"/>
  <c r="X530" i="24"/>
  <c r="Q530" i="24"/>
  <c r="F530" i="24"/>
  <c r="V530" i="24"/>
  <c r="K530" i="24"/>
  <c r="A531" i="24"/>
  <c r="P530" i="24"/>
  <c r="I530" i="24"/>
  <c r="Y530" i="24"/>
  <c r="N530" i="24"/>
  <c r="D530" i="24"/>
  <c r="M530" i="24"/>
  <c r="R530" i="24"/>
  <c r="G530" i="24"/>
  <c r="L530" i="24"/>
  <c r="U530" i="24"/>
  <c r="O530" i="24"/>
  <c r="T530" i="24"/>
  <c r="B530" i="24"/>
  <c r="W530" i="24"/>
  <c r="E530" i="24"/>
  <c r="J530" i="24"/>
  <c r="M678" i="21"/>
  <c r="B678" i="21"/>
  <c r="W678" i="21"/>
  <c r="S678" i="21"/>
  <c r="O678" i="21"/>
  <c r="P678" i="21"/>
  <c r="Q678" i="21"/>
  <c r="G678" i="21"/>
  <c r="C678" i="21"/>
  <c r="X678" i="21"/>
  <c r="T678" i="21"/>
  <c r="V678" i="21"/>
  <c r="E678" i="21"/>
  <c r="U678" i="21"/>
  <c r="L678" i="21"/>
  <c r="H678" i="21"/>
  <c r="D678" i="21"/>
  <c r="F678" i="21"/>
  <c r="A679" i="21"/>
  <c r="I678" i="21"/>
  <c r="Y678" i="21"/>
  <c r="R678" i="21"/>
  <c r="N678" i="21"/>
  <c r="J678" i="21"/>
  <c r="K678" i="21"/>
  <c r="G498" i="21"/>
  <c r="W498" i="21"/>
  <c r="P498" i="21"/>
  <c r="I498" i="21"/>
  <c r="A499" i="21"/>
  <c r="N498" i="21"/>
  <c r="K498" i="21"/>
  <c r="D498" i="21"/>
  <c r="T498" i="21"/>
  <c r="M498" i="21"/>
  <c r="B498" i="21"/>
  <c r="R498" i="21"/>
  <c r="O498" i="21"/>
  <c r="H498" i="21"/>
  <c r="X498" i="21"/>
  <c r="Q498" i="21"/>
  <c r="F498" i="21"/>
  <c r="C498" i="21"/>
  <c r="S498" i="21"/>
  <c r="L498" i="21"/>
  <c r="E498" i="21"/>
  <c r="Y498" i="21"/>
  <c r="J498" i="21"/>
  <c r="U498" i="21"/>
  <c r="V498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38" i="24"/>
  <c r="X638" i="24"/>
  <c r="H638" i="24"/>
  <c r="S638" i="24"/>
  <c r="C638" i="24"/>
  <c r="N638" i="24"/>
  <c r="Y638" i="24"/>
  <c r="I638" i="24"/>
  <c r="P638" i="24"/>
  <c r="A675" i="24"/>
  <c r="K638" i="24"/>
  <c r="V638" i="24"/>
  <c r="F638" i="24"/>
  <c r="E638" i="24"/>
  <c r="W638" i="24"/>
  <c r="R638" i="24"/>
  <c r="T638" i="24"/>
  <c r="O638" i="24"/>
  <c r="J638" i="24"/>
  <c r="U638" i="24"/>
  <c r="L638" i="24"/>
  <c r="G638" i="24"/>
  <c r="B638" i="24"/>
  <c r="M638" i="24"/>
  <c r="D638" i="24"/>
  <c r="A639" i="24"/>
  <c r="C421" i="24"/>
  <c r="U421" i="24"/>
  <c r="H421" i="24"/>
  <c r="R421" i="24"/>
  <c r="W421" i="24"/>
  <c r="M421" i="24"/>
  <c r="Y421" i="24"/>
  <c r="S421" i="24"/>
  <c r="F421" i="24"/>
  <c r="X421" i="24"/>
  <c r="K421" i="24"/>
  <c r="I421" i="24"/>
  <c r="N421" i="24"/>
  <c r="L421" i="24"/>
  <c r="V421" i="24"/>
  <c r="Q421" i="24"/>
  <c r="T421" i="24"/>
  <c r="J421" i="24"/>
  <c r="G421" i="24"/>
  <c r="E421" i="24"/>
  <c r="O421" i="24"/>
  <c r="B421" i="24"/>
  <c r="A422" i="24"/>
  <c r="D421" i="24"/>
  <c r="P421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04" i="24"/>
  <c r="D204" i="24"/>
  <c r="T204" i="24"/>
  <c r="I204" i="24"/>
  <c r="B204" i="24"/>
  <c r="R204" i="24"/>
  <c r="C204" i="24"/>
  <c r="S204" i="24"/>
  <c r="L204" i="24"/>
  <c r="A205" i="24"/>
  <c r="Q204" i="24"/>
  <c r="J204" i="24"/>
  <c r="G204" i="24"/>
  <c r="P204" i="24"/>
  <c r="Y204" i="24"/>
  <c r="O204" i="24"/>
  <c r="X204" i="24"/>
  <c r="F204" i="24"/>
  <c r="W204" i="24"/>
  <c r="E204" i="24"/>
  <c r="N204" i="24"/>
  <c r="H204" i="24"/>
  <c r="M204" i="24"/>
  <c r="V204" i="24"/>
  <c r="U204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0" i="21"/>
  <c r="J750" i="21"/>
  <c r="F750" i="21"/>
  <c r="B750" i="21"/>
  <c r="W750" i="21"/>
  <c r="S750" i="21"/>
  <c r="E750" i="21"/>
  <c r="U750" i="21"/>
  <c r="O750" i="21"/>
  <c r="K750" i="21"/>
  <c r="G750" i="21"/>
  <c r="C750" i="21"/>
  <c r="X750" i="21"/>
  <c r="I750" i="21"/>
  <c r="Y750" i="21"/>
  <c r="T750" i="21"/>
  <c r="P750" i="21"/>
  <c r="L750" i="21"/>
  <c r="H750" i="21"/>
  <c r="M750" i="21"/>
  <c r="D750" i="21"/>
  <c r="A751" i="21"/>
  <c r="V750" i="21"/>
  <c r="R750" i="21"/>
  <c r="N750" i="21"/>
  <c r="R786" i="21"/>
  <c r="C786" i="21"/>
  <c r="X786" i="21"/>
  <c r="T786" i="21"/>
  <c r="K786" i="21"/>
  <c r="L786" i="21"/>
  <c r="F786" i="21"/>
  <c r="V786" i="21"/>
  <c r="H786" i="21"/>
  <c r="D786" i="21"/>
  <c r="Y786" i="21"/>
  <c r="P786" i="21"/>
  <c r="Q786" i="21"/>
  <c r="J786" i="21"/>
  <c r="B786" i="21"/>
  <c r="M786" i="21"/>
  <c r="I786" i="21"/>
  <c r="A787" i="21"/>
  <c r="U786" i="21"/>
  <c r="W786" i="21"/>
  <c r="N786" i="21"/>
  <c r="A823" i="21"/>
  <c r="S786" i="21"/>
  <c r="O786" i="21"/>
  <c r="E786" i="21"/>
  <c r="G786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714" i="21"/>
  <c r="J714" i="21"/>
  <c r="K714" i="21"/>
  <c r="G714" i="21"/>
  <c r="A715" i="21"/>
  <c r="S714" i="21"/>
  <c r="E714" i="21"/>
  <c r="U714" i="21"/>
  <c r="O714" i="21"/>
  <c r="P714" i="21"/>
  <c r="L714" i="21"/>
  <c r="C714" i="21"/>
  <c r="X714" i="21"/>
  <c r="I714" i="21"/>
  <c r="Y714" i="21"/>
  <c r="T714" i="21"/>
  <c r="V714" i="21"/>
  <c r="R714" i="21"/>
  <c r="H714" i="21"/>
  <c r="M714" i="21"/>
  <c r="D714" i="21"/>
  <c r="F714" i="21"/>
  <c r="B714" i="21"/>
  <c r="W714" i="21"/>
  <c r="N714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68" i="24"/>
  <c r="L168" i="24"/>
  <c r="M168" i="24"/>
  <c r="F168" i="24"/>
  <c r="A169" i="24"/>
  <c r="G168" i="24"/>
  <c r="D168" i="24"/>
  <c r="E168" i="24"/>
  <c r="Y168" i="24"/>
  <c r="N168" i="24"/>
  <c r="H168" i="24"/>
  <c r="B168" i="24"/>
  <c r="C168" i="24"/>
  <c r="P168" i="24"/>
  <c r="J168" i="24"/>
  <c r="K168" i="24"/>
  <c r="I168" i="24"/>
  <c r="R168" i="24"/>
  <c r="S168" i="24"/>
  <c r="Q168" i="24"/>
  <c r="V168" i="24"/>
  <c r="W168" i="24"/>
  <c r="T168" i="24"/>
  <c r="X168" i="24"/>
  <c r="U168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62" i="21"/>
  <c r="O462" i="21"/>
  <c r="P462" i="21"/>
  <c r="Q462" i="21"/>
  <c r="A463" i="21"/>
  <c r="B462" i="21"/>
  <c r="C462" i="21"/>
  <c r="D462" i="21"/>
  <c r="F462" i="21"/>
  <c r="G462" i="21"/>
  <c r="H462" i="21"/>
  <c r="I462" i="21"/>
  <c r="J462" i="21"/>
  <c r="K462" i="21"/>
  <c r="L462" i="21"/>
  <c r="M462" i="21"/>
  <c r="N462" i="21"/>
  <c r="W462" i="21"/>
  <c r="X462" i="21"/>
  <c r="S462" i="21"/>
  <c r="Y462" i="21"/>
  <c r="T462" i="21"/>
  <c r="U462" i="21"/>
  <c r="R462" i="21"/>
  <c r="V462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53" i="21"/>
  <c r="I353" i="21"/>
  <c r="A354" i="21"/>
  <c r="N353" i="21"/>
  <c r="K353" i="21"/>
  <c r="D353" i="21"/>
  <c r="T353" i="21"/>
  <c r="M353" i="21"/>
  <c r="B353" i="21"/>
  <c r="R353" i="21"/>
  <c r="O353" i="21"/>
  <c r="H353" i="21"/>
  <c r="X353" i="21"/>
  <c r="Q353" i="21"/>
  <c r="F353" i="21"/>
  <c r="C353" i="21"/>
  <c r="S353" i="21"/>
  <c r="L353" i="21"/>
  <c r="E353" i="21"/>
  <c r="Y353" i="21"/>
  <c r="J353" i="21"/>
  <c r="G353" i="21"/>
  <c r="W353" i="21"/>
  <c r="U353" i="21"/>
  <c r="V353" i="21"/>
  <c r="K570" i="21"/>
  <c r="H570" i="21"/>
  <c r="E570" i="21"/>
  <c r="Y570" i="21"/>
  <c r="N570" i="21"/>
  <c r="O570" i="21"/>
  <c r="L570" i="21"/>
  <c r="I570" i="21"/>
  <c r="B570" i="21"/>
  <c r="R570" i="21"/>
  <c r="C570" i="21"/>
  <c r="S570" i="21"/>
  <c r="P570" i="21"/>
  <c r="M570" i="21"/>
  <c r="F570" i="21"/>
  <c r="G570" i="21"/>
  <c r="D570" i="21"/>
  <c r="A571" i="21"/>
  <c r="Q570" i="21"/>
  <c r="J570" i="21"/>
  <c r="X570" i="21"/>
  <c r="V570" i="21"/>
  <c r="W570" i="21"/>
  <c r="T570" i="21"/>
  <c r="U570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D135" i="21"/>
  <c r="O135" i="21"/>
  <c r="J135" i="21"/>
  <c r="E135" i="21"/>
  <c r="W135" i="21"/>
  <c r="B135" i="21"/>
  <c r="T135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3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2" i="21"/>
  <c r="U102" i="21"/>
  <c r="W102" i="21"/>
  <c r="T102" i="21"/>
  <c r="O102" i="21"/>
  <c r="S102" i="21"/>
  <c r="A136" i="21"/>
  <c r="P102" i="21"/>
  <c r="R102" i="21"/>
  <c r="M102" i="21"/>
  <c r="H102" i="21"/>
  <c r="L102" i="21"/>
  <c r="N102" i="21"/>
  <c r="I102" i="21"/>
  <c r="K102" i="21"/>
  <c r="F102" i="21"/>
  <c r="J102" i="21"/>
  <c r="E102" i="21"/>
  <c r="G102" i="21"/>
  <c r="D102" i="21"/>
  <c r="V102" i="21"/>
  <c r="Q102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72" i="21"/>
  <c r="N171" i="21"/>
  <c r="G171" i="21"/>
  <c r="W171" i="21"/>
  <c r="P171" i="21"/>
  <c r="I171" i="21"/>
  <c r="R171" i="21"/>
  <c r="K171" i="21"/>
  <c r="D171" i="21"/>
  <c r="T171" i="21"/>
  <c r="M171" i="21"/>
  <c r="F171" i="21"/>
  <c r="V171" i="21"/>
  <c r="O171" i="21"/>
  <c r="H171" i="21"/>
  <c r="Q171" i="21"/>
  <c r="J171" i="21"/>
  <c r="C171" i="21"/>
  <c r="S171" i="21"/>
  <c r="L171" i="21"/>
  <c r="E171" i="21"/>
  <c r="U171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B1177" i="2" l="1"/>
  <c r="Y29" i="21"/>
  <c r="Y66" i="21"/>
  <c r="Y29" i="24"/>
  <c r="B30" i="21"/>
  <c r="C30" i="21"/>
  <c r="C67" i="21"/>
  <c r="Y100" i="21"/>
  <c r="C30" i="24"/>
  <c r="Y66" i="24"/>
  <c r="B67" i="21"/>
  <c r="B30" i="24"/>
  <c r="Y169" i="21"/>
  <c r="B67" i="24"/>
  <c r="B101" i="21"/>
  <c r="C170" i="21"/>
  <c r="C101" i="21"/>
  <c r="Y206" i="21"/>
  <c r="C67" i="24"/>
  <c r="Y134" i="21"/>
  <c r="Y100" i="24"/>
  <c r="B170" i="21"/>
  <c r="V208" i="21"/>
  <c r="U208" i="21"/>
  <c r="S208" i="21"/>
  <c r="G208" i="21"/>
  <c r="A209" i="21"/>
  <c r="O208" i="21"/>
  <c r="M208" i="21"/>
  <c r="P208" i="21"/>
  <c r="W208" i="21"/>
  <c r="N208" i="21"/>
  <c r="H208" i="21"/>
  <c r="F208" i="21"/>
  <c r="I208" i="21"/>
  <c r="T208" i="21"/>
  <c r="K208" i="21"/>
  <c r="B208" i="21"/>
  <c r="E208" i="21"/>
  <c r="C208" i="21"/>
  <c r="J208" i="21"/>
  <c r="Q208" i="21"/>
  <c r="D208" i="21"/>
  <c r="R208" i="21"/>
  <c r="L208" i="21"/>
  <c r="X32" i="19"/>
  <c r="X32" i="24"/>
  <c r="X32" i="21"/>
  <c r="W32" i="19"/>
  <c r="W32" i="21"/>
  <c r="W32" i="24"/>
  <c r="E244" i="21"/>
  <c r="S244" i="21"/>
  <c r="R244" i="21"/>
  <c r="M244" i="21"/>
  <c r="X244" i="21"/>
  <c r="V244" i="21"/>
  <c r="A245" i="21"/>
  <c r="Y244" i="21"/>
  <c r="P244" i="21"/>
  <c r="G244" i="21"/>
  <c r="F244" i="21"/>
  <c r="Q244" i="21"/>
  <c r="W244" i="21"/>
  <c r="O244" i="21"/>
  <c r="N244" i="21"/>
  <c r="I244" i="21"/>
  <c r="D244" i="21"/>
  <c r="K244" i="21"/>
  <c r="J244" i="21"/>
  <c r="L244" i="21"/>
  <c r="C244" i="21"/>
  <c r="B244" i="21"/>
  <c r="T244" i="21"/>
  <c r="H244" i="21"/>
  <c r="U244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69" i="24"/>
  <c r="E169" i="24"/>
  <c r="Y169" i="24"/>
  <c r="J169" i="24"/>
  <c r="S169" i="24"/>
  <c r="H169" i="24"/>
  <c r="I169" i="24"/>
  <c r="G169" i="24"/>
  <c r="R169" i="24"/>
  <c r="F169" i="24"/>
  <c r="L169" i="24"/>
  <c r="M169" i="24"/>
  <c r="O169" i="24"/>
  <c r="C169" i="24"/>
  <c r="N169" i="24"/>
  <c r="P169" i="24"/>
  <c r="Q169" i="24"/>
  <c r="B169" i="24"/>
  <c r="K169" i="24"/>
  <c r="A170" i="24"/>
  <c r="T169" i="24"/>
  <c r="U169" i="24"/>
  <c r="W169" i="24"/>
  <c r="X169" i="24"/>
  <c r="V169" i="24"/>
  <c r="F823" i="21"/>
  <c r="V823" i="21"/>
  <c r="H823" i="21"/>
  <c r="D823" i="21"/>
  <c r="Y823" i="21"/>
  <c r="U823" i="21"/>
  <c r="W823" i="21"/>
  <c r="J823" i="21"/>
  <c r="B823" i="21"/>
  <c r="M823" i="21"/>
  <c r="I823" i="21"/>
  <c r="E823" i="21"/>
  <c r="G823" i="21"/>
  <c r="A824" i="21"/>
  <c r="N823" i="21"/>
  <c r="A860" i="21"/>
  <c r="S823" i="21"/>
  <c r="O823" i="21"/>
  <c r="K823" i="21"/>
  <c r="L823" i="21"/>
  <c r="R823" i="21"/>
  <c r="C823" i="21"/>
  <c r="X823" i="21"/>
  <c r="T823" i="21"/>
  <c r="P823" i="21"/>
  <c r="Q823" i="21"/>
  <c r="I787" i="21"/>
  <c r="Y787" i="21"/>
  <c r="T787" i="21"/>
  <c r="V787" i="21"/>
  <c r="R787" i="21"/>
  <c r="H787" i="21"/>
  <c r="M787" i="21"/>
  <c r="D787" i="21"/>
  <c r="F787" i="21"/>
  <c r="B787" i="21"/>
  <c r="W787" i="21"/>
  <c r="N787" i="21"/>
  <c r="Q787" i="21"/>
  <c r="J787" i="21"/>
  <c r="K787" i="21"/>
  <c r="G787" i="21"/>
  <c r="A788" i="21"/>
  <c r="S787" i="21"/>
  <c r="E787" i="21"/>
  <c r="U787" i="21"/>
  <c r="O787" i="21"/>
  <c r="P787" i="21"/>
  <c r="L787" i="21"/>
  <c r="C787" i="21"/>
  <c r="X787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79" i="21"/>
  <c r="I679" i="21"/>
  <c r="B679" i="21"/>
  <c r="W679" i="21"/>
  <c r="S679" i="21"/>
  <c r="J679" i="21"/>
  <c r="K679" i="21"/>
  <c r="M679" i="21"/>
  <c r="G679" i="21"/>
  <c r="C679" i="21"/>
  <c r="X679" i="21"/>
  <c r="O679" i="21"/>
  <c r="P679" i="21"/>
  <c r="Q679" i="21"/>
  <c r="L679" i="21"/>
  <c r="H679" i="21"/>
  <c r="A680" i="21"/>
  <c r="T679" i="21"/>
  <c r="Y679" i="21"/>
  <c r="R679" i="21"/>
  <c r="N679" i="21"/>
  <c r="D679" i="21"/>
  <c r="F679" i="21"/>
  <c r="U679" i="21"/>
  <c r="V679" i="21"/>
  <c r="H535" i="21"/>
  <c r="X535" i="21"/>
  <c r="M535" i="21"/>
  <c r="F535" i="21"/>
  <c r="C535" i="21"/>
  <c r="S535" i="21"/>
  <c r="L535" i="21"/>
  <c r="A536" i="21"/>
  <c r="Q535" i="21"/>
  <c r="J535" i="21"/>
  <c r="G535" i="21"/>
  <c r="W535" i="21"/>
  <c r="P535" i="21"/>
  <c r="E535" i="21"/>
  <c r="Y535" i="21"/>
  <c r="N535" i="21"/>
  <c r="K535" i="21"/>
  <c r="D535" i="21"/>
  <c r="T535" i="21"/>
  <c r="I535" i="21"/>
  <c r="B535" i="21"/>
  <c r="R535" i="21"/>
  <c r="O535" i="21"/>
  <c r="V535" i="21"/>
  <c r="U535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51" i="21"/>
  <c r="U751" i="21"/>
  <c r="L751" i="21"/>
  <c r="C751" i="21"/>
  <c r="X751" i="21"/>
  <c r="T751" i="21"/>
  <c r="V751" i="21"/>
  <c r="I751" i="21"/>
  <c r="Y751" i="21"/>
  <c r="R751" i="21"/>
  <c r="H751" i="21"/>
  <c r="D751" i="21"/>
  <c r="F751" i="21"/>
  <c r="M751" i="21"/>
  <c r="B751" i="21"/>
  <c r="W751" i="21"/>
  <c r="N751" i="21"/>
  <c r="J751" i="21"/>
  <c r="K751" i="21"/>
  <c r="Q751" i="21"/>
  <c r="G751" i="21"/>
  <c r="A752" i="21"/>
  <c r="S751" i="21"/>
  <c r="O751" i="21"/>
  <c r="P751" i="21"/>
  <c r="D499" i="21"/>
  <c r="E499" i="21"/>
  <c r="B499" i="21"/>
  <c r="A500" i="21"/>
  <c r="O499" i="21"/>
  <c r="H499" i="21"/>
  <c r="I499" i="21"/>
  <c r="F499" i="21"/>
  <c r="C499" i="21"/>
  <c r="L499" i="21"/>
  <c r="M499" i="21"/>
  <c r="J499" i="21"/>
  <c r="G499" i="21"/>
  <c r="P499" i="21"/>
  <c r="Q499" i="21"/>
  <c r="N499" i="21"/>
  <c r="K499" i="21"/>
  <c r="W499" i="21"/>
  <c r="X499" i="21"/>
  <c r="V499" i="21"/>
  <c r="U499" i="21"/>
  <c r="Y499" i="21"/>
  <c r="T499" i="21"/>
  <c r="S499" i="21"/>
  <c r="R499" i="21"/>
  <c r="H459" i="24"/>
  <c r="V459" i="24"/>
  <c r="U459" i="24"/>
  <c r="P459" i="24"/>
  <c r="W459" i="24"/>
  <c r="M459" i="24"/>
  <c r="A460" i="24"/>
  <c r="X459" i="24"/>
  <c r="O459" i="24"/>
  <c r="J459" i="24"/>
  <c r="I459" i="24"/>
  <c r="S459" i="24"/>
  <c r="B459" i="24"/>
  <c r="Q459" i="24"/>
  <c r="L459" i="24"/>
  <c r="G459" i="24"/>
  <c r="Y459" i="24"/>
  <c r="D459" i="24"/>
  <c r="R459" i="24"/>
  <c r="F459" i="24"/>
  <c r="E459" i="24"/>
  <c r="C459" i="24"/>
  <c r="N459" i="24"/>
  <c r="T459" i="24"/>
  <c r="K459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41" i="24"/>
  <c r="B241" i="24"/>
  <c r="R241" i="24"/>
  <c r="G241" i="24"/>
  <c r="H241" i="24"/>
  <c r="K241" i="24"/>
  <c r="M241" i="24"/>
  <c r="F241" i="24"/>
  <c r="D241" i="24"/>
  <c r="O241" i="24"/>
  <c r="P241" i="24"/>
  <c r="S241" i="24"/>
  <c r="Q241" i="24"/>
  <c r="J241" i="24"/>
  <c r="L241" i="24"/>
  <c r="W241" i="24"/>
  <c r="X241" i="24"/>
  <c r="E241" i="24"/>
  <c r="Y241" i="24"/>
  <c r="N241" i="24"/>
  <c r="T241" i="24"/>
  <c r="A242" i="24"/>
  <c r="C241" i="24"/>
  <c r="U241" i="24"/>
  <c r="V241" i="24"/>
  <c r="Y603" i="24"/>
  <c r="I603" i="24"/>
  <c r="L603" i="24"/>
  <c r="C603" i="24"/>
  <c r="B603" i="24"/>
  <c r="E603" i="24"/>
  <c r="D603" i="24"/>
  <c r="Q603" i="24"/>
  <c r="T603" i="24"/>
  <c r="N603" i="24"/>
  <c r="K603" i="24"/>
  <c r="R603" i="24"/>
  <c r="O603" i="24"/>
  <c r="P603" i="24"/>
  <c r="F603" i="24"/>
  <c r="H603" i="24"/>
  <c r="U603" i="24"/>
  <c r="V603" i="24"/>
  <c r="A604" i="24"/>
  <c r="M603" i="24"/>
  <c r="G603" i="24"/>
  <c r="J603" i="24"/>
  <c r="X603" i="24"/>
  <c r="S603" i="24"/>
  <c r="W603" i="24"/>
  <c r="E386" i="24"/>
  <c r="U386" i="24"/>
  <c r="J386" i="24"/>
  <c r="A387" i="24"/>
  <c r="G386" i="24"/>
  <c r="P386" i="24"/>
  <c r="S386" i="24"/>
  <c r="I386" i="24"/>
  <c r="Y386" i="24"/>
  <c r="N386" i="24"/>
  <c r="D386" i="24"/>
  <c r="O386" i="24"/>
  <c r="X386" i="24"/>
  <c r="M386" i="24"/>
  <c r="B386" i="24"/>
  <c r="R386" i="24"/>
  <c r="L386" i="24"/>
  <c r="W386" i="24"/>
  <c r="C386" i="24"/>
  <c r="Q386" i="24"/>
  <c r="F386" i="24"/>
  <c r="V386" i="24"/>
  <c r="T386" i="24"/>
  <c r="H386" i="24"/>
  <c r="K386" i="24"/>
  <c r="H571" i="21"/>
  <c r="X571" i="21"/>
  <c r="Q571" i="21"/>
  <c r="J571" i="21"/>
  <c r="G571" i="21"/>
  <c r="A572" i="21"/>
  <c r="L571" i="21"/>
  <c r="E571" i="21"/>
  <c r="Y571" i="21"/>
  <c r="N571" i="21"/>
  <c r="K571" i="21"/>
  <c r="P571" i="21"/>
  <c r="I571" i="21"/>
  <c r="B571" i="21"/>
  <c r="R571" i="21"/>
  <c r="O571" i="21"/>
  <c r="D571" i="21"/>
  <c r="T571" i="21"/>
  <c r="M571" i="21"/>
  <c r="F571" i="21"/>
  <c r="C571" i="21"/>
  <c r="S571" i="21"/>
  <c r="U571" i="21"/>
  <c r="V571" i="21"/>
  <c r="W571" i="21"/>
  <c r="I354" i="21"/>
  <c r="B354" i="21"/>
  <c r="R354" i="21"/>
  <c r="K354" i="21"/>
  <c r="H354" i="21"/>
  <c r="M354" i="21"/>
  <c r="F354" i="21"/>
  <c r="A355" i="21"/>
  <c r="O354" i="21"/>
  <c r="L354" i="21"/>
  <c r="Q354" i="21"/>
  <c r="J354" i="21"/>
  <c r="C354" i="21"/>
  <c r="S354" i="21"/>
  <c r="P354" i="21"/>
  <c r="E354" i="21"/>
  <c r="Y354" i="21"/>
  <c r="N354" i="21"/>
  <c r="G354" i="21"/>
  <c r="D354" i="21"/>
  <c r="W354" i="21"/>
  <c r="V354" i="21"/>
  <c r="U354" i="21"/>
  <c r="T354" i="21"/>
  <c r="X354" i="21"/>
  <c r="L463" i="21"/>
  <c r="M463" i="21"/>
  <c r="N463" i="21"/>
  <c r="P463" i="21"/>
  <c r="A464" i="21"/>
  <c r="G463" i="21"/>
  <c r="D463" i="21"/>
  <c r="E463" i="21"/>
  <c r="F463" i="21"/>
  <c r="K463" i="21"/>
  <c r="H463" i="21"/>
  <c r="I463" i="21"/>
  <c r="J463" i="21"/>
  <c r="O463" i="21"/>
  <c r="C463" i="21"/>
  <c r="B463" i="21"/>
  <c r="T463" i="21"/>
  <c r="X463" i="21"/>
  <c r="U463" i="21"/>
  <c r="W463" i="21"/>
  <c r="Q463" i="21"/>
  <c r="V463" i="21"/>
  <c r="Y463" i="21"/>
  <c r="R463" i="21"/>
  <c r="S463" i="21"/>
  <c r="Q715" i="21"/>
  <c r="J715" i="21"/>
  <c r="K715" i="21"/>
  <c r="B715" i="21"/>
  <c r="W715" i="21"/>
  <c r="S715" i="21"/>
  <c r="E715" i="21"/>
  <c r="U715" i="21"/>
  <c r="O715" i="21"/>
  <c r="P715" i="21"/>
  <c r="G715" i="21"/>
  <c r="C715" i="21"/>
  <c r="X715" i="21"/>
  <c r="I715" i="21"/>
  <c r="Y715" i="21"/>
  <c r="T715" i="21"/>
  <c r="V715" i="21"/>
  <c r="L715" i="21"/>
  <c r="H715" i="21"/>
  <c r="M715" i="21"/>
  <c r="D715" i="21"/>
  <c r="F715" i="21"/>
  <c r="A716" i="21"/>
  <c r="R715" i="21"/>
  <c r="N715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0" i="24"/>
  <c r="J639" i="24"/>
  <c r="U639" i="24"/>
  <c r="E639" i="24"/>
  <c r="X639" i="24"/>
  <c r="O639" i="24"/>
  <c r="D639" i="24"/>
  <c r="R639" i="24"/>
  <c r="B639" i="24"/>
  <c r="M639" i="24"/>
  <c r="K639" i="24"/>
  <c r="H639" i="24"/>
  <c r="T639" i="24"/>
  <c r="N639" i="24"/>
  <c r="I639" i="24"/>
  <c r="W639" i="24"/>
  <c r="F639" i="24"/>
  <c r="S639" i="24"/>
  <c r="G639" i="24"/>
  <c r="Y639" i="24"/>
  <c r="C639" i="24"/>
  <c r="L639" i="24"/>
  <c r="V639" i="24"/>
  <c r="Q639" i="24"/>
  <c r="P639" i="24"/>
  <c r="P675" i="24"/>
  <c r="A712" i="24"/>
  <c r="K675" i="24"/>
  <c r="M675" i="24"/>
  <c r="J675" i="24"/>
  <c r="I675" i="24"/>
  <c r="L675" i="24"/>
  <c r="W675" i="24"/>
  <c r="G675" i="24"/>
  <c r="E675" i="24"/>
  <c r="B675" i="24"/>
  <c r="V675" i="24"/>
  <c r="X675" i="24"/>
  <c r="H675" i="24"/>
  <c r="S675" i="24"/>
  <c r="C675" i="24"/>
  <c r="A676" i="24"/>
  <c r="Y675" i="24"/>
  <c r="N675" i="24"/>
  <c r="T675" i="24"/>
  <c r="D675" i="24"/>
  <c r="O675" i="24"/>
  <c r="U675" i="24"/>
  <c r="R675" i="24"/>
  <c r="Q675" i="24"/>
  <c r="F675" i="24"/>
  <c r="H314" i="24"/>
  <c r="R314" i="24"/>
  <c r="U314" i="24"/>
  <c r="P314" i="24"/>
  <c r="C314" i="24"/>
  <c r="M314" i="24"/>
  <c r="V314" i="24"/>
  <c r="X314" i="24"/>
  <c r="S314" i="24"/>
  <c r="W314" i="24"/>
  <c r="I314" i="24"/>
  <c r="N314" i="24"/>
  <c r="G314" i="24"/>
  <c r="Q314" i="24"/>
  <c r="L314" i="24"/>
  <c r="A315" i="24"/>
  <c r="Y314" i="24"/>
  <c r="D314" i="24"/>
  <c r="J314" i="24"/>
  <c r="O314" i="24"/>
  <c r="E314" i="24"/>
  <c r="F314" i="24"/>
  <c r="B314" i="24"/>
  <c r="T314" i="24"/>
  <c r="K314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2" i="24"/>
  <c r="F102" i="24"/>
  <c r="K102" i="24"/>
  <c r="Q102" i="24"/>
  <c r="E102" i="24"/>
  <c r="W102" i="24"/>
  <c r="J102" i="24"/>
  <c r="H102" i="24"/>
  <c r="D102" i="24"/>
  <c r="I102" i="24"/>
  <c r="A136" i="24"/>
  <c r="P102" i="24"/>
  <c r="R102" i="24"/>
  <c r="N102" i="24"/>
  <c r="M102" i="24"/>
  <c r="O102" i="24"/>
  <c r="B102" i="24"/>
  <c r="T102" i="24"/>
  <c r="C102" i="24"/>
  <c r="G102" i="24"/>
  <c r="L102" i="24"/>
  <c r="U102" i="24"/>
  <c r="V102" i="24"/>
  <c r="D495" i="24"/>
  <c r="T495" i="24"/>
  <c r="Q495" i="24"/>
  <c r="J495" i="24"/>
  <c r="C495" i="24"/>
  <c r="A496" i="24"/>
  <c r="H495" i="24"/>
  <c r="E495" i="24"/>
  <c r="Y495" i="24"/>
  <c r="N495" i="24"/>
  <c r="S495" i="24"/>
  <c r="L495" i="24"/>
  <c r="I495" i="24"/>
  <c r="B495" i="24"/>
  <c r="R495" i="24"/>
  <c r="G495" i="24"/>
  <c r="P495" i="24"/>
  <c r="M495" i="24"/>
  <c r="F495" i="24"/>
  <c r="O495" i="24"/>
  <c r="K495" i="24"/>
  <c r="W495" i="24"/>
  <c r="X495" i="24"/>
  <c r="V495" i="24"/>
  <c r="U495" i="24"/>
  <c r="L567" i="24"/>
  <c r="E567" i="24"/>
  <c r="U567" i="24"/>
  <c r="J567" i="24"/>
  <c r="G567" i="24"/>
  <c r="O567" i="24"/>
  <c r="D567" i="24"/>
  <c r="T567" i="24"/>
  <c r="M567" i="24"/>
  <c r="B567" i="24"/>
  <c r="R567" i="24"/>
  <c r="A568" i="24"/>
  <c r="S567" i="24"/>
  <c r="H567" i="24"/>
  <c r="Q567" i="24"/>
  <c r="V567" i="24"/>
  <c r="P567" i="24"/>
  <c r="Y567" i="24"/>
  <c r="W567" i="24"/>
  <c r="X567" i="24"/>
  <c r="F567" i="24"/>
  <c r="K567" i="24"/>
  <c r="I567" i="24"/>
  <c r="N567" i="24"/>
  <c r="C567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18" i="21"/>
  <c r="A319" i="21"/>
  <c r="N318" i="21"/>
  <c r="K318" i="21"/>
  <c r="H318" i="21"/>
  <c r="M318" i="21"/>
  <c r="B318" i="21"/>
  <c r="R318" i="21"/>
  <c r="O318" i="21"/>
  <c r="L318" i="21"/>
  <c r="Q318" i="21"/>
  <c r="F318" i="21"/>
  <c r="C318" i="21"/>
  <c r="S318" i="21"/>
  <c r="P318" i="21"/>
  <c r="E318" i="21"/>
  <c r="Y318" i="21"/>
  <c r="J318" i="21"/>
  <c r="G318" i="21"/>
  <c r="D318" i="21"/>
  <c r="X318" i="21"/>
  <c r="T318" i="21"/>
  <c r="U318" i="21"/>
  <c r="W318" i="21"/>
  <c r="V318" i="21"/>
  <c r="Q277" i="24"/>
  <c r="L277" i="24"/>
  <c r="G277" i="24"/>
  <c r="Y277" i="24"/>
  <c r="D277" i="24"/>
  <c r="R277" i="24"/>
  <c r="F277" i="24"/>
  <c r="E277" i="24"/>
  <c r="A278" i="24"/>
  <c r="N277" i="24"/>
  <c r="T277" i="24"/>
  <c r="K277" i="24"/>
  <c r="H277" i="24"/>
  <c r="V277" i="24"/>
  <c r="U277" i="24"/>
  <c r="P277" i="24"/>
  <c r="W277" i="24"/>
  <c r="M277" i="24"/>
  <c r="S277" i="24"/>
  <c r="X277" i="24"/>
  <c r="O277" i="24"/>
  <c r="J277" i="24"/>
  <c r="I277" i="24"/>
  <c r="C277" i="24"/>
  <c r="B277" i="24"/>
  <c r="D205" i="24"/>
  <c r="E205" i="24"/>
  <c r="Y205" i="24"/>
  <c r="N205" i="24"/>
  <c r="S205" i="24"/>
  <c r="L205" i="24"/>
  <c r="M205" i="24"/>
  <c r="F205" i="24"/>
  <c r="O205" i="24"/>
  <c r="G205" i="24"/>
  <c r="I205" i="24"/>
  <c r="R205" i="24"/>
  <c r="Q205" i="24"/>
  <c r="C205" i="24"/>
  <c r="H205" i="24"/>
  <c r="B205" i="24"/>
  <c r="A206" i="24"/>
  <c r="P205" i="24"/>
  <c r="J205" i="24"/>
  <c r="K205" i="24"/>
  <c r="X205" i="24"/>
  <c r="T205" i="24"/>
  <c r="V205" i="24"/>
  <c r="U205" i="24"/>
  <c r="W205" i="24"/>
  <c r="U422" i="24"/>
  <c r="P422" i="24"/>
  <c r="G422" i="24"/>
  <c r="M422" i="24"/>
  <c r="S422" i="24"/>
  <c r="B422" i="24"/>
  <c r="F422" i="24"/>
  <c r="I422" i="24"/>
  <c r="C422" i="24"/>
  <c r="A423" i="24"/>
  <c r="H422" i="24"/>
  <c r="R422" i="24"/>
  <c r="L422" i="24"/>
  <c r="V422" i="24"/>
  <c r="Y422" i="24"/>
  <c r="D422" i="24"/>
  <c r="N422" i="24"/>
  <c r="X422" i="24"/>
  <c r="K422" i="24"/>
  <c r="E422" i="24"/>
  <c r="O422" i="24"/>
  <c r="J422" i="24"/>
  <c r="T422" i="24"/>
  <c r="W422" i="24"/>
  <c r="Q422" i="24"/>
  <c r="L531" i="24"/>
  <c r="E531" i="24"/>
  <c r="Y531" i="24"/>
  <c r="N531" i="24"/>
  <c r="S531" i="24"/>
  <c r="K531" i="24"/>
  <c r="D531" i="24"/>
  <c r="T531" i="24"/>
  <c r="M531" i="24"/>
  <c r="F531" i="24"/>
  <c r="O531" i="24"/>
  <c r="W531" i="24"/>
  <c r="X531" i="24"/>
  <c r="J531" i="24"/>
  <c r="A532" i="24"/>
  <c r="I531" i="24"/>
  <c r="R531" i="24"/>
  <c r="H531" i="24"/>
  <c r="Q531" i="24"/>
  <c r="C531" i="24"/>
  <c r="P531" i="24"/>
  <c r="B531" i="24"/>
  <c r="G531" i="24"/>
  <c r="V531" i="24"/>
  <c r="U531" i="24"/>
  <c r="M390" i="21"/>
  <c r="F390" i="21"/>
  <c r="C390" i="21"/>
  <c r="S390" i="21"/>
  <c r="L390" i="21"/>
  <c r="A391" i="21"/>
  <c r="Q390" i="21"/>
  <c r="J390" i="21"/>
  <c r="G390" i="21"/>
  <c r="W390" i="21"/>
  <c r="P390" i="21"/>
  <c r="E390" i="21"/>
  <c r="Y390" i="21"/>
  <c r="N390" i="21"/>
  <c r="K390" i="21"/>
  <c r="D390" i="21"/>
  <c r="T390" i="21"/>
  <c r="I390" i="21"/>
  <c r="B390" i="21"/>
  <c r="R390" i="21"/>
  <c r="O390" i="21"/>
  <c r="H390" i="21"/>
  <c r="X390" i="21"/>
  <c r="U390" i="21"/>
  <c r="V390" i="21"/>
  <c r="G69" i="24"/>
  <c r="K69" i="24"/>
  <c r="H69" i="24"/>
  <c r="A103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A70" i="24"/>
  <c r="D33" i="24"/>
  <c r="F33" i="24"/>
  <c r="H33" i="24"/>
  <c r="I33" i="24"/>
  <c r="E33" i="24"/>
  <c r="G33" i="24"/>
  <c r="A282" i="21"/>
  <c r="P281" i="21"/>
  <c r="I281" i="21"/>
  <c r="B281" i="21"/>
  <c r="R281" i="21"/>
  <c r="O281" i="21"/>
  <c r="D281" i="21"/>
  <c r="T281" i="21"/>
  <c r="M281" i="21"/>
  <c r="F281" i="21"/>
  <c r="C281" i="21"/>
  <c r="S281" i="21"/>
  <c r="H281" i="21"/>
  <c r="X281" i="21"/>
  <c r="Q281" i="21"/>
  <c r="J281" i="21"/>
  <c r="G281" i="21"/>
  <c r="L281" i="21"/>
  <c r="E281" i="21"/>
  <c r="Y281" i="21"/>
  <c r="N281" i="21"/>
  <c r="K281" i="21"/>
  <c r="W281" i="21"/>
  <c r="V281" i="21"/>
  <c r="U281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26" i="21"/>
  <c r="J426" i="21"/>
  <c r="K426" i="21"/>
  <c r="D426" i="21"/>
  <c r="T426" i="21"/>
  <c r="Q426" i="21"/>
  <c r="N426" i="21"/>
  <c r="O426" i="21"/>
  <c r="H426" i="21"/>
  <c r="X426" i="21"/>
  <c r="E426" i="21"/>
  <c r="Y426" i="21"/>
  <c r="R426" i="21"/>
  <c r="S426" i="21"/>
  <c r="L426" i="21"/>
  <c r="I426" i="21"/>
  <c r="F426" i="21"/>
  <c r="G426" i="21"/>
  <c r="A427" i="21"/>
  <c r="P426" i="21"/>
  <c r="C426" i="21"/>
  <c r="B426" i="21"/>
  <c r="V426" i="21"/>
  <c r="W426" i="21"/>
  <c r="U426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50" i="24"/>
  <c r="R350" i="24"/>
  <c r="Q350" i="24"/>
  <c r="P350" i="24"/>
  <c r="O350" i="24"/>
  <c r="Y350" i="24"/>
  <c r="X350" i="24"/>
  <c r="S350" i="24"/>
  <c r="F350" i="24"/>
  <c r="E350" i="24"/>
  <c r="W350" i="24"/>
  <c r="N350" i="24"/>
  <c r="M350" i="24"/>
  <c r="L350" i="24"/>
  <c r="V350" i="24"/>
  <c r="U350" i="24"/>
  <c r="T350" i="24"/>
  <c r="C350" i="24"/>
  <c r="H350" i="24"/>
  <c r="B350" i="24"/>
  <c r="A351" i="24"/>
  <c r="G350" i="24"/>
  <c r="J350" i="24"/>
  <c r="I350" i="24"/>
  <c r="K350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43" i="21"/>
  <c r="O643" i="21"/>
  <c r="K643" i="21"/>
  <c r="L643" i="21"/>
  <c r="N643" i="21"/>
  <c r="E643" i="21"/>
  <c r="Y643" i="21"/>
  <c r="T643" i="21"/>
  <c r="P643" i="21"/>
  <c r="R643" i="21"/>
  <c r="S643" i="21"/>
  <c r="I643" i="21"/>
  <c r="D643" i="21"/>
  <c r="A644" i="21"/>
  <c r="B643" i="21"/>
  <c r="C643" i="21"/>
  <c r="M643" i="21"/>
  <c r="J643" i="21"/>
  <c r="F643" i="21"/>
  <c r="G643" i="21"/>
  <c r="H643" i="21"/>
  <c r="X643" i="21"/>
  <c r="W643" i="21"/>
  <c r="V643" i="21"/>
  <c r="U643" i="21"/>
  <c r="B607" i="21"/>
  <c r="R607" i="21"/>
  <c r="P607" i="21"/>
  <c r="C607" i="21"/>
  <c r="D607" i="21"/>
  <c r="F607" i="21"/>
  <c r="A608" i="21"/>
  <c r="G607" i="21"/>
  <c r="H607" i="21"/>
  <c r="I607" i="21"/>
  <c r="J607" i="21"/>
  <c r="E607" i="21"/>
  <c r="L607" i="21"/>
  <c r="M607" i="21"/>
  <c r="O607" i="21"/>
  <c r="N607" i="21"/>
  <c r="K607" i="21"/>
  <c r="Q607" i="21"/>
  <c r="S607" i="21"/>
  <c r="Y607" i="21"/>
  <c r="X607" i="21"/>
  <c r="V607" i="21"/>
  <c r="U607" i="21"/>
  <c r="T607" i="21"/>
  <c r="W607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3" i="21"/>
  <c r="X103" i="21"/>
  <c r="S103" i="21"/>
  <c r="A137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H103" i="21"/>
  <c r="U103" i="21"/>
  <c r="W103" i="21"/>
  <c r="T103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4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36" i="21"/>
  <c r="R136" i="21"/>
  <c r="M136" i="21"/>
  <c r="H136" i="21"/>
  <c r="C136" i="21"/>
  <c r="U136" i="21"/>
  <c r="N136" i="21"/>
  <c r="I136" i="21"/>
  <c r="K136" i="21"/>
  <c r="F136" i="21"/>
  <c r="S136" i="21"/>
  <c r="G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73" i="21"/>
  <c r="N172" i="21"/>
  <c r="G172" i="21"/>
  <c r="W172" i="21"/>
  <c r="P172" i="21"/>
  <c r="I172" i="21"/>
  <c r="R172" i="21"/>
  <c r="K172" i="21"/>
  <c r="T172" i="21"/>
  <c r="M172" i="21"/>
  <c r="F172" i="21"/>
  <c r="V172" i="21"/>
  <c r="O172" i="21"/>
  <c r="H172" i="21"/>
  <c r="X172" i="21"/>
  <c r="Q172" i="21"/>
  <c r="J172" i="21"/>
  <c r="S172" i="21"/>
  <c r="L172" i="21"/>
  <c r="E172" i="21"/>
  <c r="U172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B1201" i="2" l="1"/>
  <c r="C209" i="21" s="1"/>
  <c r="Y30" i="24"/>
  <c r="B31" i="21"/>
  <c r="Y67" i="21"/>
  <c r="B31" i="24"/>
  <c r="Y30" i="21"/>
  <c r="Y67" i="24"/>
  <c r="B68" i="21"/>
  <c r="Y101" i="21"/>
  <c r="Y170" i="21"/>
  <c r="Y207" i="21"/>
  <c r="Y135" i="21"/>
  <c r="Y101" i="24"/>
  <c r="B102" i="21"/>
  <c r="B68" i="24"/>
  <c r="B171" i="21"/>
  <c r="E245" i="21"/>
  <c r="S245" i="21"/>
  <c r="G245" i="21"/>
  <c r="J245" i="21"/>
  <c r="Y245" i="21"/>
  <c r="V245" i="21"/>
  <c r="A246" i="21"/>
  <c r="B245" i="21"/>
  <c r="P245" i="21"/>
  <c r="W245" i="21"/>
  <c r="K245" i="21"/>
  <c r="N245" i="21"/>
  <c r="U245" i="21"/>
  <c r="O245" i="21"/>
  <c r="R245" i="21"/>
  <c r="I245" i="21"/>
  <c r="T245" i="21"/>
  <c r="D245" i="21"/>
  <c r="M245" i="21"/>
  <c r="H245" i="21"/>
  <c r="C245" i="21"/>
  <c r="F245" i="21"/>
  <c r="Q245" i="21"/>
  <c r="L245" i="21"/>
  <c r="B1252" i="2"/>
  <c r="D33" i="21"/>
  <c r="F33" i="21"/>
  <c r="E33" i="21"/>
  <c r="X33" i="21"/>
  <c r="W33" i="21"/>
  <c r="W33" i="19"/>
  <c r="X33" i="24"/>
  <c r="X33" i="19"/>
  <c r="W33" i="24"/>
  <c r="T209" i="21"/>
  <c r="X209" i="21"/>
  <c r="U209" i="21"/>
  <c r="M209" i="21"/>
  <c r="Q209" i="21"/>
  <c r="N209" i="21"/>
  <c r="V209" i="21"/>
  <c r="S209" i="21"/>
  <c r="W209" i="21"/>
  <c r="R209" i="21"/>
  <c r="O209" i="21"/>
  <c r="L209" i="21"/>
  <c r="P209" i="21"/>
  <c r="G209" i="21"/>
  <c r="I209" i="21"/>
  <c r="E209" i="21"/>
  <c r="J209" i="21"/>
  <c r="H209" i="21"/>
  <c r="F209" i="21"/>
  <c r="B209" i="21"/>
  <c r="K209" i="21"/>
  <c r="A210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E34" i="24"/>
  <c r="D34" i="24"/>
  <c r="F34" i="24"/>
  <c r="K423" i="24"/>
  <c r="Y423" i="24"/>
  <c r="D423" i="24"/>
  <c r="C423" i="24"/>
  <c r="Q423" i="24"/>
  <c r="L423" i="24"/>
  <c r="A424" i="24"/>
  <c r="F423" i="24"/>
  <c r="T423" i="24"/>
  <c r="S423" i="24"/>
  <c r="N423" i="24"/>
  <c r="E423" i="24"/>
  <c r="B423" i="24"/>
  <c r="P423" i="24"/>
  <c r="V423" i="24"/>
  <c r="M423" i="24"/>
  <c r="H423" i="24"/>
  <c r="G423" i="24"/>
  <c r="U423" i="24"/>
  <c r="R423" i="24"/>
  <c r="I423" i="24"/>
  <c r="O423" i="24"/>
  <c r="J423" i="24"/>
  <c r="X423" i="24"/>
  <c r="W423" i="24"/>
  <c r="N568" i="24"/>
  <c r="K568" i="24"/>
  <c r="D568" i="24"/>
  <c r="T568" i="24"/>
  <c r="M568" i="24"/>
  <c r="F568" i="24"/>
  <c r="C568" i="24"/>
  <c r="S568" i="24"/>
  <c r="L568" i="24"/>
  <c r="E568" i="24"/>
  <c r="Y568" i="24"/>
  <c r="R568" i="24"/>
  <c r="H568" i="24"/>
  <c r="Q568" i="24"/>
  <c r="G568" i="24"/>
  <c r="P568" i="24"/>
  <c r="A569" i="24"/>
  <c r="B568" i="24"/>
  <c r="O568" i="24"/>
  <c r="X568" i="24"/>
  <c r="J568" i="24"/>
  <c r="W568" i="24"/>
  <c r="I568" i="24"/>
  <c r="V568" i="24"/>
  <c r="U568" i="24"/>
  <c r="F315" i="24"/>
  <c r="X315" i="24"/>
  <c r="S315" i="24"/>
  <c r="N315" i="24"/>
  <c r="E315" i="24"/>
  <c r="K315" i="24"/>
  <c r="Y315" i="24"/>
  <c r="V315" i="24"/>
  <c r="M315" i="24"/>
  <c r="L315" i="24"/>
  <c r="G315" i="24"/>
  <c r="U315" i="24"/>
  <c r="D315" i="24"/>
  <c r="O315" i="24"/>
  <c r="J315" i="24"/>
  <c r="A316" i="24"/>
  <c r="W315" i="24"/>
  <c r="B315" i="24"/>
  <c r="T315" i="24"/>
  <c r="H315" i="24"/>
  <c r="C315" i="24"/>
  <c r="Q315" i="24"/>
  <c r="P315" i="24"/>
  <c r="R315" i="24"/>
  <c r="I315" i="24"/>
  <c r="O712" i="24"/>
  <c r="A713" i="24"/>
  <c r="J712" i="24"/>
  <c r="U712" i="24"/>
  <c r="E712" i="24"/>
  <c r="L712" i="24"/>
  <c r="A749" i="24"/>
  <c r="K712" i="24"/>
  <c r="V712" i="24"/>
  <c r="F712" i="24"/>
  <c r="Q712" i="24"/>
  <c r="X712" i="24"/>
  <c r="H712" i="24"/>
  <c r="W712" i="24"/>
  <c r="G712" i="24"/>
  <c r="R712" i="24"/>
  <c r="B712" i="24"/>
  <c r="M712" i="24"/>
  <c r="T712" i="24"/>
  <c r="D712" i="24"/>
  <c r="S712" i="24"/>
  <c r="C712" i="24"/>
  <c r="N712" i="24"/>
  <c r="Y712" i="24"/>
  <c r="I712" i="24"/>
  <c r="P712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55" i="21"/>
  <c r="H355" i="21"/>
  <c r="I355" i="21"/>
  <c r="A356" i="21"/>
  <c r="N355" i="21"/>
  <c r="O355" i="21"/>
  <c r="L355" i="21"/>
  <c r="M355" i="21"/>
  <c r="B355" i="21"/>
  <c r="R355" i="21"/>
  <c r="C355" i="21"/>
  <c r="S355" i="21"/>
  <c r="P355" i="21"/>
  <c r="Q355" i="21"/>
  <c r="F355" i="21"/>
  <c r="G355" i="21"/>
  <c r="D355" i="21"/>
  <c r="E355" i="21"/>
  <c r="Y355" i="21"/>
  <c r="J355" i="21"/>
  <c r="X355" i="21"/>
  <c r="V355" i="21"/>
  <c r="W355" i="21"/>
  <c r="T355" i="21"/>
  <c r="U355" i="21"/>
  <c r="T604" i="24"/>
  <c r="D604" i="24"/>
  <c r="K604" i="24"/>
  <c r="V604" i="24"/>
  <c r="F604" i="24"/>
  <c r="Q604" i="24"/>
  <c r="L604" i="24"/>
  <c r="S604" i="24"/>
  <c r="C604" i="24"/>
  <c r="N604" i="24"/>
  <c r="Y604" i="24"/>
  <c r="I604" i="24"/>
  <c r="W604" i="24"/>
  <c r="R604" i="24"/>
  <c r="M604" i="24"/>
  <c r="X604" i="24"/>
  <c r="O604" i="24"/>
  <c r="J604" i="24"/>
  <c r="E604" i="24"/>
  <c r="P604" i="24"/>
  <c r="G604" i="24"/>
  <c r="B604" i="24"/>
  <c r="H604" i="24"/>
  <c r="A605" i="24"/>
  <c r="U604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0" i="24"/>
  <c r="R460" i="24"/>
  <c r="I460" i="24"/>
  <c r="K460" i="24"/>
  <c r="J460" i="24"/>
  <c r="X460" i="24"/>
  <c r="N460" i="24"/>
  <c r="E460" i="24"/>
  <c r="G460" i="24"/>
  <c r="Y460" i="24"/>
  <c r="D460" i="24"/>
  <c r="A461" i="24"/>
  <c r="Q460" i="24"/>
  <c r="C460" i="24"/>
  <c r="U460" i="24"/>
  <c r="W460" i="24"/>
  <c r="F460" i="24"/>
  <c r="T460" i="24"/>
  <c r="O460" i="24"/>
  <c r="S460" i="24"/>
  <c r="B460" i="24"/>
  <c r="P460" i="24"/>
  <c r="V460" i="24"/>
  <c r="M460" i="24"/>
  <c r="H460" i="24"/>
  <c r="I500" i="21"/>
  <c r="J500" i="21"/>
  <c r="O500" i="21"/>
  <c r="P500" i="21"/>
  <c r="M500" i="21"/>
  <c r="N500" i="21"/>
  <c r="D500" i="21"/>
  <c r="A501" i="21"/>
  <c r="G500" i="21"/>
  <c r="H500" i="21"/>
  <c r="E500" i="21"/>
  <c r="F500" i="21"/>
  <c r="K500" i="21"/>
  <c r="L500" i="21"/>
  <c r="B500" i="21"/>
  <c r="C500" i="21"/>
  <c r="S500" i="21"/>
  <c r="W500" i="21"/>
  <c r="R500" i="21"/>
  <c r="X500" i="21"/>
  <c r="T500" i="21"/>
  <c r="U500" i="21"/>
  <c r="Y500" i="21"/>
  <c r="Q500" i="21"/>
  <c r="V500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36" i="21"/>
  <c r="J536" i="21"/>
  <c r="G536" i="21"/>
  <c r="A537" i="21"/>
  <c r="Q536" i="21"/>
  <c r="N536" i="21"/>
  <c r="O536" i="21"/>
  <c r="C536" i="21"/>
  <c r="E536" i="21"/>
  <c r="B536" i="21"/>
  <c r="D536" i="21"/>
  <c r="H536" i="21"/>
  <c r="K536" i="21"/>
  <c r="I536" i="21"/>
  <c r="F536" i="21"/>
  <c r="L536" i="21"/>
  <c r="P536" i="21"/>
  <c r="U536" i="21"/>
  <c r="R536" i="21"/>
  <c r="V536" i="21"/>
  <c r="X536" i="21"/>
  <c r="T536" i="21"/>
  <c r="S536" i="21"/>
  <c r="Y536" i="21"/>
  <c r="W536" i="21"/>
  <c r="H788" i="21"/>
  <c r="X788" i="21"/>
  <c r="Q788" i="21"/>
  <c r="F788" i="21"/>
  <c r="V788" i="21"/>
  <c r="O788" i="21"/>
  <c r="L788" i="21"/>
  <c r="E788" i="21"/>
  <c r="U788" i="21"/>
  <c r="J788" i="21"/>
  <c r="C788" i="21"/>
  <c r="S788" i="21"/>
  <c r="P788" i="21"/>
  <c r="I788" i="21"/>
  <c r="Y788" i="21"/>
  <c r="N788" i="21"/>
  <c r="G788" i="21"/>
  <c r="W788" i="21"/>
  <c r="D788" i="21"/>
  <c r="T788" i="21"/>
  <c r="M788" i="21"/>
  <c r="B788" i="21"/>
  <c r="R788" i="21"/>
  <c r="K788" i="21"/>
  <c r="A789" i="21"/>
  <c r="F170" i="24"/>
  <c r="A171" i="24"/>
  <c r="O170" i="24"/>
  <c r="L170" i="24"/>
  <c r="E170" i="24"/>
  <c r="Y170" i="24"/>
  <c r="J170" i="24"/>
  <c r="C170" i="24"/>
  <c r="S170" i="24"/>
  <c r="P170" i="24"/>
  <c r="I170" i="24"/>
  <c r="N170" i="24"/>
  <c r="G170" i="24"/>
  <c r="D170" i="24"/>
  <c r="T170" i="24"/>
  <c r="M170" i="24"/>
  <c r="B170" i="24"/>
  <c r="R170" i="24"/>
  <c r="K170" i="24"/>
  <c r="H170" i="24"/>
  <c r="X170" i="24"/>
  <c r="Q170" i="24"/>
  <c r="V170" i="24"/>
  <c r="W170" i="24"/>
  <c r="U170" i="24"/>
  <c r="D608" i="21"/>
  <c r="T608" i="21"/>
  <c r="M608" i="21"/>
  <c r="F608" i="21"/>
  <c r="A609" i="21"/>
  <c r="O608" i="21"/>
  <c r="H608" i="21"/>
  <c r="X608" i="21"/>
  <c r="Q608" i="21"/>
  <c r="J608" i="21"/>
  <c r="C608" i="21"/>
  <c r="S608" i="21"/>
  <c r="L608" i="21"/>
  <c r="E608" i="21"/>
  <c r="Y608" i="21"/>
  <c r="N608" i="21"/>
  <c r="G608" i="21"/>
  <c r="P608" i="21"/>
  <c r="I608" i="21"/>
  <c r="B608" i="21"/>
  <c r="R608" i="21"/>
  <c r="K608" i="21"/>
  <c r="W608" i="21"/>
  <c r="V608" i="21"/>
  <c r="U608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3" i="24"/>
  <c r="H103" i="24"/>
  <c r="B103" i="24"/>
  <c r="G103" i="24"/>
  <c r="A137" i="24"/>
  <c r="J103" i="24"/>
  <c r="K103" i="24"/>
  <c r="F103" i="24"/>
  <c r="E103" i="24"/>
  <c r="D103" i="24"/>
  <c r="I103" i="24"/>
  <c r="R103" i="24"/>
  <c r="X103" i="24"/>
  <c r="O103" i="24"/>
  <c r="V103" i="24"/>
  <c r="S103" i="24"/>
  <c r="W103" i="24"/>
  <c r="L103" i="24"/>
  <c r="M103" i="24"/>
  <c r="U103" i="24"/>
  <c r="P103" i="24"/>
  <c r="T103" i="24"/>
  <c r="N103" i="24"/>
  <c r="Q103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76" i="24"/>
  <c r="T676" i="24"/>
  <c r="D676" i="24"/>
  <c r="K676" i="24"/>
  <c r="V676" i="24"/>
  <c r="F676" i="24"/>
  <c r="U676" i="24"/>
  <c r="E676" i="24"/>
  <c r="L676" i="24"/>
  <c r="S676" i="24"/>
  <c r="C676" i="24"/>
  <c r="N676" i="24"/>
  <c r="Y676" i="24"/>
  <c r="P676" i="24"/>
  <c r="G676" i="24"/>
  <c r="B676" i="24"/>
  <c r="Q676" i="24"/>
  <c r="H676" i="24"/>
  <c r="A677" i="24"/>
  <c r="I676" i="24"/>
  <c r="W676" i="24"/>
  <c r="R676" i="24"/>
  <c r="X676" i="24"/>
  <c r="O676" i="24"/>
  <c r="J676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24" i="21"/>
  <c r="T824" i="21"/>
  <c r="M824" i="21"/>
  <c r="A825" i="21"/>
  <c r="N824" i="21"/>
  <c r="G824" i="21"/>
  <c r="W824" i="21"/>
  <c r="H824" i="21"/>
  <c r="X824" i="21"/>
  <c r="Q824" i="21"/>
  <c r="B824" i="21"/>
  <c r="R824" i="21"/>
  <c r="K824" i="21"/>
  <c r="L824" i="21"/>
  <c r="E824" i="21"/>
  <c r="U824" i="21"/>
  <c r="F824" i="21"/>
  <c r="V824" i="21"/>
  <c r="O824" i="21"/>
  <c r="P824" i="21"/>
  <c r="I824" i="21"/>
  <c r="Y824" i="21"/>
  <c r="J824" i="21"/>
  <c r="C824" i="21"/>
  <c r="S824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27" i="21"/>
  <c r="H427" i="21"/>
  <c r="X427" i="21"/>
  <c r="M427" i="21"/>
  <c r="F427" i="21"/>
  <c r="C427" i="21"/>
  <c r="S427" i="21"/>
  <c r="L427" i="21"/>
  <c r="A428" i="21"/>
  <c r="Q427" i="21"/>
  <c r="J427" i="21"/>
  <c r="G427" i="21"/>
  <c r="W427" i="21"/>
  <c r="P427" i="21"/>
  <c r="E427" i="21"/>
  <c r="Y427" i="21"/>
  <c r="N427" i="21"/>
  <c r="K427" i="21"/>
  <c r="D427" i="21"/>
  <c r="T427" i="21"/>
  <c r="I427" i="21"/>
  <c r="B427" i="21"/>
  <c r="R427" i="21"/>
  <c r="U427" i="21"/>
  <c r="V427" i="21"/>
  <c r="H282" i="21"/>
  <c r="E282" i="21"/>
  <c r="B282" i="21"/>
  <c r="R282" i="21"/>
  <c r="O282" i="21"/>
  <c r="P282" i="21"/>
  <c r="I282" i="21"/>
  <c r="F282" i="21"/>
  <c r="C282" i="21"/>
  <c r="S282" i="21"/>
  <c r="A283" i="21"/>
  <c r="T282" i="21"/>
  <c r="Q282" i="21"/>
  <c r="J282" i="21"/>
  <c r="G282" i="21"/>
  <c r="W282" i="21"/>
  <c r="D282" i="21"/>
  <c r="X282" i="21"/>
  <c r="Y282" i="21"/>
  <c r="N282" i="21"/>
  <c r="K282" i="21"/>
  <c r="L282" i="21"/>
  <c r="M282" i="21"/>
  <c r="V282" i="21"/>
  <c r="U282" i="21"/>
  <c r="C391" i="21"/>
  <c r="S391" i="21"/>
  <c r="L391" i="21"/>
  <c r="M391" i="21"/>
  <c r="F391" i="21"/>
  <c r="G391" i="21"/>
  <c r="A392" i="21"/>
  <c r="P391" i="21"/>
  <c r="Q391" i="21"/>
  <c r="J391" i="21"/>
  <c r="K391" i="21"/>
  <c r="D391" i="21"/>
  <c r="E391" i="21"/>
  <c r="Y391" i="21"/>
  <c r="N391" i="21"/>
  <c r="O391" i="21"/>
  <c r="H391" i="21"/>
  <c r="I391" i="21"/>
  <c r="B391" i="21"/>
  <c r="R391" i="21"/>
  <c r="U391" i="21"/>
  <c r="T391" i="21"/>
  <c r="X391" i="21"/>
  <c r="W391" i="21"/>
  <c r="V391" i="21"/>
  <c r="J532" i="24"/>
  <c r="G532" i="24"/>
  <c r="A533" i="24"/>
  <c r="P532" i="24"/>
  <c r="M532" i="24"/>
  <c r="B532" i="24"/>
  <c r="R532" i="24"/>
  <c r="O532" i="24"/>
  <c r="H532" i="24"/>
  <c r="E532" i="24"/>
  <c r="Y532" i="24"/>
  <c r="N532" i="24"/>
  <c r="D532" i="24"/>
  <c r="Q532" i="24"/>
  <c r="C532" i="24"/>
  <c r="L532" i="24"/>
  <c r="K532" i="24"/>
  <c r="T532" i="24"/>
  <c r="F532" i="24"/>
  <c r="S532" i="24"/>
  <c r="I532" i="24"/>
  <c r="U532" i="24"/>
  <c r="V532" i="24"/>
  <c r="X532" i="24"/>
  <c r="W532" i="24"/>
  <c r="J206" i="24"/>
  <c r="C206" i="24"/>
  <c r="S206" i="24"/>
  <c r="P206" i="24"/>
  <c r="Q206" i="24"/>
  <c r="N206" i="24"/>
  <c r="G206" i="24"/>
  <c r="D206" i="24"/>
  <c r="E206" i="24"/>
  <c r="Y206" i="24"/>
  <c r="B206" i="24"/>
  <c r="R206" i="24"/>
  <c r="K206" i="24"/>
  <c r="H206" i="24"/>
  <c r="I206" i="24"/>
  <c r="F206" i="24"/>
  <c r="A207" i="24"/>
  <c r="O206" i="24"/>
  <c r="L206" i="24"/>
  <c r="M206" i="24"/>
  <c r="V206" i="24"/>
  <c r="X206" i="24"/>
  <c r="T206" i="24"/>
  <c r="W206" i="24"/>
  <c r="U206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0" i="24"/>
  <c r="W640" i="24"/>
  <c r="G640" i="24"/>
  <c r="R640" i="24"/>
  <c r="B640" i="24"/>
  <c r="M640" i="24"/>
  <c r="L640" i="24"/>
  <c r="S640" i="24"/>
  <c r="C640" i="24"/>
  <c r="N640" i="24"/>
  <c r="Y640" i="24"/>
  <c r="I640" i="24"/>
  <c r="X640" i="24"/>
  <c r="H640" i="24"/>
  <c r="O640" i="24"/>
  <c r="A641" i="24"/>
  <c r="J640" i="24"/>
  <c r="U640" i="24"/>
  <c r="E640" i="24"/>
  <c r="T640" i="24"/>
  <c r="D640" i="24"/>
  <c r="K640" i="24"/>
  <c r="V640" i="24"/>
  <c r="F640" i="24"/>
  <c r="Q640" i="24"/>
  <c r="M464" i="21"/>
  <c r="J464" i="21"/>
  <c r="L464" i="21"/>
  <c r="A465" i="21"/>
  <c r="K464" i="21"/>
  <c r="Q464" i="21"/>
  <c r="N464" i="21"/>
  <c r="T464" i="21"/>
  <c r="H464" i="21"/>
  <c r="S464" i="21"/>
  <c r="E464" i="21"/>
  <c r="Y464" i="21"/>
  <c r="R464" i="21"/>
  <c r="G464" i="21"/>
  <c r="P464" i="21"/>
  <c r="I464" i="21"/>
  <c r="F464" i="21"/>
  <c r="D464" i="21"/>
  <c r="O464" i="21"/>
  <c r="X464" i="21"/>
  <c r="B464" i="21"/>
  <c r="C464" i="21"/>
  <c r="W464" i="21"/>
  <c r="V464" i="21"/>
  <c r="U464" i="21"/>
  <c r="I387" i="24"/>
  <c r="Y387" i="24"/>
  <c r="N387" i="24"/>
  <c r="P387" i="24"/>
  <c r="K387" i="24"/>
  <c r="T387" i="24"/>
  <c r="M387" i="24"/>
  <c r="B387" i="24"/>
  <c r="R387" i="24"/>
  <c r="X387" i="24"/>
  <c r="S387" i="24"/>
  <c r="G387" i="24"/>
  <c r="Q387" i="24"/>
  <c r="F387" i="24"/>
  <c r="V387" i="24"/>
  <c r="A388" i="24"/>
  <c r="D387" i="24"/>
  <c r="O387" i="24"/>
  <c r="E387" i="24"/>
  <c r="U387" i="24"/>
  <c r="J387" i="24"/>
  <c r="H387" i="24"/>
  <c r="C387" i="24"/>
  <c r="L387" i="24"/>
  <c r="W387" i="24"/>
  <c r="I242" i="24"/>
  <c r="B242" i="24"/>
  <c r="R242" i="24"/>
  <c r="K242" i="24"/>
  <c r="G242" i="24"/>
  <c r="M242" i="24"/>
  <c r="F242" i="24"/>
  <c r="H242" i="24"/>
  <c r="S242" i="24"/>
  <c r="O242" i="24"/>
  <c r="Q242" i="24"/>
  <c r="J242" i="24"/>
  <c r="P242" i="24"/>
  <c r="D242" i="24"/>
  <c r="A243" i="24"/>
  <c r="E242" i="24"/>
  <c r="Y242" i="24"/>
  <c r="N242" i="24"/>
  <c r="C242" i="24"/>
  <c r="L242" i="24"/>
  <c r="U242" i="24"/>
  <c r="V242" i="24"/>
  <c r="T242" i="24"/>
  <c r="X242" i="24"/>
  <c r="W242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0" i="21"/>
  <c r="M680" i="21"/>
  <c r="F680" i="21"/>
  <c r="C680" i="21"/>
  <c r="S680" i="21"/>
  <c r="D680" i="21"/>
  <c r="T680" i="21"/>
  <c r="Q680" i="21"/>
  <c r="J680" i="21"/>
  <c r="G680" i="21"/>
  <c r="A681" i="21"/>
  <c r="H680" i="21"/>
  <c r="E680" i="21"/>
  <c r="Y680" i="21"/>
  <c r="N680" i="21"/>
  <c r="K680" i="21"/>
  <c r="L680" i="21"/>
  <c r="I680" i="21"/>
  <c r="B680" i="21"/>
  <c r="R680" i="21"/>
  <c r="O680" i="21"/>
  <c r="V680" i="21"/>
  <c r="W680" i="21"/>
  <c r="U680" i="21"/>
  <c r="X680" i="21"/>
  <c r="P644" i="21"/>
  <c r="Q644" i="21"/>
  <c r="F644" i="21"/>
  <c r="C644" i="21"/>
  <c r="S644" i="21"/>
  <c r="D644" i="21"/>
  <c r="E644" i="21"/>
  <c r="Y644" i="21"/>
  <c r="J644" i="21"/>
  <c r="G644" i="21"/>
  <c r="H644" i="21"/>
  <c r="I644" i="21"/>
  <c r="A645" i="21"/>
  <c r="N644" i="21"/>
  <c r="K644" i="21"/>
  <c r="L644" i="21"/>
  <c r="M644" i="21"/>
  <c r="B644" i="21"/>
  <c r="R644" i="21"/>
  <c r="O644" i="21"/>
  <c r="U644" i="21"/>
  <c r="T644" i="21"/>
  <c r="V644" i="21"/>
  <c r="W644" i="21"/>
  <c r="X644" i="21"/>
  <c r="K351" i="24"/>
  <c r="Y351" i="24"/>
  <c r="H351" i="24"/>
  <c r="C351" i="24"/>
  <c r="Q351" i="24"/>
  <c r="P351" i="24"/>
  <c r="D351" i="24"/>
  <c r="F351" i="24"/>
  <c r="X351" i="24"/>
  <c r="S351" i="24"/>
  <c r="N351" i="24"/>
  <c r="E351" i="24"/>
  <c r="B351" i="24"/>
  <c r="T351" i="24"/>
  <c r="V351" i="24"/>
  <c r="M351" i="24"/>
  <c r="L351" i="24"/>
  <c r="G351" i="24"/>
  <c r="U351" i="24"/>
  <c r="R351" i="24"/>
  <c r="I351" i="24"/>
  <c r="O351" i="24"/>
  <c r="J351" i="24"/>
  <c r="A352" i="24"/>
  <c r="W351" i="24"/>
  <c r="J70" i="24"/>
  <c r="A104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78" i="24"/>
  <c r="I278" i="24"/>
  <c r="K278" i="24"/>
  <c r="A279" i="24"/>
  <c r="H278" i="24"/>
  <c r="C278" i="24"/>
  <c r="U278" i="24"/>
  <c r="G278" i="24"/>
  <c r="Y278" i="24"/>
  <c r="D278" i="24"/>
  <c r="F278" i="24"/>
  <c r="X278" i="24"/>
  <c r="S278" i="24"/>
  <c r="W278" i="24"/>
  <c r="B278" i="24"/>
  <c r="T278" i="24"/>
  <c r="V278" i="24"/>
  <c r="Q278" i="24"/>
  <c r="L278" i="24"/>
  <c r="P278" i="24"/>
  <c r="R278" i="24"/>
  <c r="M278" i="24"/>
  <c r="O278" i="24"/>
  <c r="J278" i="24"/>
  <c r="E278" i="24"/>
  <c r="G319" i="21"/>
  <c r="D319" i="21"/>
  <c r="T319" i="21"/>
  <c r="M319" i="21"/>
  <c r="F319" i="21"/>
  <c r="A320" i="21"/>
  <c r="K319" i="21"/>
  <c r="H319" i="21"/>
  <c r="X319" i="21"/>
  <c r="Q319" i="21"/>
  <c r="J319" i="21"/>
  <c r="O319" i="21"/>
  <c r="L319" i="21"/>
  <c r="E319" i="21"/>
  <c r="Y319" i="21"/>
  <c r="N319" i="21"/>
  <c r="C319" i="21"/>
  <c r="S319" i="21"/>
  <c r="P319" i="21"/>
  <c r="I319" i="21"/>
  <c r="B319" i="21"/>
  <c r="R319" i="21"/>
  <c r="V319" i="21"/>
  <c r="U319" i="21"/>
  <c r="W319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496" i="24"/>
  <c r="C496" i="24"/>
  <c r="S496" i="24"/>
  <c r="P496" i="24"/>
  <c r="Q496" i="24"/>
  <c r="B496" i="24"/>
  <c r="R496" i="24"/>
  <c r="K496" i="24"/>
  <c r="H496" i="24"/>
  <c r="I496" i="24"/>
  <c r="G496" i="24"/>
  <c r="E496" i="24"/>
  <c r="F496" i="24"/>
  <c r="O496" i="24"/>
  <c r="M496" i="24"/>
  <c r="N496" i="24"/>
  <c r="D496" i="24"/>
  <c r="Y496" i="24"/>
  <c r="A497" i="24"/>
  <c r="L496" i="24"/>
  <c r="W496" i="24"/>
  <c r="V496" i="24"/>
  <c r="T496" i="24"/>
  <c r="X496" i="24"/>
  <c r="U496" i="24"/>
  <c r="H716" i="21"/>
  <c r="X716" i="21"/>
  <c r="M716" i="21"/>
  <c r="F716" i="21"/>
  <c r="C716" i="21"/>
  <c r="S716" i="21"/>
  <c r="L716" i="21"/>
  <c r="A717" i="21"/>
  <c r="Q716" i="21"/>
  <c r="J716" i="21"/>
  <c r="G716" i="21"/>
  <c r="W716" i="21"/>
  <c r="P716" i="21"/>
  <c r="E716" i="21"/>
  <c r="Y716" i="21"/>
  <c r="N716" i="21"/>
  <c r="K716" i="21"/>
  <c r="D716" i="21"/>
  <c r="T716" i="21"/>
  <c r="I716" i="21"/>
  <c r="B716" i="21"/>
  <c r="R716" i="21"/>
  <c r="O716" i="21"/>
  <c r="V716" i="21"/>
  <c r="U716" i="21"/>
  <c r="B572" i="21"/>
  <c r="Q572" i="21"/>
  <c r="N572" i="21"/>
  <c r="O572" i="21"/>
  <c r="H572" i="21"/>
  <c r="X572" i="21"/>
  <c r="D572" i="21"/>
  <c r="Y572" i="21"/>
  <c r="R572" i="21"/>
  <c r="S572" i="21"/>
  <c r="L572" i="21"/>
  <c r="A573" i="21"/>
  <c r="I572" i="21"/>
  <c r="F572" i="21"/>
  <c r="G572" i="21"/>
  <c r="W572" i="21"/>
  <c r="P572" i="21"/>
  <c r="E572" i="21"/>
  <c r="M572" i="21"/>
  <c r="J572" i="21"/>
  <c r="K572" i="21"/>
  <c r="C572" i="21"/>
  <c r="T572" i="21"/>
  <c r="V572" i="21"/>
  <c r="U572" i="21"/>
  <c r="L752" i="21"/>
  <c r="A753" i="21"/>
  <c r="Q752" i="21"/>
  <c r="F752" i="21"/>
  <c r="V752" i="21"/>
  <c r="O752" i="21"/>
  <c r="P752" i="21"/>
  <c r="E752" i="21"/>
  <c r="U752" i="21"/>
  <c r="J752" i="21"/>
  <c r="C752" i="21"/>
  <c r="S752" i="21"/>
  <c r="D752" i="21"/>
  <c r="T752" i="21"/>
  <c r="I752" i="21"/>
  <c r="Y752" i="21"/>
  <c r="N752" i="21"/>
  <c r="G752" i="21"/>
  <c r="W752" i="21"/>
  <c r="H752" i="21"/>
  <c r="X752" i="21"/>
  <c r="M752" i="21"/>
  <c r="B752" i="21"/>
  <c r="R752" i="21"/>
  <c r="K752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0" i="21"/>
  <c r="U860" i="21"/>
  <c r="N860" i="21"/>
  <c r="C860" i="21"/>
  <c r="S860" i="21"/>
  <c r="H860" i="21"/>
  <c r="X860" i="21"/>
  <c r="I860" i="21"/>
  <c r="Y860" i="21"/>
  <c r="R860" i="21"/>
  <c r="G860" i="21"/>
  <c r="W860" i="21"/>
  <c r="L860" i="21"/>
  <c r="M860" i="21"/>
  <c r="F860" i="21"/>
  <c r="V860" i="21"/>
  <c r="K860" i="21"/>
  <c r="A861" i="21"/>
  <c r="P860" i="21"/>
  <c r="Q860" i="21"/>
  <c r="J860" i="21"/>
  <c r="B860" i="21"/>
  <c r="O860" i="21"/>
  <c r="D860" i="21"/>
  <c r="T860" i="21"/>
  <c r="H71" i="21"/>
  <c r="F71" i="21"/>
  <c r="I71" i="21"/>
  <c r="N71" i="21"/>
  <c r="J71" i="21"/>
  <c r="A105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D137" i="21"/>
  <c r="V137" i="21"/>
  <c r="Q137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4" i="21"/>
  <c r="U104" i="21"/>
  <c r="W104" i="21"/>
  <c r="T104" i="21"/>
  <c r="F104" i="21"/>
  <c r="X104" i="21"/>
  <c r="S104" i="21"/>
  <c r="A138" i="21"/>
  <c r="P104" i="21"/>
  <c r="R104" i="21"/>
  <c r="M104" i="21"/>
  <c r="V104" i="21"/>
  <c r="Q104" i="21"/>
  <c r="L104" i="21"/>
  <c r="N104" i="21"/>
  <c r="I104" i="21"/>
  <c r="K104" i="21"/>
  <c r="O104" i="21"/>
  <c r="J104" i="21"/>
  <c r="E104" i="21"/>
  <c r="G104" i="21"/>
  <c r="D104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73" i="21"/>
  <c r="K173" i="21"/>
  <c r="D173" i="21"/>
  <c r="T173" i="21"/>
  <c r="M173" i="21"/>
  <c r="F173" i="21"/>
  <c r="V173" i="21"/>
  <c r="O173" i="21"/>
  <c r="H173" i="21"/>
  <c r="X173" i="21"/>
  <c r="Q173" i="21"/>
  <c r="J173" i="21"/>
  <c r="S173" i="21"/>
  <c r="L173" i="21"/>
  <c r="E173" i="21"/>
  <c r="U173" i="21"/>
  <c r="A174" i="21"/>
  <c r="N173" i="21"/>
  <c r="G173" i="21"/>
  <c r="W173" i="21"/>
  <c r="P173" i="21"/>
  <c r="I173" i="21"/>
  <c r="D209" i="21" l="1"/>
  <c r="X245" i="21"/>
  <c r="B1225" i="2"/>
  <c r="D32" i="24"/>
  <c r="Y68" i="24"/>
  <c r="C69" i="21"/>
  <c r="B69" i="21"/>
  <c r="X102" i="21"/>
  <c r="Y102" i="21"/>
  <c r="B32" i="24"/>
  <c r="X68" i="24"/>
  <c r="X171" i="21"/>
  <c r="Y171" i="21"/>
  <c r="C32" i="24"/>
  <c r="D69" i="21"/>
  <c r="Y31" i="21"/>
  <c r="B32" i="21"/>
  <c r="Y31" i="24"/>
  <c r="X31" i="24"/>
  <c r="X102" i="24"/>
  <c r="Y102" i="24"/>
  <c r="D69" i="24"/>
  <c r="B69" i="24"/>
  <c r="X208" i="21"/>
  <c r="X68" i="21"/>
  <c r="Y68" i="21"/>
  <c r="D103" i="21"/>
  <c r="C32" i="21"/>
  <c r="C69" i="24"/>
  <c r="B103" i="21"/>
  <c r="Y136" i="21"/>
  <c r="D172" i="21"/>
  <c r="X31" i="21"/>
  <c r="Y208" i="21"/>
  <c r="D32" i="21"/>
  <c r="C103" i="21"/>
  <c r="X136" i="21"/>
  <c r="B172" i="21"/>
  <c r="C172" i="21"/>
  <c r="A247" i="21"/>
  <c r="H246" i="21"/>
  <c r="J246" i="21"/>
  <c r="S246" i="21"/>
  <c r="L246" i="21"/>
  <c r="U246" i="21"/>
  <c r="W246" i="21"/>
  <c r="D246" i="21"/>
  <c r="F246" i="21"/>
  <c r="K246" i="21"/>
  <c r="P246" i="21"/>
  <c r="Y246" i="21"/>
  <c r="N246" i="21"/>
  <c r="B246" i="21"/>
  <c r="G246" i="21"/>
  <c r="I246" i="21"/>
  <c r="T246" i="21"/>
  <c r="M246" i="21"/>
  <c r="R246" i="21"/>
  <c r="C246" i="21"/>
  <c r="E246" i="21"/>
  <c r="Q246" i="21"/>
  <c r="V246" i="21"/>
  <c r="O246" i="21"/>
  <c r="X246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0" i="21"/>
  <c r="U210" i="21"/>
  <c r="M210" i="21"/>
  <c r="Q210" i="21"/>
  <c r="N210" i="21"/>
  <c r="R210" i="21"/>
  <c r="V210" i="21"/>
  <c r="S210" i="21"/>
  <c r="W210" i="21"/>
  <c r="K210" i="21"/>
  <c r="O210" i="21"/>
  <c r="L210" i="21"/>
  <c r="P210" i="21"/>
  <c r="T210" i="21"/>
  <c r="I210" i="21"/>
  <c r="E210" i="21"/>
  <c r="A211" i="21"/>
  <c r="D210" i="21"/>
  <c r="G210" i="21"/>
  <c r="J210" i="21"/>
  <c r="H210" i="21"/>
  <c r="B210" i="21"/>
  <c r="F210" i="21"/>
  <c r="C210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0" i="21"/>
  <c r="X320" i="21"/>
  <c r="Y320" i="21"/>
  <c r="J320" i="21"/>
  <c r="G320" i="21"/>
  <c r="W320" i="21"/>
  <c r="H320" i="21"/>
  <c r="E320" i="21"/>
  <c r="A321" i="21"/>
  <c r="N320" i="21"/>
  <c r="K320" i="21"/>
  <c r="P320" i="21"/>
  <c r="I320" i="21"/>
  <c r="B320" i="21"/>
  <c r="R320" i="21"/>
  <c r="O320" i="21"/>
  <c r="T320" i="21"/>
  <c r="Q320" i="21"/>
  <c r="F320" i="21"/>
  <c r="C320" i="21"/>
  <c r="S320" i="21"/>
  <c r="L320" i="21"/>
  <c r="M320" i="21"/>
  <c r="U320" i="21"/>
  <c r="V320" i="21"/>
  <c r="M681" i="21"/>
  <c r="F681" i="21"/>
  <c r="D681" i="21"/>
  <c r="H681" i="21"/>
  <c r="K681" i="21"/>
  <c r="Q681" i="21"/>
  <c r="J681" i="21"/>
  <c r="L681" i="21"/>
  <c r="P681" i="21"/>
  <c r="S681" i="21"/>
  <c r="E681" i="21"/>
  <c r="Y681" i="21"/>
  <c r="N681" i="21"/>
  <c r="G681" i="21"/>
  <c r="A682" i="21"/>
  <c r="I681" i="21"/>
  <c r="B681" i="21"/>
  <c r="R681" i="21"/>
  <c r="O681" i="21"/>
  <c r="C681" i="21"/>
  <c r="X681" i="21"/>
  <c r="W681" i="21"/>
  <c r="U681" i="21"/>
  <c r="T681" i="21"/>
  <c r="V681" i="21"/>
  <c r="G465" i="21"/>
  <c r="W465" i="21"/>
  <c r="P465" i="21"/>
  <c r="I465" i="21"/>
  <c r="A466" i="21"/>
  <c r="N465" i="21"/>
  <c r="K465" i="21"/>
  <c r="D465" i="21"/>
  <c r="T465" i="21"/>
  <c r="M465" i="21"/>
  <c r="B465" i="21"/>
  <c r="R465" i="21"/>
  <c r="O465" i="21"/>
  <c r="H465" i="21"/>
  <c r="X465" i="21"/>
  <c r="Q465" i="21"/>
  <c r="F465" i="21"/>
  <c r="C465" i="21"/>
  <c r="S465" i="21"/>
  <c r="L465" i="21"/>
  <c r="E465" i="21"/>
  <c r="Y465" i="21"/>
  <c r="J465" i="21"/>
  <c r="U465" i="21"/>
  <c r="V465" i="21"/>
  <c r="E283" i="21"/>
  <c r="J283" i="21"/>
  <c r="A284" i="21"/>
  <c r="I283" i="21"/>
  <c r="C283" i="21"/>
  <c r="D283" i="21"/>
  <c r="B283" i="21"/>
  <c r="G283" i="21"/>
  <c r="H283" i="21"/>
  <c r="F283" i="21"/>
  <c r="K283" i="21"/>
  <c r="X283" i="21"/>
  <c r="N283" i="21"/>
  <c r="R283" i="21"/>
  <c r="Q283" i="21"/>
  <c r="L283" i="21"/>
  <c r="W283" i="21"/>
  <c r="V283" i="21"/>
  <c r="U283" i="21"/>
  <c r="P283" i="21"/>
  <c r="T283" i="21"/>
  <c r="O283" i="21"/>
  <c r="S283" i="21"/>
  <c r="Y283" i="21"/>
  <c r="M283" i="21"/>
  <c r="C461" i="24"/>
  <c r="I461" i="24"/>
  <c r="W461" i="24"/>
  <c r="R461" i="24"/>
  <c r="Q461" i="24"/>
  <c r="D461" i="24"/>
  <c r="E461" i="24"/>
  <c r="S461" i="24"/>
  <c r="Y461" i="24"/>
  <c r="L461" i="24"/>
  <c r="K461" i="24"/>
  <c r="F461" i="24"/>
  <c r="T461" i="24"/>
  <c r="U461" i="24"/>
  <c r="H461" i="24"/>
  <c r="N461" i="24"/>
  <c r="M461" i="24"/>
  <c r="A462" i="24"/>
  <c r="V461" i="24"/>
  <c r="J461" i="24"/>
  <c r="X461" i="24"/>
  <c r="G461" i="24"/>
  <c r="B461" i="24"/>
  <c r="P461" i="24"/>
  <c r="O461" i="24"/>
  <c r="X71" i="24"/>
  <c r="R71" i="24"/>
  <c r="A105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61" i="21"/>
  <c r="U861" i="21"/>
  <c r="F861" i="21"/>
  <c r="V861" i="21"/>
  <c r="G861" i="21"/>
  <c r="P861" i="21"/>
  <c r="S861" i="21"/>
  <c r="I861" i="21"/>
  <c r="Y861" i="21"/>
  <c r="J861" i="21"/>
  <c r="D861" i="21"/>
  <c r="O861" i="21"/>
  <c r="X861" i="21"/>
  <c r="M861" i="21"/>
  <c r="A862" i="21"/>
  <c r="N861" i="21"/>
  <c r="L861" i="21"/>
  <c r="W861" i="21"/>
  <c r="C861" i="21"/>
  <c r="Q861" i="21"/>
  <c r="B861" i="21"/>
  <c r="R861" i="21"/>
  <c r="T861" i="21"/>
  <c r="H861" i="21"/>
  <c r="K861" i="21"/>
  <c r="Q497" i="24"/>
  <c r="J497" i="24"/>
  <c r="C497" i="24"/>
  <c r="S497" i="24"/>
  <c r="P497" i="24"/>
  <c r="E497" i="24"/>
  <c r="Y497" i="24"/>
  <c r="N497" i="24"/>
  <c r="G497" i="24"/>
  <c r="D497" i="24"/>
  <c r="T497" i="24"/>
  <c r="I497" i="24"/>
  <c r="B497" i="24"/>
  <c r="R497" i="24"/>
  <c r="K497" i="24"/>
  <c r="H497" i="24"/>
  <c r="X497" i="24"/>
  <c r="M497" i="24"/>
  <c r="F497" i="24"/>
  <c r="A498" i="24"/>
  <c r="O497" i="24"/>
  <c r="L497" i="24"/>
  <c r="U497" i="24"/>
  <c r="W497" i="24"/>
  <c r="V497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52" i="24"/>
  <c r="E352" i="24"/>
  <c r="S352" i="24"/>
  <c r="Y352" i="24"/>
  <c r="P352" i="24"/>
  <c r="K352" i="24"/>
  <c r="O352" i="24"/>
  <c r="U352" i="24"/>
  <c r="L352" i="24"/>
  <c r="N352" i="24"/>
  <c r="M352" i="24"/>
  <c r="D352" i="24"/>
  <c r="Q352" i="24"/>
  <c r="H352" i="24"/>
  <c r="J352" i="24"/>
  <c r="A353" i="24"/>
  <c r="G352" i="24"/>
  <c r="B352" i="24"/>
  <c r="T352" i="24"/>
  <c r="F352" i="24"/>
  <c r="X352" i="24"/>
  <c r="C352" i="24"/>
  <c r="I352" i="24"/>
  <c r="W352" i="24"/>
  <c r="R352" i="24"/>
  <c r="E645" i="21"/>
  <c r="Y645" i="21"/>
  <c r="N645" i="21"/>
  <c r="L645" i="21"/>
  <c r="H645" i="21"/>
  <c r="K645" i="21"/>
  <c r="I645" i="21"/>
  <c r="B645" i="21"/>
  <c r="R645" i="21"/>
  <c r="T645" i="21"/>
  <c r="P645" i="21"/>
  <c r="S645" i="21"/>
  <c r="M645" i="21"/>
  <c r="F645" i="21"/>
  <c r="A646" i="21"/>
  <c r="G645" i="21"/>
  <c r="X645" i="21"/>
  <c r="Q645" i="21"/>
  <c r="J645" i="21"/>
  <c r="D645" i="21"/>
  <c r="O645" i="21"/>
  <c r="C645" i="21"/>
  <c r="W645" i="21"/>
  <c r="V645" i="21"/>
  <c r="U645" i="21"/>
  <c r="Y641" i="24"/>
  <c r="I641" i="24"/>
  <c r="P641" i="24"/>
  <c r="W641" i="24"/>
  <c r="G641" i="24"/>
  <c r="R641" i="24"/>
  <c r="B641" i="24"/>
  <c r="U641" i="24"/>
  <c r="E641" i="24"/>
  <c r="L641" i="24"/>
  <c r="S641" i="24"/>
  <c r="C641" i="24"/>
  <c r="N641" i="24"/>
  <c r="Q641" i="24"/>
  <c r="X641" i="24"/>
  <c r="H641" i="24"/>
  <c r="O641" i="24"/>
  <c r="A642" i="24"/>
  <c r="J641" i="24"/>
  <c r="M641" i="24"/>
  <c r="T641" i="24"/>
  <c r="D641" i="24"/>
  <c r="K641" i="24"/>
  <c r="V641" i="24"/>
  <c r="F641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09" i="21"/>
  <c r="G609" i="21"/>
  <c r="W609" i="21"/>
  <c r="P609" i="21"/>
  <c r="Y609" i="21"/>
  <c r="B609" i="21"/>
  <c r="R609" i="21"/>
  <c r="K609" i="21"/>
  <c r="E609" i="21"/>
  <c r="X609" i="21"/>
  <c r="D609" i="21"/>
  <c r="F609" i="21"/>
  <c r="A610" i="21"/>
  <c r="O609" i="21"/>
  <c r="M609" i="21"/>
  <c r="I609" i="21"/>
  <c r="L609" i="21"/>
  <c r="J609" i="21"/>
  <c r="C609" i="21"/>
  <c r="S609" i="21"/>
  <c r="H609" i="21"/>
  <c r="Q609" i="21"/>
  <c r="T609" i="21"/>
  <c r="U609" i="21"/>
  <c r="V609" i="21"/>
  <c r="Q171" i="24"/>
  <c r="J171" i="24"/>
  <c r="G171" i="24"/>
  <c r="W171" i="24"/>
  <c r="P171" i="24"/>
  <c r="Y171" i="24"/>
  <c r="N171" i="24"/>
  <c r="K171" i="24"/>
  <c r="A172" i="24"/>
  <c r="T171" i="24"/>
  <c r="E171" i="24"/>
  <c r="B171" i="24"/>
  <c r="R171" i="24"/>
  <c r="O171" i="24"/>
  <c r="D171" i="24"/>
  <c r="X171" i="24"/>
  <c r="I171" i="24"/>
  <c r="F171" i="24"/>
  <c r="C171" i="24"/>
  <c r="S171" i="24"/>
  <c r="H171" i="24"/>
  <c r="M171" i="24"/>
  <c r="L171" i="24"/>
  <c r="V171" i="24"/>
  <c r="U171" i="24"/>
  <c r="O537" i="21"/>
  <c r="P537" i="21"/>
  <c r="M537" i="21"/>
  <c r="D537" i="21"/>
  <c r="A538" i="21"/>
  <c r="F537" i="21"/>
  <c r="G537" i="21"/>
  <c r="H537" i="21"/>
  <c r="E537" i="21"/>
  <c r="J537" i="21"/>
  <c r="K537" i="21"/>
  <c r="L537" i="21"/>
  <c r="I537" i="21"/>
  <c r="N537" i="21"/>
  <c r="B537" i="21"/>
  <c r="C537" i="21"/>
  <c r="W537" i="21"/>
  <c r="T537" i="21"/>
  <c r="S537" i="21"/>
  <c r="U537" i="21"/>
  <c r="Y537" i="21"/>
  <c r="Q537" i="21"/>
  <c r="X537" i="21"/>
  <c r="V537" i="21"/>
  <c r="R537" i="21"/>
  <c r="Q424" i="24"/>
  <c r="D424" i="24"/>
  <c r="F424" i="24"/>
  <c r="X424" i="24"/>
  <c r="C424" i="24"/>
  <c r="A425" i="24"/>
  <c r="P424" i="24"/>
  <c r="B424" i="24"/>
  <c r="T424" i="24"/>
  <c r="V424" i="24"/>
  <c r="I424" i="24"/>
  <c r="S424" i="24"/>
  <c r="N424" i="24"/>
  <c r="R424" i="24"/>
  <c r="E424" i="24"/>
  <c r="O424" i="24"/>
  <c r="Y424" i="24"/>
  <c r="L424" i="24"/>
  <c r="G424" i="24"/>
  <c r="K424" i="24"/>
  <c r="U424" i="24"/>
  <c r="H424" i="24"/>
  <c r="J424" i="24"/>
  <c r="M424" i="24"/>
  <c r="W424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73" i="21"/>
  <c r="A574" i="21"/>
  <c r="P573" i="21"/>
  <c r="Q573" i="21"/>
  <c r="N573" i="21"/>
  <c r="G573" i="21"/>
  <c r="D573" i="21"/>
  <c r="E573" i="21"/>
  <c r="B573" i="21"/>
  <c r="K573" i="21"/>
  <c r="H573" i="21"/>
  <c r="I573" i="21"/>
  <c r="F573" i="21"/>
  <c r="O573" i="21"/>
  <c r="L573" i="21"/>
  <c r="M573" i="21"/>
  <c r="J573" i="21"/>
  <c r="T573" i="21"/>
  <c r="R573" i="21"/>
  <c r="S573" i="21"/>
  <c r="X573" i="21"/>
  <c r="W573" i="21"/>
  <c r="Y573" i="21"/>
  <c r="V573" i="21"/>
  <c r="U573" i="21"/>
  <c r="J104" i="24"/>
  <c r="A138" i="24"/>
  <c r="D104" i="24"/>
  <c r="H104" i="24"/>
  <c r="E104" i="24"/>
  <c r="I104" i="24"/>
  <c r="B104" i="24"/>
  <c r="F104" i="24"/>
  <c r="C104" i="24"/>
  <c r="G104" i="24"/>
  <c r="W104" i="24"/>
  <c r="L104" i="24"/>
  <c r="T104" i="24"/>
  <c r="P104" i="24"/>
  <c r="N104" i="24"/>
  <c r="U104" i="24"/>
  <c r="M104" i="24"/>
  <c r="V104" i="24"/>
  <c r="O104" i="24"/>
  <c r="Q104" i="24"/>
  <c r="X104" i="24"/>
  <c r="K104" i="24"/>
  <c r="R104" i="24"/>
  <c r="S104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33" i="24"/>
  <c r="J533" i="24"/>
  <c r="C533" i="24"/>
  <c r="S533" i="24"/>
  <c r="P533" i="24"/>
  <c r="E533" i="24"/>
  <c r="Y533" i="24"/>
  <c r="N533" i="24"/>
  <c r="G533" i="24"/>
  <c r="D533" i="24"/>
  <c r="I533" i="24"/>
  <c r="B533" i="24"/>
  <c r="R533" i="24"/>
  <c r="K533" i="24"/>
  <c r="H533" i="24"/>
  <c r="M533" i="24"/>
  <c r="F533" i="24"/>
  <c r="A534" i="24"/>
  <c r="O533" i="24"/>
  <c r="L533" i="24"/>
  <c r="X533" i="24"/>
  <c r="W533" i="24"/>
  <c r="V533" i="24"/>
  <c r="T533" i="24"/>
  <c r="U533" i="24"/>
  <c r="Q825" i="21"/>
  <c r="F825" i="21"/>
  <c r="V825" i="21"/>
  <c r="T825" i="21"/>
  <c r="H825" i="21"/>
  <c r="K825" i="21"/>
  <c r="E825" i="21"/>
  <c r="U825" i="21"/>
  <c r="J825" i="21"/>
  <c r="A826" i="21"/>
  <c r="G825" i="21"/>
  <c r="P825" i="21"/>
  <c r="S825" i="21"/>
  <c r="I825" i="21"/>
  <c r="Y825" i="21"/>
  <c r="N825" i="21"/>
  <c r="D825" i="21"/>
  <c r="O825" i="21"/>
  <c r="X825" i="21"/>
  <c r="M825" i="21"/>
  <c r="B825" i="21"/>
  <c r="R825" i="21"/>
  <c r="L825" i="21"/>
  <c r="W825" i="21"/>
  <c r="C825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05" i="24"/>
  <c r="Y605" i="24"/>
  <c r="E605" i="24"/>
  <c r="L605" i="24"/>
  <c r="S605" i="24"/>
  <c r="C605" i="24"/>
  <c r="J605" i="24"/>
  <c r="Q605" i="24"/>
  <c r="X605" i="24"/>
  <c r="H605" i="24"/>
  <c r="O605" i="24"/>
  <c r="A606" i="24"/>
  <c r="F605" i="24"/>
  <c r="M605" i="24"/>
  <c r="T605" i="24"/>
  <c r="D605" i="24"/>
  <c r="K605" i="24"/>
  <c r="R605" i="24"/>
  <c r="B605" i="24"/>
  <c r="I605" i="24"/>
  <c r="P605" i="24"/>
  <c r="W605" i="24"/>
  <c r="G605" i="24"/>
  <c r="V605" i="24"/>
  <c r="U605" i="24"/>
  <c r="L749" i="24"/>
  <c r="W749" i="24"/>
  <c r="G749" i="24"/>
  <c r="R749" i="24"/>
  <c r="B749" i="24"/>
  <c r="M749" i="24"/>
  <c r="X749" i="24"/>
  <c r="H749" i="24"/>
  <c r="S749" i="24"/>
  <c r="C749" i="24"/>
  <c r="N749" i="24"/>
  <c r="Y749" i="24"/>
  <c r="I749" i="24"/>
  <c r="T749" i="24"/>
  <c r="D749" i="24"/>
  <c r="O749" i="24"/>
  <c r="A750" i="24"/>
  <c r="J749" i="24"/>
  <c r="U749" i="24"/>
  <c r="E749" i="24"/>
  <c r="P749" i="24"/>
  <c r="A786" i="24"/>
  <c r="K749" i="24"/>
  <c r="V749" i="24"/>
  <c r="F749" i="24"/>
  <c r="Q749" i="24"/>
  <c r="E316" i="24"/>
  <c r="O316" i="24"/>
  <c r="Y316" i="24"/>
  <c r="L316" i="24"/>
  <c r="G316" i="24"/>
  <c r="B316" i="24"/>
  <c r="T316" i="24"/>
  <c r="U316" i="24"/>
  <c r="H316" i="24"/>
  <c r="J316" i="24"/>
  <c r="M316" i="24"/>
  <c r="W316" i="24"/>
  <c r="R316" i="24"/>
  <c r="F316" i="24"/>
  <c r="X316" i="24"/>
  <c r="C316" i="24"/>
  <c r="A317" i="24"/>
  <c r="P316" i="24"/>
  <c r="K316" i="24"/>
  <c r="V316" i="24"/>
  <c r="I316" i="24"/>
  <c r="S316" i="24"/>
  <c r="N316" i="24"/>
  <c r="Q316" i="24"/>
  <c r="D316" i="24"/>
  <c r="M569" i="24"/>
  <c r="F569" i="24"/>
  <c r="C569" i="24"/>
  <c r="E569" i="24"/>
  <c r="Y569" i="24"/>
  <c r="N569" i="24"/>
  <c r="J569" i="24"/>
  <c r="O569" i="24"/>
  <c r="H569" i="24"/>
  <c r="I569" i="24"/>
  <c r="R569" i="24"/>
  <c r="S569" i="24"/>
  <c r="L569" i="24"/>
  <c r="Q569" i="24"/>
  <c r="G569" i="24"/>
  <c r="A570" i="24"/>
  <c r="P569" i="24"/>
  <c r="B569" i="24"/>
  <c r="K569" i="24"/>
  <c r="D569" i="24"/>
  <c r="T569" i="24"/>
  <c r="V569" i="24"/>
  <c r="U569" i="24"/>
  <c r="W569" i="24"/>
  <c r="X569" i="24"/>
  <c r="M753" i="21"/>
  <c r="F753" i="21"/>
  <c r="D753" i="21"/>
  <c r="O753" i="21"/>
  <c r="P753" i="21"/>
  <c r="S753" i="21"/>
  <c r="Q753" i="21"/>
  <c r="J753" i="21"/>
  <c r="L753" i="21"/>
  <c r="W753" i="21"/>
  <c r="X753" i="21"/>
  <c r="E753" i="21"/>
  <c r="Y753" i="21"/>
  <c r="N753" i="21"/>
  <c r="T753" i="21"/>
  <c r="A754" i="21"/>
  <c r="C753" i="21"/>
  <c r="I753" i="21"/>
  <c r="B753" i="21"/>
  <c r="R753" i="21"/>
  <c r="G753" i="21"/>
  <c r="H753" i="21"/>
  <c r="K753" i="21"/>
  <c r="U753" i="21"/>
  <c r="V753" i="21"/>
  <c r="E717" i="21"/>
  <c r="Y717" i="21"/>
  <c r="N717" i="21"/>
  <c r="T717" i="21"/>
  <c r="P717" i="21"/>
  <c r="A718" i="21"/>
  <c r="I717" i="21"/>
  <c r="B717" i="21"/>
  <c r="R717" i="21"/>
  <c r="G717" i="21"/>
  <c r="C717" i="21"/>
  <c r="M717" i="21"/>
  <c r="F717" i="21"/>
  <c r="D717" i="21"/>
  <c r="O717" i="21"/>
  <c r="K717" i="21"/>
  <c r="Q717" i="21"/>
  <c r="J717" i="21"/>
  <c r="L717" i="21"/>
  <c r="H717" i="21"/>
  <c r="S717" i="21"/>
  <c r="V717" i="21"/>
  <c r="U717" i="21"/>
  <c r="X717" i="21"/>
  <c r="W717" i="21"/>
  <c r="R279" i="24"/>
  <c r="Q279" i="24"/>
  <c r="D279" i="24"/>
  <c r="J279" i="24"/>
  <c r="X279" i="24"/>
  <c r="G279" i="24"/>
  <c r="K279" i="24"/>
  <c r="F279" i="24"/>
  <c r="T279" i="24"/>
  <c r="C279" i="24"/>
  <c r="I279" i="24"/>
  <c r="W279" i="24"/>
  <c r="M279" i="24"/>
  <c r="A280" i="24"/>
  <c r="V279" i="24"/>
  <c r="E279" i="24"/>
  <c r="S279" i="24"/>
  <c r="Y279" i="24"/>
  <c r="L279" i="24"/>
  <c r="B279" i="24"/>
  <c r="P279" i="24"/>
  <c r="O279" i="24"/>
  <c r="U279" i="24"/>
  <c r="H279" i="24"/>
  <c r="N279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43" i="24"/>
  <c r="J243" i="24"/>
  <c r="L243" i="24"/>
  <c r="H243" i="24"/>
  <c r="S243" i="24"/>
  <c r="E243" i="24"/>
  <c r="Y243" i="24"/>
  <c r="N243" i="24"/>
  <c r="G243" i="24"/>
  <c r="P243" i="24"/>
  <c r="I243" i="24"/>
  <c r="B243" i="24"/>
  <c r="R243" i="24"/>
  <c r="O243" i="24"/>
  <c r="C243" i="24"/>
  <c r="M243" i="24"/>
  <c r="F243" i="24"/>
  <c r="D243" i="24"/>
  <c r="A244" i="24"/>
  <c r="K243" i="24"/>
  <c r="T243" i="24"/>
  <c r="W243" i="24"/>
  <c r="U243" i="24"/>
  <c r="X243" i="24"/>
  <c r="V243" i="24"/>
  <c r="Q388" i="24"/>
  <c r="F388" i="24"/>
  <c r="V388" i="24"/>
  <c r="T388" i="24"/>
  <c r="H388" i="24"/>
  <c r="K388" i="24"/>
  <c r="E388" i="24"/>
  <c r="U388" i="24"/>
  <c r="J388" i="24"/>
  <c r="A389" i="24"/>
  <c r="G388" i="24"/>
  <c r="P388" i="24"/>
  <c r="S388" i="24"/>
  <c r="I388" i="24"/>
  <c r="Y388" i="24"/>
  <c r="N388" i="24"/>
  <c r="D388" i="24"/>
  <c r="O388" i="24"/>
  <c r="X388" i="24"/>
  <c r="M388" i="24"/>
  <c r="B388" i="24"/>
  <c r="R388" i="24"/>
  <c r="L388" i="24"/>
  <c r="W388" i="24"/>
  <c r="C388" i="24"/>
  <c r="Q207" i="24"/>
  <c r="J207" i="24"/>
  <c r="C207" i="24"/>
  <c r="S207" i="24"/>
  <c r="P207" i="24"/>
  <c r="E207" i="24"/>
  <c r="Y207" i="24"/>
  <c r="N207" i="24"/>
  <c r="G207" i="24"/>
  <c r="D207" i="24"/>
  <c r="T207" i="24"/>
  <c r="I207" i="24"/>
  <c r="B207" i="24"/>
  <c r="R207" i="24"/>
  <c r="K207" i="24"/>
  <c r="H207" i="24"/>
  <c r="X207" i="24"/>
  <c r="M207" i="24"/>
  <c r="F207" i="24"/>
  <c r="A208" i="24"/>
  <c r="O207" i="24"/>
  <c r="L207" i="24"/>
  <c r="U207" i="24"/>
  <c r="W207" i="24"/>
  <c r="V207" i="24"/>
  <c r="H392" i="21"/>
  <c r="E392" i="21"/>
  <c r="Y392" i="21"/>
  <c r="N392" i="21"/>
  <c r="K392" i="21"/>
  <c r="L392" i="21"/>
  <c r="I392" i="21"/>
  <c r="B392" i="21"/>
  <c r="R392" i="21"/>
  <c r="O392" i="21"/>
  <c r="P392" i="21"/>
  <c r="M392" i="21"/>
  <c r="F392" i="21"/>
  <c r="C392" i="21"/>
  <c r="S392" i="21"/>
  <c r="D392" i="21"/>
  <c r="A393" i="21"/>
  <c r="Q392" i="21"/>
  <c r="J392" i="21"/>
  <c r="G392" i="21"/>
  <c r="T392" i="21"/>
  <c r="X392" i="21"/>
  <c r="W392" i="21"/>
  <c r="U392" i="21"/>
  <c r="V392" i="21"/>
  <c r="H428" i="21"/>
  <c r="I428" i="21"/>
  <c r="B428" i="21"/>
  <c r="R428" i="21"/>
  <c r="O428" i="21"/>
  <c r="L428" i="21"/>
  <c r="M428" i="21"/>
  <c r="F428" i="21"/>
  <c r="C428" i="21"/>
  <c r="S428" i="21"/>
  <c r="P428" i="21"/>
  <c r="Q428" i="21"/>
  <c r="J428" i="21"/>
  <c r="G428" i="21"/>
  <c r="A429" i="21"/>
  <c r="D428" i="21"/>
  <c r="E428" i="21"/>
  <c r="Y428" i="21"/>
  <c r="N428" i="21"/>
  <c r="K428" i="21"/>
  <c r="X428" i="21"/>
  <c r="W428" i="21"/>
  <c r="V428" i="21"/>
  <c r="U428" i="21"/>
  <c r="T428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77" i="24"/>
  <c r="T677" i="24"/>
  <c r="D677" i="24"/>
  <c r="K677" i="24"/>
  <c r="V677" i="24"/>
  <c r="F677" i="24"/>
  <c r="Y677" i="24"/>
  <c r="I677" i="24"/>
  <c r="P677" i="24"/>
  <c r="W677" i="24"/>
  <c r="G677" i="24"/>
  <c r="R677" i="24"/>
  <c r="B677" i="24"/>
  <c r="U677" i="24"/>
  <c r="E677" i="24"/>
  <c r="L677" i="24"/>
  <c r="S677" i="24"/>
  <c r="C677" i="24"/>
  <c r="N677" i="24"/>
  <c r="Q677" i="24"/>
  <c r="X677" i="24"/>
  <c r="H677" i="24"/>
  <c r="O677" i="24"/>
  <c r="A678" i="24"/>
  <c r="J677" i="24"/>
  <c r="E789" i="21"/>
  <c r="U789" i="21"/>
  <c r="J789" i="21"/>
  <c r="D789" i="21"/>
  <c r="G789" i="21"/>
  <c r="P789" i="21"/>
  <c r="S789" i="21"/>
  <c r="I789" i="21"/>
  <c r="Y789" i="21"/>
  <c r="N789" i="21"/>
  <c r="L789" i="21"/>
  <c r="O789" i="21"/>
  <c r="X789" i="21"/>
  <c r="M789" i="21"/>
  <c r="B789" i="21"/>
  <c r="R789" i="21"/>
  <c r="T789" i="21"/>
  <c r="W789" i="21"/>
  <c r="C789" i="21"/>
  <c r="Q789" i="21"/>
  <c r="F789" i="21"/>
  <c r="V789" i="21"/>
  <c r="A790" i="21"/>
  <c r="H789" i="21"/>
  <c r="K789" i="21"/>
  <c r="G501" i="21"/>
  <c r="D501" i="21"/>
  <c r="T501" i="21"/>
  <c r="M501" i="21"/>
  <c r="J501" i="21"/>
  <c r="K501" i="21"/>
  <c r="H501" i="21"/>
  <c r="X501" i="21"/>
  <c r="Q501" i="21"/>
  <c r="N501" i="21"/>
  <c r="O501" i="21"/>
  <c r="L501" i="21"/>
  <c r="E501" i="21"/>
  <c r="Y501" i="21"/>
  <c r="R501" i="21"/>
  <c r="S501" i="21"/>
  <c r="P501" i="21"/>
  <c r="I501" i="21"/>
  <c r="F501" i="21"/>
  <c r="A502" i="21"/>
  <c r="B501" i="21"/>
  <c r="C501" i="21"/>
  <c r="W501" i="21"/>
  <c r="U501" i="21"/>
  <c r="V501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56" i="21"/>
  <c r="T356" i="21"/>
  <c r="M356" i="21"/>
  <c r="F356" i="21"/>
  <c r="A357" i="21"/>
  <c r="O356" i="21"/>
  <c r="H356" i="21"/>
  <c r="X356" i="21"/>
  <c r="Q356" i="21"/>
  <c r="J356" i="21"/>
  <c r="C356" i="21"/>
  <c r="S356" i="21"/>
  <c r="L356" i="21"/>
  <c r="E356" i="21"/>
  <c r="Y356" i="21"/>
  <c r="N356" i="21"/>
  <c r="G356" i="21"/>
  <c r="P356" i="21"/>
  <c r="I356" i="21"/>
  <c r="B356" i="21"/>
  <c r="R356" i="21"/>
  <c r="K356" i="21"/>
  <c r="W356" i="21"/>
  <c r="V356" i="21"/>
  <c r="U356" i="21"/>
  <c r="N713" i="24"/>
  <c r="Y713" i="24"/>
  <c r="I713" i="24"/>
  <c r="P713" i="24"/>
  <c r="W713" i="24"/>
  <c r="G713" i="24"/>
  <c r="A714" i="24"/>
  <c r="J713" i="24"/>
  <c r="U713" i="24"/>
  <c r="E713" i="24"/>
  <c r="L713" i="24"/>
  <c r="S713" i="24"/>
  <c r="C713" i="24"/>
  <c r="V713" i="24"/>
  <c r="F713" i="24"/>
  <c r="Q713" i="24"/>
  <c r="X713" i="24"/>
  <c r="H713" i="24"/>
  <c r="O713" i="24"/>
  <c r="R713" i="24"/>
  <c r="B713" i="24"/>
  <c r="M713" i="24"/>
  <c r="T713" i="24"/>
  <c r="D713" i="24"/>
  <c r="K713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38" i="21"/>
  <c r="F138" i="21"/>
  <c r="X138" i="21"/>
  <c r="S138" i="21"/>
  <c r="N138" i="21"/>
  <c r="I138" i="21"/>
  <c r="D138" i="21"/>
  <c r="V138" i="21"/>
  <c r="Q138" i="21"/>
  <c r="L138" i="21"/>
  <c r="G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6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5" i="21"/>
  <c r="G105" i="21"/>
  <c r="T105" i="21"/>
  <c r="M105" i="21"/>
  <c r="N105" i="21"/>
  <c r="U105" i="21"/>
  <c r="V105" i="21"/>
  <c r="H105" i="21"/>
  <c r="J105" i="21"/>
  <c r="O105" i="21"/>
  <c r="S105" i="21"/>
  <c r="X105" i="21"/>
  <c r="I105" i="21"/>
  <c r="K105" i="21"/>
  <c r="W105" i="21"/>
  <c r="P105" i="21"/>
  <c r="D105" i="21"/>
  <c r="F105" i="21"/>
  <c r="R105" i="21"/>
  <c r="L105" i="21"/>
  <c r="A139" i="21"/>
  <c r="Q105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S174" i="21"/>
  <c r="L174" i="21"/>
  <c r="E174" i="21"/>
  <c r="U174" i="21"/>
  <c r="A175" i="21"/>
  <c r="N174" i="21"/>
  <c r="G174" i="21"/>
  <c r="W174" i="21"/>
  <c r="P174" i="21"/>
  <c r="I174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B1249" i="2" l="1"/>
  <c r="Y32" i="24"/>
  <c r="Y32" i="21"/>
  <c r="C33" i="21"/>
  <c r="Y69" i="21"/>
  <c r="B33" i="21"/>
  <c r="Y103" i="21"/>
  <c r="C70" i="21"/>
  <c r="Y69" i="24"/>
  <c r="B33" i="24"/>
  <c r="C33" i="24"/>
  <c r="Y172" i="21"/>
  <c r="B70" i="21"/>
  <c r="B173" i="21"/>
  <c r="C70" i="24"/>
  <c r="B70" i="24"/>
  <c r="Y209" i="21"/>
  <c r="Y137" i="21"/>
  <c r="B104" i="21"/>
  <c r="C173" i="21"/>
  <c r="Y103" i="24"/>
  <c r="C104" i="21"/>
  <c r="U211" i="21"/>
  <c r="W211" i="21"/>
  <c r="V211" i="21"/>
  <c r="J211" i="21"/>
  <c r="P211" i="21"/>
  <c r="M211" i="21"/>
  <c r="G211" i="21"/>
  <c r="F211" i="21"/>
  <c r="A212" i="21"/>
  <c r="S211" i="21"/>
  <c r="N211" i="21"/>
  <c r="D211" i="21"/>
  <c r="B211" i="21"/>
  <c r="O211" i="21"/>
  <c r="Q211" i="21"/>
  <c r="K211" i="21"/>
  <c r="L211" i="21"/>
  <c r="E211" i="21"/>
  <c r="H211" i="21"/>
  <c r="X211" i="21"/>
  <c r="R211" i="21"/>
  <c r="T211" i="21"/>
  <c r="C211" i="21"/>
  <c r="I211" i="21"/>
  <c r="W35" i="19"/>
  <c r="X35" i="19"/>
  <c r="Y35" i="19"/>
  <c r="B1300" i="2"/>
  <c r="E35" i="21"/>
  <c r="D35" i="21"/>
  <c r="C247" i="21"/>
  <c r="H247" i="21"/>
  <c r="S247" i="21"/>
  <c r="L247" i="21"/>
  <c r="U247" i="21"/>
  <c r="W247" i="21"/>
  <c r="G247" i="21"/>
  <c r="D247" i="21"/>
  <c r="P247" i="21"/>
  <c r="Y247" i="21"/>
  <c r="N247" i="21"/>
  <c r="K247" i="21"/>
  <c r="A248" i="21"/>
  <c r="E247" i="21"/>
  <c r="F247" i="21"/>
  <c r="T247" i="21"/>
  <c r="M247" i="21"/>
  <c r="R247" i="21"/>
  <c r="O247" i="21"/>
  <c r="J247" i="21"/>
  <c r="I247" i="21"/>
  <c r="B247" i="21"/>
  <c r="X247" i="21"/>
  <c r="Q247" i="21"/>
  <c r="V247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02" i="21"/>
  <c r="T502" i="21"/>
  <c r="M502" i="21"/>
  <c r="B502" i="21"/>
  <c r="R502" i="21"/>
  <c r="O502" i="21"/>
  <c r="H502" i="21"/>
  <c r="X502" i="21"/>
  <c r="Q502" i="21"/>
  <c r="F502" i="21"/>
  <c r="C502" i="21"/>
  <c r="S502" i="21"/>
  <c r="L502" i="21"/>
  <c r="E502" i="21"/>
  <c r="Y502" i="21"/>
  <c r="J502" i="21"/>
  <c r="G502" i="21"/>
  <c r="W502" i="21"/>
  <c r="P502" i="21"/>
  <c r="I502" i="21"/>
  <c r="A503" i="21"/>
  <c r="N502" i="21"/>
  <c r="K502" i="21"/>
  <c r="U502" i="21"/>
  <c r="V502" i="21"/>
  <c r="B429" i="21"/>
  <c r="R429" i="21"/>
  <c r="O429" i="21"/>
  <c r="L429" i="21"/>
  <c r="I429" i="21"/>
  <c r="F429" i="21"/>
  <c r="C429" i="21"/>
  <c r="S429" i="21"/>
  <c r="P429" i="21"/>
  <c r="M429" i="21"/>
  <c r="J429" i="21"/>
  <c r="G429" i="21"/>
  <c r="D429" i="21"/>
  <c r="A430" i="21"/>
  <c r="Q429" i="21"/>
  <c r="N429" i="21"/>
  <c r="K429" i="21"/>
  <c r="H429" i="21"/>
  <c r="E429" i="21"/>
  <c r="Y429" i="21"/>
  <c r="X429" i="21"/>
  <c r="T429" i="21"/>
  <c r="W429" i="21"/>
  <c r="U429" i="21"/>
  <c r="V429" i="21"/>
  <c r="F389" i="24"/>
  <c r="V389" i="24"/>
  <c r="S389" i="24"/>
  <c r="I389" i="24"/>
  <c r="E389" i="24"/>
  <c r="G389" i="24"/>
  <c r="N389" i="24"/>
  <c r="A390" i="24"/>
  <c r="P389" i="24"/>
  <c r="J389" i="24"/>
  <c r="C389" i="24"/>
  <c r="X389" i="24"/>
  <c r="O389" i="24"/>
  <c r="K389" i="24"/>
  <c r="L389" i="24"/>
  <c r="H389" i="24"/>
  <c r="T389" i="24"/>
  <c r="Q389" i="24"/>
  <c r="B389" i="24"/>
  <c r="R389" i="24"/>
  <c r="M389" i="24"/>
  <c r="D389" i="24"/>
  <c r="Y389" i="24"/>
  <c r="U389" i="24"/>
  <c r="W389" i="24"/>
  <c r="B244" i="24"/>
  <c r="R244" i="24"/>
  <c r="G244" i="24"/>
  <c r="H244" i="24"/>
  <c r="D244" i="24"/>
  <c r="Y244" i="24"/>
  <c r="F244" i="24"/>
  <c r="E244" i="24"/>
  <c r="L244" i="24"/>
  <c r="M244" i="24"/>
  <c r="I244" i="24"/>
  <c r="A245" i="24"/>
  <c r="J244" i="24"/>
  <c r="K244" i="24"/>
  <c r="Q244" i="24"/>
  <c r="S244" i="24"/>
  <c r="O244" i="24"/>
  <c r="N244" i="24"/>
  <c r="P244" i="24"/>
  <c r="C244" i="24"/>
  <c r="X244" i="24"/>
  <c r="T244" i="24"/>
  <c r="V244" i="24"/>
  <c r="U244" i="24"/>
  <c r="W244" i="24"/>
  <c r="A281" i="24"/>
  <c r="N280" i="24"/>
  <c r="M280" i="24"/>
  <c r="S280" i="24"/>
  <c r="F280" i="24"/>
  <c r="L280" i="24"/>
  <c r="P280" i="24"/>
  <c r="O280" i="24"/>
  <c r="B280" i="24"/>
  <c r="H280" i="24"/>
  <c r="V280" i="24"/>
  <c r="E280" i="24"/>
  <c r="I280" i="24"/>
  <c r="D280" i="24"/>
  <c r="R280" i="24"/>
  <c r="X280" i="24"/>
  <c r="G280" i="24"/>
  <c r="U280" i="24"/>
  <c r="K280" i="24"/>
  <c r="Y280" i="24"/>
  <c r="T280" i="24"/>
  <c r="C280" i="24"/>
  <c r="Q280" i="24"/>
  <c r="W280" i="24"/>
  <c r="J280" i="24"/>
  <c r="O754" i="21"/>
  <c r="L754" i="21"/>
  <c r="E754" i="21"/>
  <c r="Y754" i="21"/>
  <c r="N754" i="21"/>
  <c r="C754" i="21"/>
  <c r="S754" i="21"/>
  <c r="P754" i="21"/>
  <c r="I754" i="21"/>
  <c r="B754" i="21"/>
  <c r="R754" i="21"/>
  <c r="G754" i="21"/>
  <c r="D754" i="21"/>
  <c r="T754" i="21"/>
  <c r="M754" i="21"/>
  <c r="F754" i="21"/>
  <c r="K754" i="21"/>
  <c r="H754" i="21"/>
  <c r="A755" i="21"/>
  <c r="Q754" i="21"/>
  <c r="J754" i="21"/>
  <c r="U754" i="21"/>
  <c r="V754" i="21"/>
  <c r="X754" i="21"/>
  <c r="W754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26" i="21"/>
  <c r="H826" i="21"/>
  <c r="X826" i="21"/>
  <c r="Q826" i="21"/>
  <c r="B826" i="21"/>
  <c r="R826" i="21"/>
  <c r="C826" i="21"/>
  <c r="S826" i="21"/>
  <c r="L826" i="21"/>
  <c r="E826" i="21"/>
  <c r="U826" i="21"/>
  <c r="F826" i="21"/>
  <c r="V826" i="21"/>
  <c r="G826" i="21"/>
  <c r="W826" i="21"/>
  <c r="P826" i="21"/>
  <c r="I826" i="21"/>
  <c r="Y826" i="21"/>
  <c r="J826" i="21"/>
  <c r="K826" i="21"/>
  <c r="D826" i="21"/>
  <c r="T826" i="21"/>
  <c r="M826" i="21"/>
  <c r="A827" i="21"/>
  <c r="N826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38" i="21"/>
  <c r="E538" i="21"/>
  <c r="Y538" i="21"/>
  <c r="R538" i="21"/>
  <c r="S538" i="21"/>
  <c r="P538" i="21"/>
  <c r="I538" i="21"/>
  <c r="F538" i="21"/>
  <c r="G538" i="21"/>
  <c r="A539" i="21"/>
  <c r="D538" i="21"/>
  <c r="T538" i="21"/>
  <c r="M538" i="21"/>
  <c r="J538" i="21"/>
  <c r="K538" i="21"/>
  <c r="H538" i="21"/>
  <c r="X538" i="21"/>
  <c r="Q538" i="21"/>
  <c r="N538" i="21"/>
  <c r="O538" i="21"/>
  <c r="C538" i="21"/>
  <c r="B538" i="21"/>
  <c r="V538" i="21"/>
  <c r="U538" i="21"/>
  <c r="W538" i="21"/>
  <c r="K498" i="24"/>
  <c r="D498" i="24"/>
  <c r="T498" i="24"/>
  <c r="I498" i="24"/>
  <c r="B498" i="24"/>
  <c r="R498" i="24"/>
  <c r="O498" i="24"/>
  <c r="H498" i="24"/>
  <c r="X498" i="24"/>
  <c r="M498" i="24"/>
  <c r="F498" i="24"/>
  <c r="C498" i="24"/>
  <c r="S498" i="24"/>
  <c r="L498" i="24"/>
  <c r="A499" i="24"/>
  <c r="Q498" i="24"/>
  <c r="J498" i="24"/>
  <c r="G498" i="24"/>
  <c r="W498" i="24"/>
  <c r="P498" i="24"/>
  <c r="E498" i="24"/>
  <c r="Y498" i="24"/>
  <c r="N498" i="24"/>
  <c r="V498" i="24"/>
  <c r="U498" i="24"/>
  <c r="D466" i="21"/>
  <c r="E466" i="21"/>
  <c r="Y466" i="21"/>
  <c r="N466" i="21"/>
  <c r="G466" i="21"/>
  <c r="H466" i="21"/>
  <c r="I466" i="21"/>
  <c r="B466" i="21"/>
  <c r="R466" i="21"/>
  <c r="K466" i="21"/>
  <c r="L466" i="21"/>
  <c r="M466" i="21"/>
  <c r="F466" i="21"/>
  <c r="A467" i="21"/>
  <c r="O466" i="21"/>
  <c r="P466" i="21"/>
  <c r="Q466" i="21"/>
  <c r="J466" i="21"/>
  <c r="C466" i="21"/>
  <c r="S466" i="21"/>
  <c r="T466" i="21"/>
  <c r="W466" i="21"/>
  <c r="X466" i="21"/>
  <c r="U466" i="21"/>
  <c r="V466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57" i="21"/>
  <c r="C357" i="21"/>
  <c r="S357" i="21"/>
  <c r="P357" i="21"/>
  <c r="I357" i="21"/>
  <c r="J357" i="21"/>
  <c r="G357" i="21"/>
  <c r="W357" i="21"/>
  <c r="T357" i="21"/>
  <c r="Q357" i="21"/>
  <c r="N357" i="21"/>
  <c r="K357" i="21"/>
  <c r="D357" i="21"/>
  <c r="X357" i="21"/>
  <c r="Y357" i="21"/>
  <c r="B357" i="21"/>
  <c r="R357" i="21"/>
  <c r="O357" i="21"/>
  <c r="H357" i="21"/>
  <c r="E357" i="21"/>
  <c r="A358" i="21"/>
  <c r="L357" i="21"/>
  <c r="M357" i="21"/>
  <c r="V357" i="21"/>
  <c r="U357" i="21"/>
  <c r="O208" i="24"/>
  <c r="H208" i="24"/>
  <c r="A209" i="24"/>
  <c r="Y208" i="24"/>
  <c r="N208" i="24"/>
  <c r="G208" i="24"/>
  <c r="W208" i="24"/>
  <c r="T208" i="24"/>
  <c r="I208" i="24"/>
  <c r="F208" i="24"/>
  <c r="C208" i="24"/>
  <c r="P208" i="24"/>
  <c r="B208" i="24"/>
  <c r="K208" i="24"/>
  <c r="X208" i="24"/>
  <c r="J208" i="24"/>
  <c r="S208" i="24"/>
  <c r="E208" i="24"/>
  <c r="R208" i="24"/>
  <c r="D208" i="24"/>
  <c r="Q208" i="24"/>
  <c r="L208" i="24"/>
  <c r="M208" i="24"/>
  <c r="U208" i="24"/>
  <c r="V208" i="24"/>
  <c r="K718" i="21"/>
  <c r="H718" i="21"/>
  <c r="E718" i="21"/>
  <c r="Y718" i="21"/>
  <c r="N718" i="21"/>
  <c r="O718" i="21"/>
  <c r="L718" i="21"/>
  <c r="I718" i="21"/>
  <c r="B718" i="21"/>
  <c r="R718" i="21"/>
  <c r="C718" i="21"/>
  <c r="S718" i="21"/>
  <c r="P718" i="21"/>
  <c r="M718" i="21"/>
  <c r="F718" i="21"/>
  <c r="G718" i="21"/>
  <c r="D718" i="21"/>
  <c r="A719" i="21"/>
  <c r="Q718" i="21"/>
  <c r="J718" i="21"/>
  <c r="T718" i="21"/>
  <c r="W718" i="21"/>
  <c r="V718" i="21"/>
  <c r="U718" i="21"/>
  <c r="X718" i="21"/>
  <c r="K570" i="24"/>
  <c r="D570" i="24"/>
  <c r="E570" i="24"/>
  <c r="Y570" i="24"/>
  <c r="N570" i="24"/>
  <c r="O570" i="24"/>
  <c r="H570" i="24"/>
  <c r="I570" i="24"/>
  <c r="B570" i="24"/>
  <c r="R570" i="24"/>
  <c r="C570" i="24"/>
  <c r="S570" i="24"/>
  <c r="L570" i="24"/>
  <c r="M570" i="24"/>
  <c r="F570" i="24"/>
  <c r="G570" i="24"/>
  <c r="A571" i="24"/>
  <c r="P570" i="24"/>
  <c r="Q570" i="24"/>
  <c r="J570" i="24"/>
  <c r="T570" i="24"/>
  <c r="X570" i="24"/>
  <c r="W570" i="24"/>
  <c r="V570" i="24"/>
  <c r="U570" i="24"/>
  <c r="C317" i="24"/>
  <c r="J317" i="24"/>
  <c r="R317" i="24"/>
  <c r="S317" i="24"/>
  <c r="F317" i="24"/>
  <c r="P317" i="24"/>
  <c r="K317" i="24"/>
  <c r="Y317" i="24"/>
  <c r="X317" i="24"/>
  <c r="L317" i="24"/>
  <c r="V317" i="24"/>
  <c r="E317" i="24"/>
  <c r="D317" i="24"/>
  <c r="N317" i="24"/>
  <c r="M317" i="24"/>
  <c r="A318" i="24"/>
  <c r="G317" i="24"/>
  <c r="U317" i="24"/>
  <c r="T317" i="24"/>
  <c r="O317" i="24"/>
  <c r="B317" i="24"/>
  <c r="Q317" i="24"/>
  <c r="W317" i="24"/>
  <c r="I317" i="24"/>
  <c r="H317" i="24"/>
  <c r="K606" i="24"/>
  <c r="R606" i="24"/>
  <c r="B606" i="24"/>
  <c r="I606" i="24"/>
  <c r="L606" i="24"/>
  <c r="G606" i="24"/>
  <c r="N606" i="24"/>
  <c r="Y606" i="24"/>
  <c r="E606" i="24"/>
  <c r="H606" i="24"/>
  <c r="S606" i="24"/>
  <c r="C606" i="24"/>
  <c r="J606" i="24"/>
  <c r="Q606" i="24"/>
  <c r="T606" i="24"/>
  <c r="D606" i="24"/>
  <c r="O606" i="24"/>
  <c r="A607" i="24"/>
  <c r="F606" i="24"/>
  <c r="M606" i="24"/>
  <c r="P606" i="24"/>
  <c r="U606" i="24"/>
  <c r="V606" i="24"/>
  <c r="W606" i="24"/>
  <c r="X606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34" i="24"/>
  <c r="S534" i="24"/>
  <c r="L534" i="24"/>
  <c r="E534" i="24"/>
  <c r="Y534" i="24"/>
  <c r="N534" i="24"/>
  <c r="G534" i="24"/>
  <c r="A535" i="24"/>
  <c r="P534" i="24"/>
  <c r="I534" i="24"/>
  <c r="B534" i="24"/>
  <c r="R534" i="24"/>
  <c r="K534" i="24"/>
  <c r="D534" i="24"/>
  <c r="T534" i="24"/>
  <c r="M534" i="24"/>
  <c r="F534" i="24"/>
  <c r="O534" i="24"/>
  <c r="H534" i="24"/>
  <c r="X534" i="24"/>
  <c r="Q534" i="24"/>
  <c r="J534" i="24"/>
  <c r="U534" i="24"/>
  <c r="V534" i="24"/>
  <c r="W534" i="24"/>
  <c r="L574" i="21"/>
  <c r="I574" i="21"/>
  <c r="N574" i="21"/>
  <c r="P574" i="21"/>
  <c r="M574" i="21"/>
  <c r="G574" i="21"/>
  <c r="D574" i="21"/>
  <c r="A575" i="21"/>
  <c r="F574" i="21"/>
  <c r="K574" i="21"/>
  <c r="H574" i="21"/>
  <c r="E574" i="21"/>
  <c r="J574" i="21"/>
  <c r="O574" i="21"/>
  <c r="C574" i="21"/>
  <c r="B574" i="21"/>
  <c r="Y574" i="21"/>
  <c r="Q574" i="21"/>
  <c r="U574" i="21"/>
  <c r="W574" i="21"/>
  <c r="V574" i="21"/>
  <c r="S574" i="21"/>
  <c r="X574" i="21"/>
  <c r="T574" i="21"/>
  <c r="R574" i="21"/>
  <c r="P72" i="24"/>
  <c r="G72" i="24"/>
  <c r="D72" i="24"/>
  <c r="A106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72" i="24"/>
  <c r="I172" i="24"/>
  <c r="A173" i="24"/>
  <c r="D172" i="24"/>
  <c r="B172" i="24"/>
  <c r="C172" i="24"/>
  <c r="H172" i="24"/>
  <c r="F172" i="24"/>
  <c r="G172" i="24"/>
  <c r="E172" i="24"/>
  <c r="J172" i="24"/>
  <c r="X172" i="24"/>
  <c r="L172" i="24"/>
  <c r="Y172" i="24"/>
  <c r="R172" i="24"/>
  <c r="Q172" i="24"/>
  <c r="U172" i="24"/>
  <c r="N172" i="24"/>
  <c r="V172" i="24"/>
  <c r="W172" i="24"/>
  <c r="T172" i="24"/>
  <c r="O172" i="24"/>
  <c r="S172" i="24"/>
  <c r="P172" i="24"/>
  <c r="M172" i="24"/>
  <c r="M462" i="24"/>
  <c r="H462" i="24"/>
  <c r="V462" i="24"/>
  <c r="E462" i="24"/>
  <c r="G462" i="24"/>
  <c r="Y462" i="24"/>
  <c r="K462" i="24"/>
  <c r="B462" i="24"/>
  <c r="X462" i="24"/>
  <c r="C462" i="24"/>
  <c r="U462" i="24"/>
  <c r="W462" i="24"/>
  <c r="N462" i="24"/>
  <c r="D462" i="24"/>
  <c r="R462" i="24"/>
  <c r="Q462" i="24"/>
  <c r="S462" i="24"/>
  <c r="J462" i="24"/>
  <c r="P462" i="24"/>
  <c r="T462" i="24"/>
  <c r="O462" i="24"/>
  <c r="F462" i="24"/>
  <c r="L462" i="24"/>
  <c r="A463" i="24"/>
  <c r="I462" i="24"/>
  <c r="A285" i="21"/>
  <c r="J284" i="21"/>
  <c r="E284" i="21"/>
  <c r="D284" i="21"/>
  <c r="C284" i="21"/>
  <c r="B284" i="21"/>
  <c r="H284" i="21"/>
  <c r="I284" i="21"/>
  <c r="F284" i="21"/>
  <c r="G284" i="21"/>
  <c r="K284" i="21"/>
  <c r="O284" i="21"/>
  <c r="W284" i="21"/>
  <c r="T284" i="21"/>
  <c r="X284" i="21"/>
  <c r="L284" i="21"/>
  <c r="P284" i="21"/>
  <c r="M284" i="21"/>
  <c r="Q284" i="21"/>
  <c r="U284" i="21"/>
  <c r="Y284" i="21"/>
  <c r="R284" i="21"/>
  <c r="V284" i="21"/>
  <c r="S284" i="21"/>
  <c r="N284" i="21"/>
  <c r="X714" i="24"/>
  <c r="H714" i="24"/>
  <c r="O714" i="24"/>
  <c r="A715" i="24"/>
  <c r="J714" i="24"/>
  <c r="U714" i="24"/>
  <c r="E714" i="24"/>
  <c r="T714" i="24"/>
  <c r="D714" i="24"/>
  <c r="K714" i="24"/>
  <c r="V714" i="24"/>
  <c r="F714" i="24"/>
  <c r="Q714" i="24"/>
  <c r="P714" i="24"/>
  <c r="W714" i="24"/>
  <c r="G714" i="24"/>
  <c r="R714" i="24"/>
  <c r="B714" i="24"/>
  <c r="M714" i="24"/>
  <c r="L714" i="24"/>
  <c r="S714" i="24"/>
  <c r="C714" i="24"/>
  <c r="N714" i="24"/>
  <c r="Y714" i="24"/>
  <c r="I714" i="24"/>
  <c r="K790" i="21"/>
  <c r="A791" i="21"/>
  <c r="P790" i="21"/>
  <c r="I790" i="21"/>
  <c r="B790" i="21"/>
  <c r="R790" i="21"/>
  <c r="O790" i="21"/>
  <c r="D790" i="21"/>
  <c r="T790" i="21"/>
  <c r="M790" i="21"/>
  <c r="F790" i="21"/>
  <c r="C790" i="21"/>
  <c r="S790" i="21"/>
  <c r="H790" i="21"/>
  <c r="X790" i="21"/>
  <c r="Q790" i="21"/>
  <c r="J790" i="21"/>
  <c r="G790" i="21"/>
  <c r="W790" i="21"/>
  <c r="L790" i="21"/>
  <c r="E790" i="21"/>
  <c r="Y790" i="21"/>
  <c r="N790" i="21"/>
  <c r="U790" i="21"/>
  <c r="V790" i="21"/>
  <c r="X678" i="24"/>
  <c r="H678" i="24"/>
  <c r="O678" i="24"/>
  <c r="A679" i="24"/>
  <c r="J678" i="24"/>
  <c r="U678" i="24"/>
  <c r="E678" i="24"/>
  <c r="T678" i="24"/>
  <c r="D678" i="24"/>
  <c r="K678" i="24"/>
  <c r="V678" i="24"/>
  <c r="F678" i="24"/>
  <c r="Q678" i="24"/>
  <c r="P678" i="24"/>
  <c r="W678" i="24"/>
  <c r="G678" i="24"/>
  <c r="R678" i="24"/>
  <c r="B678" i="24"/>
  <c r="M678" i="24"/>
  <c r="L678" i="24"/>
  <c r="S678" i="24"/>
  <c r="C678" i="24"/>
  <c r="N678" i="24"/>
  <c r="Y678" i="24"/>
  <c r="I678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86" i="24"/>
  <c r="C786" i="24"/>
  <c r="N786" i="24"/>
  <c r="Y786" i="24"/>
  <c r="I786" i="24"/>
  <c r="P786" i="24"/>
  <c r="O786" i="24"/>
  <c r="A787" i="24"/>
  <c r="J786" i="24"/>
  <c r="U786" i="24"/>
  <c r="E786" i="24"/>
  <c r="L786" i="24"/>
  <c r="A823" i="24"/>
  <c r="K786" i="24"/>
  <c r="V786" i="24"/>
  <c r="F786" i="24"/>
  <c r="Q786" i="24"/>
  <c r="X786" i="24"/>
  <c r="H786" i="24"/>
  <c r="W786" i="24"/>
  <c r="G786" i="24"/>
  <c r="R786" i="24"/>
  <c r="B786" i="24"/>
  <c r="M786" i="24"/>
  <c r="T786" i="24"/>
  <c r="D786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25" i="24"/>
  <c r="J425" i="24"/>
  <c r="M425" i="24"/>
  <c r="H425" i="24"/>
  <c r="R425" i="24"/>
  <c r="E425" i="24"/>
  <c r="P425" i="24"/>
  <c r="K425" i="24"/>
  <c r="A426" i="24"/>
  <c r="X425" i="24"/>
  <c r="C425" i="24"/>
  <c r="U425" i="24"/>
  <c r="I425" i="24"/>
  <c r="D425" i="24"/>
  <c r="N425" i="24"/>
  <c r="Q425" i="24"/>
  <c r="S425" i="24"/>
  <c r="F425" i="24"/>
  <c r="G425" i="24"/>
  <c r="Y425" i="24"/>
  <c r="T425" i="24"/>
  <c r="O425" i="24"/>
  <c r="B425" i="24"/>
  <c r="L425" i="24"/>
  <c r="V425" i="24"/>
  <c r="C610" i="21"/>
  <c r="D610" i="21"/>
  <c r="E610" i="21"/>
  <c r="B610" i="21"/>
  <c r="A611" i="21"/>
  <c r="G610" i="21"/>
  <c r="H610" i="21"/>
  <c r="I610" i="21"/>
  <c r="F610" i="21"/>
  <c r="K610" i="21"/>
  <c r="L610" i="21"/>
  <c r="M610" i="21"/>
  <c r="J610" i="21"/>
  <c r="O610" i="21"/>
  <c r="P610" i="21"/>
  <c r="Q610" i="21"/>
  <c r="N610" i="21"/>
  <c r="U610" i="21"/>
  <c r="Y610" i="21"/>
  <c r="X610" i="21"/>
  <c r="V610" i="21"/>
  <c r="T610" i="21"/>
  <c r="S610" i="21"/>
  <c r="W610" i="21"/>
  <c r="R610" i="21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J642" i="24"/>
  <c r="Q642" i="24"/>
  <c r="X642" i="24"/>
  <c r="H642" i="24"/>
  <c r="O642" i="24"/>
  <c r="A643" i="24"/>
  <c r="F642" i="24"/>
  <c r="V642" i="24"/>
  <c r="U642" i="24"/>
  <c r="O646" i="21"/>
  <c r="H646" i="21"/>
  <c r="X646" i="21"/>
  <c r="Q646" i="21"/>
  <c r="F646" i="21"/>
  <c r="C646" i="21"/>
  <c r="S646" i="21"/>
  <c r="L646" i="21"/>
  <c r="E646" i="21"/>
  <c r="Y646" i="21"/>
  <c r="J646" i="21"/>
  <c r="G646" i="21"/>
  <c r="W646" i="21"/>
  <c r="P646" i="21"/>
  <c r="I646" i="21"/>
  <c r="A647" i="21"/>
  <c r="N646" i="21"/>
  <c r="K646" i="21"/>
  <c r="D646" i="21"/>
  <c r="T646" i="21"/>
  <c r="M646" i="21"/>
  <c r="B646" i="21"/>
  <c r="R646" i="21"/>
  <c r="U646" i="21"/>
  <c r="V646" i="21"/>
  <c r="C353" i="24"/>
  <c r="U353" i="24"/>
  <c r="W353" i="24"/>
  <c r="N353" i="24"/>
  <c r="M353" i="24"/>
  <c r="H353" i="24"/>
  <c r="V353" i="24"/>
  <c r="S353" i="24"/>
  <c r="J353" i="24"/>
  <c r="P353" i="24"/>
  <c r="K353" i="24"/>
  <c r="B353" i="24"/>
  <c r="X353" i="24"/>
  <c r="L353" i="24"/>
  <c r="A354" i="24"/>
  <c r="I353" i="24"/>
  <c r="D353" i="24"/>
  <c r="R353" i="24"/>
  <c r="Q353" i="24"/>
  <c r="E353" i="24"/>
  <c r="G353" i="24"/>
  <c r="Y353" i="24"/>
  <c r="T353" i="24"/>
  <c r="O353" i="24"/>
  <c r="F353" i="24"/>
  <c r="K862" i="21"/>
  <c r="D862" i="21"/>
  <c r="T862" i="21"/>
  <c r="M862" i="21"/>
  <c r="B862" i="21"/>
  <c r="R862" i="21"/>
  <c r="O862" i="21"/>
  <c r="H862" i="21"/>
  <c r="X862" i="21"/>
  <c r="Q862" i="21"/>
  <c r="F862" i="21"/>
  <c r="V862" i="21"/>
  <c r="C862" i="21"/>
  <c r="S862" i="21"/>
  <c r="L862" i="21"/>
  <c r="E862" i="21"/>
  <c r="U862" i="21"/>
  <c r="J862" i="21"/>
  <c r="A863" i="21"/>
  <c r="G862" i="21"/>
  <c r="W862" i="21"/>
  <c r="P862" i="21"/>
  <c r="I862" i="21"/>
  <c r="Y862" i="21"/>
  <c r="N862" i="21"/>
  <c r="A322" i="21"/>
  <c r="D321" i="21"/>
  <c r="B321" i="21"/>
  <c r="C321" i="21"/>
  <c r="H321" i="21"/>
  <c r="F321" i="21"/>
  <c r="G321" i="21"/>
  <c r="E321" i="21"/>
  <c r="J321" i="21"/>
  <c r="K321" i="21"/>
  <c r="I321" i="21"/>
  <c r="Q321" i="21"/>
  <c r="L321" i="21"/>
  <c r="R321" i="21"/>
  <c r="T321" i="21"/>
  <c r="U321" i="21"/>
  <c r="W321" i="21"/>
  <c r="M321" i="21"/>
  <c r="O321" i="21"/>
  <c r="N321" i="21"/>
  <c r="P321" i="21"/>
  <c r="X321" i="21"/>
  <c r="S321" i="21"/>
  <c r="Y321" i="21"/>
  <c r="V321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393" i="21"/>
  <c r="K393" i="21"/>
  <c r="D393" i="21"/>
  <c r="T393" i="21"/>
  <c r="M393" i="21"/>
  <c r="B393" i="21"/>
  <c r="R393" i="21"/>
  <c r="O393" i="21"/>
  <c r="H393" i="21"/>
  <c r="X393" i="21"/>
  <c r="Q393" i="21"/>
  <c r="F393" i="21"/>
  <c r="C393" i="21"/>
  <c r="S393" i="21"/>
  <c r="L393" i="21"/>
  <c r="E393" i="21"/>
  <c r="Y393" i="21"/>
  <c r="J393" i="21"/>
  <c r="G393" i="21"/>
  <c r="A394" i="21"/>
  <c r="P393" i="21"/>
  <c r="I393" i="21"/>
  <c r="U393" i="21"/>
  <c r="V393" i="21"/>
  <c r="W393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0" i="24"/>
  <c r="X750" i="24"/>
  <c r="H750" i="24"/>
  <c r="O750" i="24"/>
  <c r="A751" i="24"/>
  <c r="J750" i="24"/>
  <c r="M750" i="24"/>
  <c r="T750" i="24"/>
  <c r="D750" i="24"/>
  <c r="K750" i="24"/>
  <c r="V750" i="24"/>
  <c r="F750" i="24"/>
  <c r="Y750" i="24"/>
  <c r="I750" i="24"/>
  <c r="P750" i="24"/>
  <c r="W750" i="24"/>
  <c r="G750" i="24"/>
  <c r="R750" i="24"/>
  <c r="B750" i="24"/>
  <c r="U750" i="24"/>
  <c r="E750" i="24"/>
  <c r="L750" i="24"/>
  <c r="S750" i="24"/>
  <c r="C750" i="24"/>
  <c r="N750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5" i="24"/>
  <c r="K105" i="24"/>
  <c r="A139" i="24"/>
  <c r="J105" i="24"/>
  <c r="R105" i="24"/>
  <c r="L105" i="24"/>
  <c r="P105" i="24"/>
  <c r="Q105" i="24"/>
  <c r="O105" i="24"/>
  <c r="M105" i="24"/>
  <c r="T105" i="24"/>
  <c r="S105" i="24"/>
  <c r="N105" i="24"/>
  <c r="G105" i="24"/>
  <c r="F105" i="24"/>
  <c r="D105" i="24"/>
  <c r="I105" i="24"/>
  <c r="B105" i="24"/>
  <c r="C105" i="24"/>
  <c r="E105" i="24"/>
  <c r="H105" i="24"/>
  <c r="U105" i="24"/>
  <c r="V105" i="24"/>
  <c r="W105" i="24"/>
  <c r="G682" i="21"/>
  <c r="A683" i="21"/>
  <c r="P682" i="21"/>
  <c r="I682" i="21"/>
  <c r="B682" i="21"/>
  <c r="R682" i="21"/>
  <c r="K682" i="21"/>
  <c r="D682" i="21"/>
  <c r="T682" i="21"/>
  <c r="M682" i="21"/>
  <c r="F682" i="21"/>
  <c r="O682" i="21"/>
  <c r="H682" i="21"/>
  <c r="X682" i="21"/>
  <c r="Q682" i="21"/>
  <c r="J682" i="21"/>
  <c r="C682" i="21"/>
  <c r="S682" i="21"/>
  <c r="L682" i="21"/>
  <c r="E682" i="21"/>
  <c r="Y682" i="21"/>
  <c r="N682" i="21"/>
  <c r="V682" i="21"/>
  <c r="W682" i="21"/>
  <c r="U682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6" i="21"/>
  <c r="L106" i="21"/>
  <c r="Q106" i="21"/>
  <c r="O106" i="21"/>
  <c r="T106" i="21"/>
  <c r="R106" i="21"/>
  <c r="N106" i="21"/>
  <c r="S106" i="21"/>
  <c r="D106" i="21"/>
  <c r="C106" i="21"/>
  <c r="H106" i="21"/>
  <c r="F106" i="21"/>
  <c r="I106" i="21"/>
  <c r="E106" i="21"/>
  <c r="J106" i="21"/>
  <c r="A140" i="21"/>
  <c r="M106" i="21"/>
  <c r="K106" i="21"/>
  <c r="P106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39" i="21"/>
  <c r="N139" i="21"/>
  <c r="I139" i="21"/>
  <c r="K139" i="21"/>
  <c r="F139" i="21"/>
  <c r="X139" i="21"/>
  <c r="L139" i="21"/>
  <c r="G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J73" i="21"/>
  <c r="H73" i="21"/>
  <c r="T73" i="21"/>
  <c r="L73" i="21"/>
  <c r="A107" i="21"/>
  <c r="O73" i="21"/>
  <c r="I73" i="21"/>
  <c r="N73" i="21"/>
  <c r="S73" i="21"/>
  <c r="Q73" i="21"/>
  <c r="V73" i="21"/>
  <c r="K73" i="21"/>
  <c r="P73" i="21"/>
  <c r="U73" i="21"/>
  <c r="X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76" i="21"/>
  <c r="N175" i="21"/>
  <c r="G175" i="21"/>
  <c r="P175" i="21"/>
  <c r="I175" i="21"/>
  <c r="R175" i="21"/>
  <c r="K175" i="21"/>
  <c r="D175" i="21"/>
  <c r="T175" i="21"/>
  <c r="M175" i="21"/>
  <c r="F175" i="21"/>
  <c r="O175" i="21"/>
  <c r="H175" i="21"/>
  <c r="Q175" i="21"/>
  <c r="J175" i="21"/>
  <c r="C175" i="21"/>
  <c r="S175" i="21"/>
  <c r="L175" i="21"/>
  <c r="E175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1273" i="2" l="1"/>
  <c r="Y33" i="24"/>
  <c r="Y33" i="21"/>
  <c r="Y70" i="21"/>
  <c r="B34" i="21"/>
  <c r="C34" i="21"/>
  <c r="B71" i="21"/>
  <c r="Y173" i="21"/>
  <c r="C71" i="21"/>
  <c r="Y104" i="21"/>
  <c r="B34" i="24"/>
  <c r="C34" i="24"/>
  <c r="Y70" i="24"/>
  <c r="B71" i="24"/>
  <c r="C174" i="21"/>
  <c r="C71" i="24"/>
  <c r="C105" i="21"/>
  <c r="Y210" i="21"/>
  <c r="Y138" i="21"/>
  <c r="B105" i="21"/>
  <c r="Y104" i="24"/>
  <c r="B174" i="21"/>
  <c r="O248" i="21"/>
  <c r="Q248" i="21"/>
  <c r="L248" i="21"/>
  <c r="E248" i="21"/>
  <c r="C248" i="21"/>
  <c r="W248" i="21"/>
  <c r="K248" i="21"/>
  <c r="X248" i="21"/>
  <c r="A249" i="21"/>
  <c r="M248" i="21"/>
  <c r="I248" i="21"/>
  <c r="G248" i="21"/>
  <c r="V248" i="21"/>
  <c r="T248" i="21"/>
  <c r="R248" i="21"/>
  <c r="P248" i="21"/>
  <c r="N248" i="21"/>
  <c r="B248" i="21"/>
  <c r="D248" i="21"/>
  <c r="J248" i="21"/>
  <c r="S248" i="21"/>
  <c r="Y248" i="21"/>
  <c r="F248" i="21"/>
  <c r="H248" i="21"/>
  <c r="U248" i="21"/>
  <c r="X36" i="24"/>
  <c r="X36" i="19"/>
  <c r="W36" i="21"/>
  <c r="W36" i="19"/>
  <c r="W36" i="24"/>
  <c r="X36" i="21"/>
  <c r="B1324" i="2"/>
  <c r="A213" i="21"/>
  <c r="O212" i="21"/>
  <c r="C212" i="21"/>
  <c r="J212" i="21"/>
  <c r="Q212" i="21"/>
  <c r="N212" i="21"/>
  <c r="H212" i="21"/>
  <c r="S212" i="21"/>
  <c r="G212" i="21"/>
  <c r="M212" i="21"/>
  <c r="K212" i="21"/>
  <c r="B212" i="21"/>
  <c r="E212" i="21"/>
  <c r="P212" i="21"/>
  <c r="L212" i="21"/>
  <c r="D212" i="21"/>
  <c r="R212" i="21"/>
  <c r="F212" i="21"/>
  <c r="I212" i="21"/>
  <c r="T212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394" i="21"/>
  <c r="F394" i="21"/>
  <c r="C394" i="21"/>
  <c r="S394" i="21"/>
  <c r="P394" i="21"/>
  <c r="Q394" i="21"/>
  <c r="J394" i="21"/>
  <c r="G394" i="21"/>
  <c r="W394" i="21"/>
  <c r="T394" i="21"/>
  <c r="Y394" i="21"/>
  <c r="N394" i="21"/>
  <c r="K394" i="21"/>
  <c r="D394" i="21"/>
  <c r="X394" i="21"/>
  <c r="E394" i="21"/>
  <c r="B394" i="21"/>
  <c r="R394" i="21"/>
  <c r="O394" i="21"/>
  <c r="H394" i="21"/>
  <c r="A395" i="21"/>
  <c r="M394" i="21"/>
  <c r="L394" i="21"/>
  <c r="V394" i="21"/>
  <c r="U394" i="21"/>
  <c r="J322" i="21"/>
  <c r="A323" i="21"/>
  <c r="C322" i="21"/>
  <c r="B322" i="21"/>
  <c r="E322" i="21"/>
  <c r="D322" i="21"/>
  <c r="F322" i="21"/>
  <c r="H322" i="21"/>
  <c r="I322" i="21"/>
  <c r="G322" i="21"/>
  <c r="K322" i="21"/>
  <c r="X322" i="21"/>
  <c r="S322" i="21"/>
  <c r="P322" i="21"/>
  <c r="T322" i="21"/>
  <c r="U322" i="21"/>
  <c r="L322" i="21"/>
  <c r="M322" i="21"/>
  <c r="Q322" i="21"/>
  <c r="V322" i="21"/>
  <c r="N322" i="21"/>
  <c r="R322" i="21"/>
  <c r="O322" i="21"/>
  <c r="Y322" i="21"/>
  <c r="W322" i="21"/>
  <c r="X354" i="24"/>
  <c r="K354" i="24"/>
  <c r="F354" i="24"/>
  <c r="E354" i="24"/>
  <c r="S354" i="24"/>
  <c r="Y354" i="24"/>
  <c r="M354" i="24"/>
  <c r="L354" i="24"/>
  <c r="V354" i="24"/>
  <c r="U354" i="24"/>
  <c r="D354" i="24"/>
  <c r="N354" i="24"/>
  <c r="B354" i="24"/>
  <c r="A355" i="24"/>
  <c r="O354" i="24"/>
  <c r="J354" i="24"/>
  <c r="T354" i="24"/>
  <c r="G354" i="24"/>
  <c r="H354" i="24"/>
  <c r="R354" i="24"/>
  <c r="Q354" i="24"/>
  <c r="P354" i="24"/>
  <c r="C354" i="24"/>
  <c r="I354" i="24"/>
  <c r="W354" i="24"/>
  <c r="L647" i="21"/>
  <c r="M647" i="21"/>
  <c r="J647" i="21"/>
  <c r="G647" i="21"/>
  <c r="P647" i="21"/>
  <c r="Q647" i="21"/>
  <c r="N647" i="21"/>
  <c r="K647" i="21"/>
  <c r="D647" i="21"/>
  <c r="E647" i="21"/>
  <c r="B647" i="21"/>
  <c r="A648" i="21"/>
  <c r="O647" i="21"/>
  <c r="H647" i="21"/>
  <c r="I647" i="21"/>
  <c r="F647" i="21"/>
  <c r="C647" i="21"/>
  <c r="R647" i="21"/>
  <c r="X647" i="21"/>
  <c r="U647" i="21"/>
  <c r="W647" i="21"/>
  <c r="V647" i="21"/>
  <c r="Y647" i="21"/>
  <c r="S647" i="21"/>
  <c r="T647" i="21"/>
  <c r="W715" i="24"/>
  <c r="G715" i="24"/>
  <c r="R715" i="24"/>
  <c r="B715" i="24"/>
  <c r="M715" i="24"/>
  <c r="T715" i="24"/>
  <c r="D715" i="24"/>
  <c r="S715" i="24"/>
  <c r="C715" i="24"/>
  <c r="N715" i="24"/>
  <c r="Y715" i="24"/>
  <c r="I715" i="24"/>
  <c r="P715" i="24"/>
  <c r="O715" i="24"/>
  <c r="A716" i="24"/>
  <c r="J715" i="24"/>
  <c r="U715" i="24"/>
  <c r="E715" i="24"/>
  <c r="L715" i="24"/>
  <c r="K715" i="24"/>
  <c r="V715" i="24"/>
  <c r="F715" i="24"/>
  <c r="Q715" i="24"/>
  <c r="X715" i="24"/>
  <c r="H715" i="24"/>
  <c r="T285" i="21"/>
  <c r="J285" i="21"/>
  <c r="S285" i="21"/>
  <c r="X285" i="21"/>
  <c r="R285" i="21"/>
  <c r="A286" i="21"/>
  <c r="Q285" i="21"/>
  <c r="K285" i="21"/>
  <c r="P285" i="21"/>
  <c r="Y285" i="21"/>
  <c r="O285" i="21"/>
  <c r="N285" i="21"/>
  <c r="L285" i="21"/>
  <c r="M285" i="21"/>
  <c r="C285" i="21"/>
  <c r="B285" i="21"/>
  <c r="H285" i="21"/>
  <c r="I285" i="21"/>
  <c r="F285" i="21"/>
  <c r="G285" i="21"/>
  <c r="E285" i="21"/>
  <c r="D285" i="21"/>
  <c r="W285" i="21"/>
  <c r="V285" i="21"/>
  <c r="U285" i="21"/>
  <c r="J173" i="24"/>
  <c r="A174" i="24"/>
  <c r="G173" i="24"/>
  <c r="E173" i="24"/>
  <c r="I173" i="24"/>
  <c r="H173" i="24"/>
  <c r="F173" i="24"/>
  <c r="C173" i="24"/>
  <c r="B173" i="24"/>
  <c r="D173" i="24"/>
  <c r="V173" i="24"/>
  <c r="Y173" i="24"/>
  <c r="W173" i="24"/>
  <c r="R173" i="24"/>
  <c r="O173" i="24"/>
  <c r="S173" i="24"/>
  <c r="T173" i="24"/>
  <c r="K173" i="24"/>
  <c r="L173" i="24"/>
  <c r="M173" i="24"/>
  <c r="X173" i="24"/>
  <c r="U173" i="24"/>
  <c r="P173" i="24"/>
  <c r="N173" i="24"/>
  <c r="Q173" i="24"/>
  <c r="F106" i="24"/>
  <c r="K106" i="24"/>
  <c r="H106" i="24"/>
  <c r="I106" i="24"/>
  <c r="M106" i="24"/>
  <c r="J106" i="24"/>
  <c r="A140" i="24"/>
  <c r="Q106" i="24"/>
  <c r="N106" i="24"/>
  <c r="O106" i="24"/>
  <c r="L106" i="24"/>
  <c r="P106" i="24"/>
  <c r="C106" i="24"/>
  <c r="R106" i="24"/>
  <c r="S106" i="24"/>
  <c r="B106" i="24"/>
  <c r="T106" i="24"/>
  <c r="G106" i="24"/>
  <c r="D106" i="24"/>
  <c r="E106" i="24"/>
  <c r="F539" i="21"/>
  <c r="C539" i="21"/>
  <c r="S539" i="21"/>
  <c r="L539" i="21"/>
  <c r="A540" i="21"/>
  <c r="Q539" i="21"/>
  <c r="J539" i="21"/>
  <c r="G539" i="21"/>
  <c r="W539" i="21"/>
  <c r="P539" i="21"/>
  <c r="E539" i="21"/>
  <c r="Y539" i="21"/>
  <c r="N539" i="21"/>
  <c r="K539" i="21"/>
  <c r="D539" i="21"/>
  <c r="T539" i="21"/>
  <c r="I539" i="21"/>
  <c r="B539" i="21"/>
  <c r="R539" i="21"/>
  <c r="O539" i="21"/>
  <c r="H539" i="21"/>
  <c r="X539" i="21"/>
  <c r="M539" i="21"/>
  <c r="V539" i="21"/>
  <c r="U539" i="21"/>
  <c r="L827" i="21"/>
  <c r="E827" i="21"/>
  <c r="Y827" i="21"/>
  <c r="N827" i="21"/>
  <c r="G827" i="21"/>
  <c r="W827" i="21"/>
  <c r="P827" i="21"/>
  <c r="I827" i="21"/>
  <c r="B827" i="21"/>
  <c r="R827" i="21"/>
  <c r="K827" i="21"/>
  <c r="D827" i="21"/>
  <c r="T827" i="21"/>
  <c r="M827" i="21"/>
  <c r="F827" i="21"/>
  <c r="A828" i="21"/>
  <c r="O827" i="21"/>
  <c r="H827" i="21"/>
  <c r="X827" i="21"/>
  <c r="Q827" i="21"/>
  <c r="J827" i="21"/>
  <c r="C827" i="21"/>
  <c r="S827" i="21"/>
  <c r="V827" i="21"/>
  <c r="U827" i="21"/>
  <c r="O245" i="24"/>
  <c r="B245" i="24"/>
  <c r="T245" i="24"/>
  <c r="K245" i="24"/>
  <c r="H245" i="24"/>
  <c r="M245" i="24"/>
  <c r="S245" i="24"/>
  <c r="F245" i="24"/>
  <c r="X245" i="24"/>
  <c r="Q245" i="24"/>
  <c r="N245" i="24"/>
  <c r="E245" i="24"/>
  <c r="W245" i="24"/>
  <c r="J245" i="24"/>
  <c r="C245" i="24"/>
  <c r="Y245" i="24"/>
  <c r="R245" i="24"/>
  <c r="I245" i="24"/>
  <c r="A246" i="24"/>
  <c r="P245" i="24"/>
  <c r="G245" i="24"/>
  <c r="D245" i="24"/>
  <c r="L245" i="24"/>
  <c r="U245" i="24"/>
  <c r="V245" i="24"/>
  <c r="E430" i="21"/>
  <c r="Y430" i="21"/>
  <c r="N430" i="21"/>
  <c r="K430" i="21"/>
  <c r="D430" i="21"/>
  <c r="T430" i="21"/>
  <c r="I430" i="21"/>
  <c r="B430" i="21"/>
  <c r="R430" i="21"/>
  <c r="O430" i="21"/>
  <c r="H430" i="21"/>
  <c r="X430" i="21"/>
  <c r="M430" i="21"/>
  <c r="F430" i="21"/>
  <c r="C430" i="21"/>
  <c r="S430" i="21"/>
  <c r="L430" i="21"/>
  <c r="Q430" i="21"/>
  <c r="J430" i="21"/>
  <c r="G430" i="21"/>
  <c r="A431" i="21"/>
  <c r="P430" i="21"/>
  <c r="V430" i="21"/>
  <c r="U430" i="21"/>
  <c r="W430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1" i="24"/>
  <c r="G751" i="24"/>
  <c r="R751" i="24"/>
  <c r="B751" i="24"/>
  <c r="M751" i="24"/>
  <c r="T751" i="24"/>
  <c r="D751" i="24"/>
  <c r="S751" i="24"/>
  <c r="C751" i="24"/>
  <c r="N751" i="24"/>
  <c r="Y751" i="24"/>
  <c r="I751" i="24"/>
  <c r="P751" i="24"/>
  <c r="O751" i="24"/>
  <c r="A752" i="24"/>
  <c r="J751" i="24"/>
  <c r="U751" i="24"/>
  <c r="E751" i="24"/>
  <c r="L751" i="24"/>
  <c r="K751" i="24"/>
  <c r="V751" i="24"/>
  <c r="F751" i="24"/>
  <c r="Q751" i="24"/>
  <c r="X751" i="24"/>
  <c r="H751" i="24"/>
  <c r="F611" i="21"/>
  <c r="G611" i="21"/>
  <c r="H611" i="21"/>
  <c r="E611" i="21"/>
  <c r="J611" i="21"/>
  <c r="K611" i="21"/>
  <c r="L611" i="21"/>
  <c r="I611" i="21"/>
  <c r="N611" i="21"/>
  <c r="O611" i="21"/>
  <c r="P611" i="21"/>
  <c r="M611" i="21"/>
  <c r="A612" i="21"/>
  <c r="D611" i="21"/>
  <c r="B611" i="21"/>
  <c r="C611" i="21"/>
  <c r="W611" i="21"/>
  <c r="T611" i="21"/>
  <c r="U611" i="21"/>
  <c r="X611" i="21"/>
  <c r="Y611" i="21"/>
  <c r="Q611" i="21"/>
  <c r="S611" i="21"/>
  <c r="R611" i="21"/>
  <c r="V611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791" i="21"/>
  <c r="I791" i="21"/>
  <c r="B791" i="21"/>
  <c r="R791" i="21"/>
  <c r="O791" i="21"/>
  <c r="D791" i="21"/>
  <c r="T791" i="21"/>
  <c r="M791" i="21"/>
  <c r="F791" i="21"/>
  <c r="C791" i="21"/>
  <c r="S791" i="21"/>
  <c r="H791" i="21"/>
  <c r="A792" i="21"/>
  <c r="Q791" i="21"/>
  <c r="J791" i="21"/>
  <c r="G791" i="21"/>
  <c r="L791" i="21"/>
  <c r="E791" i="21"/>
  <c r="Y791" i="21"/>
  <c r="N791" i="21"/>
  <c r="K791" i="21"/>
  <c r="W791" i="21"/>
  <c r="V791" i="21"/>
  <c r="X791" i="21"/>
  <c r="U791" i="21"/>
  <c r="J575" i="21"/>
  <c r="K575" i="21"/>
  <c r="D575" i="21"/>
  <c r="T575" i="21"/>
  <c r="M575" i="21"/>
  <c r="N575" i="21"/>
  <c r="O575" i="21"/>
  <c r="H575" i="21"/>
  <c r="X575" i="21"/>
  <c r="Q575" i="21"/>
  <c r="R575" i="21"/>
  <c r="S575" i="21"/>
  <c r="L575" i="21"/>
  <c r="E575" i="21"/>
  <c r="Y575" i="21"/>
  <c r="F575" i="21"/>
  <c r="G575" i="21"/>
  <c r="A576" i="21"/>
  <c r="P575" i="21"/>
  <c r="I575" i="21"/>
  <c r="C575" i="21"/>
  <c r="B575" i="21"/>
  <c r="W575" i="21"/>
  <c r="U575" i="21"/>
  <c r="V575" i="21"/>
  <c r="B358" i="21"/>
  <c r="C358" i="21"/>
  <c r="H358" i="21"/>
  <c r="F358" i="21"/>
  <c r="G358" i="21"/>
  <c r="E358" i="21"/>
  <c r="J358" i="21"/>
  <c r="K358" i="21"/>
  <c r="I358" i="21"/>
  <c r="A359" i="21"/>
  <c r="D358" i="21"/>
  <c r="Q358" i="21"/>
  <c r="L358" i="21"/>
  <c r="W358" i="21"/>
  <c r="V358" i="21"/>
  <c r="U358" i="21"/>
  <c r="Y358" i="21"/>
  <c r="P358" i="21"/>
  <c r="T358" i="21"/>
  <c r="O358" i="21"/>
  <c r="N358" i="21"/>
  <c r="M358" i="21"/>
  <c r="X358" i="21"/>
  <c r="S358" i="21"/>
  <c r="R358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0" i="24"/>
  <c r="F390" i="24"/>
  <c r="V390" i="24"/>
  <c r="O390" i="24"/>
  <c r="H390" i="24"/>
  <c r="X390" i="24"/>
  <c r="E390" i="24"/>
  <c r="U390" i="24"/>
  <c r="J390" i="24"/>
  <c r="C390" i="24"/>
  <c r="S390" i="24"/>
  <c r="L390" i="24"/>
  <c r="A391" i="24"/>
  <c r="I390" i="24"/>
  <c r="Y390" i="24"/>
  <c r="N390" i="24"/>
  <c r="G390" i="24"/>
  <c r="W390" i="24"/>
  <c r="P390" i="24"/>
  <c r="M390" i="24"/>
  <c r="B390" i="24"/>
  <c r="R390" i="24"/>
  <c r="K390" i="24"/>
  <c r="D390" i="24"/>
  <c r="T390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26" i="24"/>
  <c r="E426" i="24"/>
  <c r="O426" i="24"/>
  <c r="J426" i="24"/>
  <c r="T426" i="24"/>
  <c r="G426" i="24"/>
  <c r="H426" i="24"/>
  <c r="R426" i="24"/>
  <c r="U426" i="24"/>
  <c r="P426" i="24"/>
  <c r="C426" i="24"/>
  <c r="M426" i="24"/>
  <c r="W426" i="24"/>
  <c r="X426" i="24"/>
  <c r="K426" i="24"/>
  <c r="F426" i="24"/>
  <c r="I426" i="24"/>
  <c r="S426" i="24"/>
  <c r="A427" i="24"/>
  <c r="Q426" i="24"/>
  <c r="L426" i="24"/>
  <c r="V426" i="24"/>
  <c r="Y426" i="24"/>
  <c r="D426" i="24"/>
  <c r="N426" i="24"/>
  <c r="H73" i="24"/>
  <c r="I73" i="24"/>
  <c r="O73" i="24"/>
  <c r="A107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23" i="24"/>
  <c r="Y823" i="24"/>
  <c r="I823" i="24"/>
  <c r="P823" i="24"/>
  <c r="A860" i="24"/>
  <c r="K823" i="24"/>
  <c r="A824" i="24"/>
  <c r="J823" i="24"/>
  <c r="U823" i="24"/>
  <c r="E823" i="24"/>
  <c r="L823" i="24"/>
  <c r="W823" i="24"/>
  <c r="G823" i="24"/>
  <c r="V823" i="24"/>
  <c r="F823" i="24"/>
  <c r="Q823" i="24"/>
  <c r="X823" i="24"/>
  <c r="H823" i="24"/>
  <c r="S823" i="24"/>
  <c r="C823" i="24"/>
  <c r="R823" i="24"/>
  <c r="B823" i="24"/>
  <c r="M823" i="24"/>
  <c r="T823" i="24"/>
  <c r="D823" i="24"/>
  <c r="O823" i="24"/>
  <c r="X679" i="24"/>
  <c r="H679" i="24"/>
  <c r="O679" i="24"/>
  <c r="A680" i="24"/>
  <c r="F679" i="24"/>
  <c r="M679" i="24"/>
  <c r="P679" i="24"/>
  <c r="W679" i="24"/>
  <c r="G679" i="24"/>
  <c r="N679" i="24"/>
  <c r="Y679" i="24"/>
  <c r="E679" i="24"/>
  <c r="D679" i="24"/>
  <c r="R679" i="24"/>
  <c r="I679" i="24"/>
  <c r="S679" i="24"/>
  <c r="J679" i="24"/>
  <c r="T679" i="24"/>
  <c r="K679" i="24"/>
  <c r="B679" i="24"/>
  <c r="L679" i="24"/>
  <c r="C679" i="24"/>
  <c r="Q679" i="24"/>
  <c r="V679" i="24"/>
  <c r="U679" i="24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P535" i="24"/>
  <c r="E535" i="24"/>
  <c r="Y535" i="24"/>
  <c r="N535" i="24"/>
  <c r="K535" i="24"/>
  <c r="D535" i="24"/>
  <c r="T535" i="24"/>
  <c r="I535" i="24"/>
  <c r="B535" i="24"/>
  <c r="R535" i="24"/>
  <c r="O535" i="24"/>
  <c r="H535" i="24"/>
  <c r="X535" i="24"/>
  <c r="M535" i="24"/>
  <c r="F535" i="24"/>
  <c r="C535" i="24"/>
  <c r="S535" i="24"/>
  <c r="L535" i="24"/>
  <c r="A536" i="24"/>
  <c r="Q535" i="24"/>
  <c r="J535" i="24"/>
  <c r="G535" i="24"/>
  <c r="W535" i="24"/>
  <c r="V535" i="24"/>
  <c r="U535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18" i="24"/>
  <c r="G318" i="24"/>
  <c r="M318" i="24"/>
  <c r="A319" i="24"/>
  <c r="F318" i="24"/>
  <c r="E318" i="24"/>
  <c r="S318" i="24"/>
  <c r="I318" i="24"/>
  <c r="W318" i="24"/>
  <c r="B318" i="24"/>
  <c r="H318" i="24"/>
  <c r="V318" i="24"/>
  <c r="U318" i="24"/>
  <c r="Y318" i="24"/>
  <c r="D318" i="24"/>
  <c r="R318" i="24"/>
  <c r="X318" i="24"/>
  <c r="O318" i="24"/>
  <c r="J318" i="24"/>
  <c r="N318" i="24"/>
  <c r="T318" i="24"/>
  <c r="K318" i="24"/>
  <c r="Q318" i="24"/>
  <c r="L318" i="24"/>
  <c r="C318" i="24"/>
  <c r="P571" i="24"/>
  <c r="I571" i="24"/>
  <c r="B571" i="24"/>
  <c r="R571" i="24"/>
  <c r="O571" i="24"/>
  <c r="H571" i="24"/>
  <c r="X571" i="24"/>
  <c r="Q571" i="24"/>
  <c r="J571" i="24"/>
  <c r="G571" i="24"/>
  <c r="A572" i="24"/>
  <c r="T571" i="24"/>
  <c r="F571" i="24"/>
  <c r="S571" i="24"/>
  <c r="E571" i="24"/>
  <c r="N571" i="24"/>
  <c r="D571" i="24"/>
  <c r="M571" i="24"/>
  <c r="C571" i="24"/>
  <c r="L571" i="24"/>
  <c r="Y571" i="24"/>
  <c r="K571" i="24"/>
  <c r="W571" i="24"/>
  <c r="V571" i="24"/>
  <c r="U571" i="24"/>
  <c r="P719" i="21"/>
  <c r="I719" i="21"/>
  <c r="B719" i="21"/>
  <c r="R719" i="21"/>
  <c r="O719" i="21"/>
  <c r="D719" i="21"/>
  <c r="T719" i="21"/>
  <c r="M719" i="21"/>
  <c r="F719" i="21"/>
  <c r="C719" i="21"/>
  <c r="S719" i="21"/>
  <c r="H719" i="21"/>
  <c r="X719" i="21"/>
  <c r="Q719" i="21"/>
  <c r="J719" i="21"/>
  <c r="G719" i="21"/>
  <c r="A720" i="21"/>
  <c r="L719" i="21"/>
  <c r="E719" i="21"/>
  <c r="Y719" i="21"/>
  <c r="N719" i="21"/>
  <c r="K719" i="21"/>
  <c r="W719" i="21"/>
  <c r="U719" i="21"/>
  <c r="V719" i="21"/>
  <c r="I209" i="24"/>
  <c r="A210" i="24"/>
  <c r="D209" i="24"/>
  <c r="B209" i="24"/>
  <c r="C209" i="24"/>
  <c r="H209" i="24"/>
  <c r="F209" i="24"/>
  <c r="G209" i="24"/>
  <c r="E209" i="24"/>
  <c r="J209" i="24"/>
  <c r="K209" i="24"/>
  <c r="Y209" i="24"/>
  <c r="M209" i="24"/>
  <c r="U209" i="24"/>
  <c r="N209" i="24"/>
  <c r="R209" i="24"/>
  <c r="X209" i="24"/>
  <c r="O209" i="24"/>
  <c r="S209" i="24"/>
  <c r="W209" i="24"/>
  <c r="Q209" i="24"/>
  <c r="P209" i="24"/>
  <c r="T209" i="24"/>
  <c r="V209" i="24"/>
  <c r="L209" i="24"/>
  <c r="N467" i="21"/>
  <c r="K467" i="21"/>
  <c r="H467" i="21"/>
  <c r="I467" i="21"/>
  <c r="A468" i="21"/>
  <c r="B467" i="21"/>
  <c r="R467" i="21"/>
  <c r="O467" i="21"/>
  <c r="L467" i="21"/>
  <c r="M467" i="21"/>
  <c r="F467" i="21"/>
  <c r="C467" i="21"/>
  <c r="S467" i="21"/>
  <c r="P467" i="21"/>
  <c r="Q467" i="21"/>
  <c r="J467" i="21"/>
  <c r="G467" i="21"/>
  <c r="D467" i="21"/>
  <c r="E467" i="21"/>
  <c r="Y467" i="21"/>
  <c r="X467" i="21"/>
  <c r="U467" i="21"/>
  <c r="T467" i="21"/>
  <c r="V467" i="21"/>
  <c r="W467" i="21"/>
  <c r="L499" i="24"/>
  <c r="M499" i="24"/>
  <c r="J499" i="24"/>
  <c r="G499" i="24"/>
  <c r="P499" i="24"/>
  <c r="Q499" i="24"/>
  <c r="N499" i="24"/>
  <c r="K499" i="24"/>
  <c r="D499" i="24"/>
  <c r="E499" i="24"/>
  <c r="B499" i="24"/>
  <c r="A500" i="24"/>
  <c r="O499" i="24"/>
  <c r="H499" i="24"/>
  <c r="I499" i="24"/>
  <c r="F499" i="24"/>
  <c r="C499" i="24"/>
  <c r="R499" i="24"/>
  <c r="U499" i="24"/>
  <c r="W499" i="24"/>
  <c r="X499" i="24"/>
  <c r="Y499" i="24"/>
  <c r="V499" i="24"/>
  <c r="S499" i="24"/>
  <c r="T499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81" i="24"/>
  <c r="T281" i="24"/>
  <c r="K281" i="24"/>
  <c r="Q281" i="24"/>
  <c r="I281" i="24"/>
  <c r="P281" i="24"/>
  <c r="L281" i="24"/>
  <c r="C281" i="24"/>
  <c r="M281" i="24"/>
  <c r="A282" i="24"/>
  <c r="F281" i="24"/>
  <c r="W281" i="24"/>
  <c r="G281" i="24"/>
  <c r="E281" i="24"/>
  <c r="S281" i="24"/>
  <c r="B281" i="24"/>
  <c r="H281" i="24"/>
  <c r="V281" i="24"/>
  <c r="Y281" i="24"/>
  <c r="U281" i="24"/>
  <c r="D281" i="24"/>
  <c r="R281" i="24"/>
  <c r="X281" i="24"/>
  <c r="O281" i="24"/>
  <c r="N281" i="24"/>
  <c r="F503" i="21"/>
  <c r="A504" i="21"/>
  <c r="O503" i="21"/>
  <c r="L503" i="21"/>
  <c r="M503" i="21"/>
  <c r="J503" i="21"/>
  <c r="C503" i="21"/>
  <c r="S503" i="21"/>
  <c r="P503" i="21"/>
  <c r="Q503" i="21"/>
  <c r="N503" i="21"/>
  <c r="G503" i="21"/>
  <c r="D503" i="21"/>
  <c r="E503" i="21"/>
  <c r="Y503" i="21"/>
  <c r="B503" i="21"/>
  <c r="R503" i="21"/>
  <c r="K503" i="21"/>
  <c r="H503" i="21"/>
  <c r="I503" i="21"/>
  <c r="V503" i="21"/>
  <c r="U503" i="21"/>
  <c r="T503" i="21"/>
  <c r="W503" i="21"/>
  <c r="X503" i="21"/>
  <c r="L683" i="21"/>
  <c r="A684" i="21"/>
  <c r="Q683" i="21"/>
  <c r="J683" i="21"/>
  <c r="G683" i="21"/>
  <c r="W683" i="21"/>
  <c r="P683" i="21"/>
  <c r="E683" i="21"/>
  <c r="Y683" i="21"/>
  <c r="N683" i="21"/>
  <c r="K683" i="21"/>
  <c r="D683" i="21"/>
  <c r="T683" i="21"/>
  <c r="I683" i="21"/>
  <c r="B683" i="21"/>
  <c r="R683" i="21"/>
  <c r="O683" i="21"/>
  <c r="H683" i="21"/>
  <c r="X683" i="21"/>
  <c r="M683" i="21"/>
  <c r="F683" i="21"/>
  <c r="C683" i="21"/>
  <c r="S683" i="21"/>
  <c r="V683" i="21"/>
  <c r="U683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63" i="21"/>
  <c r="E863" i="21"/>
  <c r="U863" i="21"/>
  <c r="F863" i="21"/>
  <c r="V863" i="21"/>
  <c r="O863" i="21"/>
  <c r="P863" i="21"/>
  <c r="I863" i="21"/>
  <c r="Y863" i="21"/>
  <c r="J863" i="21"/>
  <c r="C863" i="21"/>
  <c r="S863" i="21"/>
  <c r="D863" i="21"/>
  <c r="T863" i="21"/>
  <c r="M863" i="21"/>
  <c r="A864" i="21"/>
  <c r="N863" i="21"/>
  <c r="G863" i="21"/>
  <c r="W863" i="21"/>
  <c r="H863" i="21"/>
  <c r="X863" i="21"/>
  <c r="Q863" i="21"/>
  <c r="B863" i="21"/>
  <c r="R863" i="21"/>
  <c r="K863" i="21"/>
  <c r="N643" i="24"/>
  <c r="Y643" i="24"/>
  <c r="E643" i="24"/>
  <c r="H643" i="24"/>
  <c r="K643" i="24"/>
  <c r="A644" i="24"/>
  <c r="F643" i="24"/>
  <c r="M643" i="24"/>
  <c r="P643" i="24"/>
  <c r="S643" i="24"/>
  <c r="C643" i="24"/>
  <c r="Q643" i="24"/>
  <c r="D643" i="24"/>
  <c r="R643" i="24"/>
  <c r="I643" i="24"/>
  <c r="O643" i="24"/>
  <c r="J643" i="24"/>
  <c r="T643" i="24"/>
  <c r="G643" i="24"/>
  <c r="B643" i="24"/>
  <c r="L643" i="24"/>
  <c r="U643" i="24"/>
  <c r="V643" i="24"/>
  <c r="X643" i="24"/>
  <c r="W643" i="24"/>
  <c r="L787" i="24"/>
  <c r="S787" i="24"/>
  <c r="C787" i="24"/>
  <c r="N787" i="24"/>
  <c r="Y787" i="24"/>
  <c r="I787" i="24"/>
  <c r="X787" i="24"/>
  <c r="H787" i="24"/>
  <c r="O787" i="24"/>
  <c r="A788" i="24"/>
  <c r="J787" i="24"/>
  <c r="U787" i="24"/>
  <c r="E787" i="24"/>
  <c r="T787" i="24"/>
  <c r="D787" i="24"/>
  <c r="K787" i="24"/>
  <c r="V787" i="24"/>
  <c r="F787" i="24"/>
  <c r="Q787" i="24"/>
  <c r="P787" i="24"/>
  <c r="W787" i="24"/>
  <c r="G787" i="24"/>
  <c r="R787" i="24"/>
  <c r="B787" i="24"/>
  <c r="M787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07" i="24"/>
  <c r="E607" i="24"/>
  <c r="D607" i="24"/>
  <c r="G607" i="24"/>
  <c r="N607" i="24"/>
  <c r="Q607" i="24"/>
  <c r="P607" i="24"/>
  <c r="S607" i="24"/>
  <c r="C607" i="24"/>
  <c r="J607" i="24"/>
  <c r="M607" i="24"/>
  <c r="L607" i="24"/>
  <c r="O607" i="24"/>
  <c r="A608" i="24"/>
  <c r="F607" i="24"/>
  <c r="I607" i="24"/>
  <c r="H607" i="24"/>
  <c r="K607" i="24"/>
  <c r="R607" i="24"/>
  <c r="B607" i="24"/>
  <c r="U607" i="24"/>
  <c r="T607" i="24"/>
  <c r="W607" i="24"/>
  <c r="X607" i="24"/>
  <c r="V607" i="24"/>
  <c r="P755" i="21"/>
  <c r="Q755" i="21"/>
  <c r="J755" i="21"/>
  <c r="G755" i="21"/>
  <c r="A756" i="21"/>
  <c r="D755" i="21"/>
  <c r="E755" i="21"/>
  <c r="Y755" i="21"/>
  <c r="N755" i="21"/>
  <c r="K755" i="21"/>
  <c r="H755" i="21"/>
  <c r="I755" i="21"/>
  <c r="B755" i="21"/>
  <c r="R755" i="21"/>
  <c r="O755" i="21"/>
  <c r="L755" i="21"/>
  <c r="M755" i="21"/>
  <c r="F755" i="21"/>
  <c r="C755" i="21"/>
  <c r="S755" i="21"/>
  <c r="X755" i="21"/>
  <c r="T755" i="21"/>
  <c r="V755" i="21"/>
  <c r="U755" i="21"/>
  <c r="W755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0" i="21"/>
  <c r="D140" i="21"/>
  <c r="Q140" i="21"/>
  <c r="L140" i="21"/>
  <c r="B140" i="21"/>
  <c r="T140" i="21"/>
  <c r="O140" i="21"/>
  <c r="J140" i="21"/>
  <c r="E140" i="21"/>
  <c r="P140" i="21"/>
  <c r="R140" i="21"/>
  <c r="M140" i="21"/>
  <c r="H140" i="21"/>
  <c r="C140" i="21"/>
  <c r="N140" i="21"/>
  <c r="I140" i="21"/>
  <c r="K140" i="21"/>
  <c r="F140" i="21"/>
  <c r="S140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07" i="21"/>
  <c r="O107" i="21"/>
  <c r="T107" i="21"/>
  <c r="W107" i="21"/>
  <c r="L107" i="21"/>
  <c r="Q107" i="21"/>
  <c r="V107" i="21"/>
  <c r="I107" i="21"/>
  <c r="S107" i="21"/>
  <c r="X107" i="21"/>
  <c r="K107" i="21"/>
  <c r="A141" i="21"/>
  <c r="N107" i="21"/>
  <c r="H107" i="21"/>
  <c r="M107" i="21"/>
  <c r="R107" i="21"/>
  <c r="P107" i="21"/>
  <c r="U107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08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77" i="21"/>
  <c r="N176" i="21"/>
  <c r="W176" i="21"/>
  <c r="P176" i="21"/>
  <c r="I176" i="21"/>
  <c r="R176" i="21"/>
  <c r="K176" i="21"/>
  <c r="T176" i="21"/>
  <c r="M176" i="21"/>
  <c r="V176" i="21"/>
  <c r="O176" i="21"/>
  <c r="H176" i="21"/>
  <c r="X176" i="21"/>
  <c r="Q176" i="21"/>
  <c r="J176" i="21"/>
  <c r="S176" i="21"/>
  <c r="L176" i="21"/>
  <c r="U176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B1297" i="2" l="1"/>
  <c r="F213" i="21" s="1"/>
  <c r="Y34" i="24"/>
  <c r="Y71" i="21"/>
  <c r="B35" i="21"/>
  <c r="Y34" i="21"/>
  <c r="B72" i="21"/>
  <c r="Y105" i="21"/>
  <c r="Y71" i="24"/>
  <c r="B35" i="24"/>
  <c r="Y174" i="21"/>
  <c r="Y211" i="21"/>
  <c r="B106" i="21"/>
  <c r="Y105" i="24"/>
  <c r="B72" i="24"/>
  <c r="B175" i="21"/>
  <c r="Y139" i="21"/>
  <c r="W37" i="24"/>
  <c r="X37" i="19"/>
  <c r="X37" i="21"/>
  <c r="W37" i="19"/>
  <c r="X37" i="24"/>
  <c r="W37" i="21"/>
  <c r="T213" i="21"/>
  <c r="V213" i="21"/>
  <c r="X213" i="21"/>
  <c r="W213" i="21"/>
  <c r="U213" i="21"/>
  <c r="H213" i="21"/>
  <c r="K213" i="21"/>
  <c r="O213" i="21"/>
  <c r="N213" i="21"/>
  <c r="A214" i="21"/>
  <c r="R213" i="21"/>
  <c r="Q213" i="21"/>
  <c r="M213" i="21"/>
  <c r="B213" i="21"/>
  <c r="D213" i="21"/>
  <c r="G213" i="21"/>
  <c r="P213" i="21"/>
  <c r="L213" i="21"/>
  <c r="S213" i="21"/>
  <c r="C213" i="21"/>
  <c r="E213" i="21"/>
  <c r="I213" i="21"/>
  <c r="J213" i="21"/>
  <c r="B1348" i="2"/>
  <c r="F37" i="21"/>
  <c r="E37" i="21"/>
  <c r="D37" i="21"/>
  <c r="C249" i="21"/>
  <c r="F249" i="21"/>
  <c r="Q249" i="21"/>
  <c r="X249" i="21"/>
  <c r="O249" i="21"/>
  <c r="R249" i="21"/>
  <c r="V249" i="21"/>
  <c r="S249" i="21"/>
  <c r="G249" i="21"/>
  <c r="J249" i="21"/>
  <c r="Y249" i="21"/>
  <c r="H249" i="21"/>
  <c r="L249" i="21"/>
  <c r="P249" i="21"/>
  <c r="W249" i="21"/>
  <c r="K249" i="21"/>
  <c r="N249" i="21"/>
  <c r="E249" i="21"/>
  <c r="M249" i="21"/>
  <c r="I249" i="21"/>
  <c r="T249" i="21"/>
  <c r="D249" i="21"/>
  <c r="A250" i="21"/>
  <c r="B249" i="21"/>
  <c r="U249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2" i="24"/>
  <c r="T572" i="24"/>
  <c r="I572" i="24"/>
  <c r="C572" i="24"/>
  <c r="S572" i="24"/>
  <c r="N572" i="24"/>
  <c r="H572" i="24"/>
  <c r="X572" i="24"/>
  <c r="M572" i="24"/>
  <c r="G572" i="24"/>
  <c r="W572" i="24"/>
  <c r="B572" i="24"/>
  <c r="L572" i="24"/>
  <c r="A573" i="24"/>
  <c r="Q572" i="24"/>
  <c r="K572" i="24"/>
  <c r="F572" i="24"/>
  <c r="R572" i="24"/>
  <c r="P572" i="24"/>
  <c r="E572" i="24"/>
  <c r="Y572" i="24"/>
  <c r="O572" i="24"/>
  <c r="J572" i="24"/>
  <c r="V572" i="24"/>
  <c r="U572" i="24"/>
  <c r="D319" i="24"/>
  <c r="N319" i="24"/>
  <c r="X319" i="24"/>
  <c r="K319" i="24"/>
  <c r="F319" i="24"/>
  <c r="E319" i="24"/>
  <c r="S319" i="24"/>
  <c r="T319" i="24"/>
  <c r="M319" i="24"/>
  <c r="L319" i="24"/>
  <c r="G319" i="24"/>
  <c r="V319" i="24"/>
  <c r="W319" i="24"/>
  <c r="A320" i="24"/>
  <c r="O319" i="24"/>
  <c r="Y319" i="24"/>
  <c r="H319" i="24"/>
  <c r="R319" i="24"/>
  <c r="Q319" i="24"/>
  <c r="P319" i="24"/>
  <c r="C319" i="24"/>
  <c r="U319" i="24"/>
  <c r="I319" i="24"/>
  <c r="B319" i="24"/>
  <c r="J319" i="24"/>
  <c r="H427" i="24"/>
  <c r="W427" i="24"/>
  <c r="U427" i="24"/>
  <c r="P427" i="24"/>
  <c r="V427" i="24"/>
  <c r="M427" i="24"/>
  <c r="R427" i="24"/>
  <c r="X427" i="24"/>
  <c r="N427" i="24"/>
  <c r="K427" i="24"/>
  <c r="I427" i="24"/>
  <c r="B427" i="24"/>
  <c r="C427" i="24"/>
  <c r="Q427" i="24"/>
  <c r="L427" i="24"/>
  <c r="F427" i="24"/>
  <c r="Y427" i="24"/>
  <c r="D427" i="24"/>
  <c r="S427" i="24"/>
  <c r="G427" i="24"/>
  <c r="E427" i="24"/>
  <c r="A428" i="24"/>
  <c r="O427" i="24"/>
  <c r="T427" i="24"/>
  <c r="J427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84" i="21"/>
  <c r="C684" i="21"/>
  <c r="A685" i="21"/>
  <c r="P684" i="21"/>
  <c r="Q684" i="21"/>
  <c r="F684" i="21"/>
  <c r="G684" i="21"/>
  <c r="D684" i="21"/>
  <c r="E684" i="21"/>
  <c r="J684" i="21"/>
  <c r="K684" i="21"/>
  <c r="H684" i="21"/>
  <c r="I684" i="21"/>
  <c r="N684" i="21"/>
  <c r="O684" i="21"/>
  <c r="L684" i="21"/>
  <c r="M684" i="21"/>
  <c r="W684" i="21"/>
  <c r="R684" i="21"/>
  <c r="U684" i="21"/>
  <c r="Y684" i="21"/>
  <c r="V684" i="21"/>
  <c r="S684" i="21"/>
  <c r="T684" i="21"/>
  <c r="X684" i="21"/>
  <c r="N720" i="21"/>
  <c r="K720" i="21"/>
  <c r="D720" i="21"/>
  <c r="T720" i="21"/>
  <c r="I720" i="21"/>
  <c r="B720" i="21"/>
  <c r="R720" i="21"/>
  <c r="O720" i="21"/>
  <c r="H720" i="21"/>
  <c r="X720" i="21"/>
  <c r="M720" i="21"/>
  <c r="F720" i="21"/>
  <c r="C720" i="21"/>
  <c r="S720" i="21"/>
  <c r="L720" i="21"/>
  <c r="A721" i="21"/>
  <c r="Q720" i="21"/>
  <c r="J720" i="21"/>
  <c r="G720" i="21"/>
  <c r="W720" i="21"/>
  <c r="P720" i="21"/>
  <c r="E720" i="21"/>
  <c r="Y720" i="21"/>
  <c r="U720" i="21"/>
  <c r="V720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36" i="24"/>
  <c r="E536" i="24"/>
  <c r="C536" i="24"/>
  <c r="A537" i="24"/>
  <c r="J536" i="24"/>
  <c r="H536" i="24"/>
  <c r="I536" i="24"/>
  <c r="G536" i="24"/>
  <c r="N536" i="24"/>
  <c r="L536" i="24"/>
  <c r="M536" i="24"/>
  <c r="K536" i="24"/>
  <c r="B536" i="24"/>
  <c r="P536" i="24"/>
  <c r="Q536" i="24"/>
  <c r="O536" i="24"/>
  <c r="F536" i="24"/>
  <c r="Y536" i="24"/>
  <c r="S536" i="24"/>
  <c r="X536" i="24"/>
  <c r="V536" i="24"/>
  <c r="W536" i="24"/>
  <c r="U536" i="24"/>
  <c r="R536" i="24"/>
  <c r="T536" i="24"/>
  <c r="M824" i="24"/>
  <c r="T824" i="24"/>
  <c r="D824" i="24"/>
  <c r="N824" i="24"/>
  <c r="S824" i="24"/>
  <c r="W824" i="24"/>
  <c r="Y824" i="24"/>
  <c r="I824" i="24"/>
  <c r="P824" i="24"/>
  <c r="A825" i="24"/>
  <c r="J824" i="24"/>
  <c r="C824" i="24"/>
  <c r="G824" i="24"/>
  <c r="U824" i="24"/>
  <c r="E824" i="24"/>
  <c r="L824" i="24"/>
  <c r="V824" i="24"/>
  <c r="F824" i="24"/>
  <c r="O824" i="24"/>
  <c r="Q824" i="24"/>
  <c r="X824" i="24"/>
  <c r="H824" i="24"/>
  <c r="R824" i="24"/>
  <c r="B824" i="24"/>
  <c r="K824" i="24"/>
  <c r="F38" i="24"/>
  <c r="A75" i="24"/>
  <c r="A39" i="24"/>
  <c r="E38" i="24"/>
  <c r="G38" i="24"/>
  <c r="D38" i="24"/>
  <c r="B391" i="24"/>
  <c r="R391" i="24"/>
  <c r="K391" i="24"/>
  <c r="D391" i="24"/>
  <c r="T391" i="24"/>
  <c r="M391" i="24"/>
  <c r="A392" i="24"/>
  <c r="F391" i="24"/>
  <c r="V391" i="24"/>
  <c r="O391" i="24"/>
  <c r="H391" i="24"/>
  <c r="X391" i="24"/>
  <c r="Q391" i="24"/>
  <c r="J391" i="24"/>
  <c r="C391" i="24"/>
  <c r="S391" i="24"/>
  <c r="L391" i="24"/>
  <c r="E391" i="24"/>
  <c r="U391" i="24"/>
  <c r="N391" i="24"/>
  <c r="G391" i="24"/>
  <c r="W391" i="24"/>
  <c r="P391" i="24"/>
  <c r="I391" i="24"/>
  <c r="Y391" i="24"/>
  <c r="J792" i="21"/>
  <c r="G792" i="21"/>
  <c r="A793" i="21"/>
  <c r="P792" i="21"/>
  <c r="Q792" i="21"/>
  <c r="N792" i="21"/>
  <c r="K792" i="21"/>
  <c r="D792" i="21"/>
  <c r="E792" i="21"/>
  <c r="Y792" i="21"/>
  <c r="B792" i="21"/>
  <c r="R792" i="21"/>
  <c r="O792" i="21"/>
  <c r="H792" i="21"/>
  <c r="I792" i="21"/>
  <c r="F792" i="21"/>
  <c r="C792" i="21"/>
  <c r="S792" i="21"/>
  <c r="L792" i="21"/>
  <c r="M792" i="21"/>
  <c r="T792" i="21"/>
  <c r="W792" i="21"/>
  <c r="U792" i="21"/>
  <c r="V792" i="21"/>
  <c r="X792" i="21"/>
  <c r="F246" i="24"/>
  <c r="K246" i="24"/>
  <c r="J246" i="24"/>
  <c r="D246" i="24"/>
  <c r="I246" i="24"/>
  <c r="G246" i="24"/>
  <c r="C246" i="24"/>
  <c r="H246" i="24"/>
  <c r="B246" i="24"/>
  <c r="A247" i="24"/>
  <c r="E246" i="24"/>
  <c r="X246" i="24"/>
  <c r="Y246" i="24"/>
  <c r="W246" i="24"/>
  <c r="Q246" i="24"/>
  <c r="R246" i="24"/>
  <c r="V246" i="24"/>
  <c r="O246" i="24"/>
  <c r="T246" i="24"/>
  <c r="M246" i="24"/>
  <c r="U246" i="24"/>
  <c r="S246" i="24"/>
  <c r="L246" i="24"/>
  <c r="N246" i="24"/>
  <c r="P246" i="24"/>
  <c r="N828" i="21"/>
  <c r="K828" i="21"/>
  <c r="H828" i="21"/>
  <c r="E828" i="21"/>
  <c r="Y828" i="21"/>
  <c r="B828" i="21"/>
  <c r="R828" i="21"/>
  <c r="O828" i="21"/>
  <c r="L828" i="21"/>
  <c r="I828" i="21"/>
  <c r="A829" i="21"/>
  <c r="F828" i="21"/>
  <c r="C828" i="21"/>
  <c r="S828" i="21"/>
  <c r="P828" i="21"/>
  <c r="M828" i="21"/>
  <c r="J828" i="21"/>
  <c r="G828" i="21"/>
  <c r="D828" i="21"/>
  <c r="T828" i="21"/>
  <c r="Q828" i="21"/>
  <c r="V828" i="21"/>
  <c r="W828" i="21"/>
  <c r="X828" i="21"/>
  <c r="U828" i="21"/>
  <c r="Q540" i="21"/>
  <c r="J540" i="21"/>
  <c r="G540" i="21"/>
  <c r="A541" i="21"/>
  <c r="P540" i="21"/>
  <c r="E540" i="21"/>
  <c r="Y540" i="21"/>
  <c r="N540" i="21"/>
  <c r="K540" i="21"/>
  <c r="D540" i="21"/>
  <c r="I540" i="21"/>
  <c r="B540" i="21"/>
  <c r="R540" i="21"/>
  <c r="O540" i="21"/>
  <c r="H540" i="21"/>
  <c r="M540" i="21"/>
  <c r="F540" i="21"/>
  <c r="C540" i="21"/>
  <c r="S540" i="21"/>
  <c r="L540" i="21"/>
  <c r="V540" i="21"/>
  <c r="T540" i="21"/>
  <c r="U540" i="21"/>
  <c r="W540" i="21"/>
  <c r="X540" i="21"/>
  <c r="K395" i="21"/>
  <c r="E395" i="21"/>
  <c r="J395" i="21"/>
  <c r="A396" i="21"/>
  <c r="I395" i="21"/>
  <c r="C395" i="21"/>
  <c r="D395" i="21"/>
  <c r="B395" i="21"/>
  <c r="G395" i="21"/>
  <c r="H395" i="21"/>
  <c r="F395" i="21"/>
  <c r="X395" i="21"/>
  <c r="W395" i="21"/>
  <c r="O395" i="21"/>
  <c r="Q395" i="21"/>
  <c r="L395" i="21"/>
  <c r="P395" i="21"/>
  <c r="T395" i="21"/>
  <c r="V395" i="21"/>
  <c r="U395" i="21"/>
  <c r="Y395" i="21"/>
  <c r="M395" i="21"/>
  <c r="S395" i="21"/>
  <c r="N395" i="21"/>
  <c r="R395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88" i="24"/>
  <c r="V788" i="24"/>
  <c r="F788" i="24"/>
  <c r="P788" i="24"/>
  <c r="U788" i="24"/>
  <c r="Y788" i="24"/>
  <c r="W788" i="24"/>
  <c r="G788" i="24"/>
  <c r="R788" i="24"/>
  <c r="B788" i="24"/>
  <c r="L788" i="24"/>
  <c r="E788" i="24"/>
  <c r="I788" i="24"/>
  <c r="S788" i="24"/>
  <c r="C788" i="24"/>
  <c r="N788" i="24"/>
  <c r="X788" i="24"/>
  <c r="H788" i="24"/>
  <c r="Q788" i="24"/>
  <c r="O788" i="24"/>
  <c r="A789" i="24"/>
  <c r="J788" i="24"/>
  <c r="T788" i="24"/>
  <c r="D788" i="24"/>
  <c r="M788" i="24"/>
  <c r="F864" i="21"/>
  <c r="A865" i="21"/>
  <c r="O864" i="21"/>
  <c r="J864" i="21"/>
  <c r="C864" i="21"/>
  <c r="N864" i="21"/>
  <c r="G864" i="21"/>
  <c r="B864" i="21"/>
  <c r="R864" i="21"/>
  <c r="K864" i="21"/>
  <c r="H864" i="21"/>
  <c r="X864" i="21"/>
  <c r="Q864" i="21"/>
  <c r="S864" i="21"/>
  <c r="L864" i="21"/>
  <c r="E864" i="21"/>
  <c r="Y864" i="21"/>
  <c r="W864" i="21"/>
  <c r="P864" i="21"/>
  <c r="I864" i="21"/>
  <c r="D864" i="21"/>
  <c r="T864" i="21"/>
  <c r="M864" i="21"/>
  <c r="V864" i="21"/>
  <c r="U864" i="21"/>
  <c r="E504" i="21"/>
  <c r="Y504" i="21"/>
  <c r="J504" i="21"/>
  <c r="G504" i="21"/>
  <c r="D504" i="21"/>
  <c r="I504" i="21"/>
  <c r="A505" i="21"/>
  <c r="N504" i="21"/>
  <c r="K504" i="21"/>
  <c r="H504" i="21"/>
  <c r="M504" i="21"/>
  <c r="B504" i="21"/>
  <c r="R504" i="21"/>
  <c r="O504" i="21"/>
  <c r="L504" i="21"/>
  <c r="Q504" i="21"/>
  <c r="F504" i="21"/>
  <c r="C504" i="21"/>
  <c r="S504" i="21"/>
  <c r="P504" i="21"/>
  <c r="W504" i="21"/>
  <c r="T504" i="21"/>
  <c r="U504" i="21"/>
  <c r="V504" i="21"/>
  <c r="X504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0" i="24"/>
  <c r="R680" i="24"/>
  <c r="B680" i="24"/>
  <c r="H680" i="24"/>
  <c r="Y680" i="24"/>
  <c r="G680" i="24"/>
  <c r="N680" i="24"/>
  <c r="T680" i="24"/>
  <c r="D680" i="24"/>
  <c r="I680" i="24"/>
  <c r="S680" i="24"/>
  <c r="C680" i="24"/>
  <c r="J680" i="24"/>
  <c r="P680" i="24"/>
  <c r="Q680" i="24"/>
  <c r="E680" i="24"/>
  <c r="O680" i="24"/>
  <c r="A681" i="24"/>
  <c r="F680" i="24"/>
  <c r="L680" i="24"/>
  <c r="M680" i="24"/>
  <c r="V680" i="24"/>
  <c r="W680" i="24"/>
  <c r="X680" i="24"/>
  <c r="U680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08" i="24"/>
  <c r="K74" i="24"/>
  <c r="P74" i="24"/>
  <c r="V74" i="24"/>
  <c r="X74" i="24"/>
  <c r="T74" i="24"/>
  <c r="W74" i="24"/>
  <c r="U74" i="24"/>
  <c r="G107" i="24"/>
  <c r="H107" i="24"/>
  <c r="F107" i="24"/>
  <c r="P107" i="24"/>
  <c r="K107" i="24"/>
  <c r="E107" i="24"/>
  <c r="L107" i="24"/>
  <c r="M107" i="24"/>
  <c r="N107" i="24"/>
  <c r="A141" i="24"/>
  <c r="S107" i="24"/>
  <c r="I107" i="24"/>
  <c r="Q107" i="24"/>
  <c r="O107" i="24"/>
  <c r="C107" i="24"/>
  <c r="D107" i="24"/>
  <c r="B107" i="24"/>
  <c r="R107" i="24"/>
  <c r="J107" i="24"/>
  <c r="W107" i="24"/>
  <c r="X107" i="24"/>
  <c r="V107" i="24"/>
  <c r="U107" i="24"/>
  <c r="T107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0" i="21"/>
  <c r="J359" i="21"/>
  <c r="B359" i="21"/>
  <c r="E359" i="21"/>
  <c r="G359" i="21"/>
  <c r="D359" i="21"/>
  <c r="F359" i="21"/>
  <c r="I359" i="21"/>
  <c r="H359" i="21"/>
  <c r="C359" i="21"/>
  <c r="O359" i="21"/>
  <c r="L359" i="21"/>
  <c r="W359" i="21"/>
  <c r="T359" i="21"/>
  <c r="X359" i="21"/>
  <c r="U359" i="21"/>
  <c r="P359" i="21"/>
  <c r="M359" i="21"/>
  <c r="Q359" i="21"/>
  <c r="V359" i="21"/>
  <c r="Y359" i="21"/>
  <c r="N359" i="21"/>
  <c r="R359" i="21"/>
  <c r="S359" i="21"/>
  <c r="K359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2" i="24"/>
  <c r="W752" i="24"/>
  <c r="G752" i="24"/>
  <c r="Q752" i="24"/>
  <c r="A753" i="24"/>
  <c r="R752" i="24"/>
  <c r="L752" i="24"/>
  <c r="S752" i="24"/>
  <c r="C752" i="24"/>
  <c r="M752" i="24"/>
  <c r="J752" i="24"/>
  <c r="B752" i="24"/>
  <c r="X752" i="24"/>
  <c r="H752" i="24"/>
  <c r="O752" i="24"/>
  <c r="Y752" i="24"/>
  <c r="I752" i="24"/>
  <c r="V752" i="24"/>
  <c r="N752" i="24"/>
  <c r="T752" i="24"/>
  <c r="D752" i="24"/>
  <c r="K752" i="24"/>
  <c r="U752" i="24"/>
  <c r="E752" i="24"/>
  <c r="F752" i="24"/>
  <c r="K431" i="21"/>
  <c r="D431" i="21"/>
  <c r="X431" i="21"/>
  <c r="Q431" i="21"/>
  <c r="J431" i="21"/>
  <c r="O431" i="21"/>
  <c r="H431" i="21"/>
  <c r="A432" i="21"/>
  <c r="Y431" i="21"/>
  <c r="N431" i="21"/>
  <c r="C431" i="21"/>
  <c r="S431" i="21"/>
  <c r="P431" i="21"/>
  <c r="E431" i="21"/>
  <c r="B431" i="21"/>
  <c r="R431" i="21"/>
  <c r="G431" i="21"/>
  <c r="W431" i="21"/>
  <c r="T431" i="21"/>
  <c r="I431" i="21"/>
  <c r="F431" i="21"/>
  <c r="L431" i="21"/>
  <c r="M431" i="21"/>
  <c r="U431" i="21"/>
  <c r="V431" i="21"/>
  <c r="P174" i="24"/>
  <c r="Y174" i="24"/>
  <c r="O174" i="24"/>
  <c r="T174" i="24"/>
  <c r="J174" i="24"/>
  <c r="S174" i="24"/>
  <c r="X174" i="24"/>
  <c r="R174" i="24"/>
  <c r="A175" i="24"/>
  <c r="Q174" i="24"/>
  <c r="K174" i="24"/>
  <c r="N174" i="24"/>
  <c r="L174" i="24"/>
  <c r="M174" i="24"/>
  <c r="I174" i="24"/>
  <c r="H174" i="24"/>
  <c r="E174" i="24"/>
  <c r="G174" i="24"/>
  <c r="D174" i="24"/>
  <c r="F174" i="24"/>
  <c r="C174" i="24"/>
  <c r="B174" i="24"/>
  <c r="V174" i="24"/>
  <c r="U174" i="24"/>
  <c r="W174" i="24"/>
  <c r="K355" i="24"/>
  <c r="I355" i="24"/>
  <c r="V355" i="24"/>
  <c r="C355" i="24"/>
  <c r="H355" i="24"/>
  <c r="W355" i="24"/>
  <c r="L355" i="24"/>
  <c r="A356" i="24"/>
  <c r="Y355" i="24"/>
  <c r="D355" i="24"/>
  <c r="S355" i="24"/>
  <c r="X355" i="24"/>
  <c r="R355" i="24"/>
  <c r="E355" i="24"/>
  <c r="F355" i="24"/>
  <c r="O355" i="24"/>
  <c r="T355" i="24"/>
  <c r="B355" i="24"/>
  <c r="Q355" i="24"/>
  <c r="U355" i="24"/>
  <c r="P355" i="24"/>
  <c r="N355" i="24"/>
  <c r="M355" i="24"/>
  <c r="J355" i="24"/>
  <c r="G355" i="24"/>
  <c r="B756" i="21"/>
  <c r="R756" i="21"/>
  <c r="O756" i="21"/>
  <c r="L756" i="21"/>
  <c r="A757" i="21"/>
  <c r="Q756" i="21"/>
  <c r="F756" i="21"/>
  <c r="C756" i="21"/>
  <c r="S756" i="21"/>
  <c r="P756" i="21"/>
  <c r="E756" i="21"/>
  <c r="Y756" i="21"/>
  <c r="J756" i="21"/>
  <c r="G756" i="21"/>
  <c r="D756" i="21"/>
  <c r="T756" i="21"/>
  <c r="I756" i="21"/>
  <c r="N756" i="21"/>
  <c r="K756" i="21"/>
  <c r="H756" i="21"/>
  <c r="X756" i="21"/>
  <c r="M756" i="21"/>
  <c r="U756" i="21"/>
  <c r="V756" i="21"/>
  <c r="W756" i="21"/>
  <c r="R608" i="24"/>
  <c r="B608" i="24"/>
  <c r="I608" i="24"/>
  <c r="K608" i="24"/>
  <c r="H608" i="24"/>
  <c r="L608" i="24"/>
  <c r="N608" i="24"/>
  <c r="Y608" i="24"/>
  <c r="E608" i="24"/>
  <c r="G608" i="24"/>
  <c r="T608" i="24"/>
  <c r="J608" i="24"/>
  <c r="Q608" i="24"/>
  <c r="S608" i="24"/>
  <c r="C608" i="24"/>
  <c r="D608" i="24"/>
  <c r="A609" i="24"/>
  <c r="F608" i="24"/>
  <c r="M608" i="24"/>
  <c r="O608" i="24"/>
  <c r="X608" i="24"/>
  <c r="P608" i="24"/>
  <c r="V608" i="24"/>
  <c r="W608" i="24"/>
  <c r="U608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44" i="24"/>
  <c r="L644" i="24"/>
  <c r="R644" i="24"/>
  <c r="B644" i="24"/>
  <c r="O644" i="24"/>
  <c r="I644" i="24"/>
  <c r="H644" i="24"/>
  <c r="N644" i="24"/>
  <c r="G644" i="24"/>
  <c r="K644" i="24"/>
  <c r="Y644" i="24"/>
  <c r="E644" i="24"/>
  <c r="D644" i="24"/>
  <c r="J644" i="24"/>
  <c r="S644" i="24"/>
  <c r="Q644" i="24"/>
  <c r="P644" i="24"/>
  <c r="A645" i="24"/>
  <c r="F644" i="24"/>
  <c r="C644" i="24"/>
  <c r="V644" i="24"/>
  <c r="W644" i="24"/>
  <c r="X644" i="24"/>
  <c r="U644" i="24"/>
  <c r="T644" i="24"/>
  <c r="M282" i="24"/>
  <c r="L282" i="24"/>
  <c r="W282" i="24"/>
  <c r="U282" i="24"/>
  <c r="D282" i="24"/>
  <c r="O282" i="24"/>
  <c r="C282" i="24"/>
  <c r="A283" i="24"/>
  <c r="N282" i="24"/>
  <c r="K282" i="24"/>
  <c r="T282" i="24"/>
  <c r="V282" i="24"/>
  <c r="J282" i="24"/>
  <c r="E282" i="24"/>
  <c r="Y282" i="24"/>
  <c r="H282" i="24"/>
  <c r="S282" i="24"/>
  <c r="Q282" i="24"/>
  <c r="P282" i="24"/>
  <c r="F282" i="24"/>
  <c r="I282" i="24"/>
  <c r="R282" i="24"/>
  <c r="X282" i="24"/>
  <c r="G282" i="24"/>
  <c r="B282" i="24"/>
  <c r="L500" i="24"/>
  <c r="A501" i="24"/>
  <c r="D500" i="24"/>
  <c r="O500" i="24"/>
  <c r="H500" i="24"/>
  <c r="J500" i="24"/>
  <c r="M500" i="24"/>
  <c r="N500" i="24"/>
  <c r="K500" i="24"/>
  <c r="F500" i="24"/>
  <c r="I500" i="24"/>
  <c r="G500" i="24"/>
  <c r="P500" i="24"/>
  <c r="E500" i="24"/>
  <c r="B500" i="24"/>
  <c r="C500" i="24"/>
  <c r="S500" i="24"/>
  <c r="T500" i="24"/>
  <c r="Y500" i="24"/>
  <c r="X500" i="24"/>
  <c r="R500" i="24"/>
  <c r="W500" i="24"/>
  <c r="V500" i="24"/>
  <c r="Q500" i="24"/>
  <c r="U500" i="24"/>
  <c r="M468" i="21"/>
  <c r="F468" i="21"/>
  <c r="A469" i="21"/>
  <c r="O468" i="21"/>
  <c r="L468" i="21"/>
  <c r="Q468" i="21"/>
  <c r="J468" i="21"/>
  <c r="C468" i="21"/>
  <c r="S468" i="21"/>
  <c r="P468" i="21"/>
  <c r="E468" i="21"/>
  <c r="Y468" i="21"/>
  <c r="N468" i="21"/>
  <c r="G468" i="21"/>
  <c r="D468" i="21"/>
  <c r="T468" i="21"/>
  <c r="I468" i="21"/>
  <c r="B468" i="21"/>
  <c r="R468" i="21"/>
  <c r="K468" i="21"/>
  <c r="H468" i="21"/>
  <c r="X468" i="21"/>
  <c r="W468" i="21"/>
  <c r="V468" i="21"/>
  <c r="U468" i="21"/>
  <c r="A211" i="24"/>
  <c r="J210" i="24"/>
  <c r="G210" i="24"/>
  <c r="D210" i="24"/>
  <c r="F210" i="24"/>
  <c r="B210" i="24"/>
  <c r="H210" i="24"/>
  <c r="E210" i="24"/>
  <c r="I210" i="24"/>
  <c r="C210" i="24"/>
  <c r="L210" i="24"/>
  <c r="P210" i="24"/>
  <c r="V210" i="24"/>
  <c r="M210" i="24"/>
  <c r="X210" i="24"/>
  <c r="U210" i="24"/>
  <c r="Y210" i="24"/>
  <c r="O210" i="24"/>
  <c r="Q210" i="24"/>
  <c r="W210" i="24"/>
  <c r="K210" i="24"/>
  <c r="S210" i="24"/>
  <c r="N210" i="24"/>
  <c r="T210" i="24"/>
  <c r="R210" i="24"/>
  <c r="X464" i="24"/>
  <c r="N464" i="24"/>
  <c r="K464" i="24"/>
  <c r="I464" i="24"/>
  <c r="R464" i="24"/>
  <c r="C464" i="24"/>
  <c r="Q464" i="24"/>
  <c r="L464" i="24"/>
  <c r="F464" i="24"/>
  <c r="Y464" i="24"/>
  <c r="D464" i="24"/>
  <c r="S464" i="24"/>
  <c r="G464" i="24"/>
  <c r="E464" i="24"/>
  <c r="B464" i="24"/>
  <c r="O464" i="24"/>
  <c r="T464" i="24"/>
  <c r="J464" i="24"/>
  <c r="H464" i="24"/>
  <c r="W464" i="24"/>
  <c r="U464" i="24"/>
  <c r="P464" i="24"/>
  <c r="V464" i="24"/>
  <c r="M464" i="24"/>
  <c r="A465" i="24"/>
  <c r="V860" i="24"/>
  <c r="F860" i="24"/>
  <c r="Q860" i="24"/>
  <c r="W860" i="24"/>
  <c r="G860" i="24"/>
  <c r="H860" i="24"/>
  <c r="R860" i="24"/>
  <c r="B860" i="24"/>
  <c r="M860" i="24"/>
  <c r="S860" i="24"/>
  <c r="C860" i="24"/>
  <c r="T860" i="24"/>
  <c r="N860" i="24"/>
  <c r="Y860" i="24"/>
  <c r="I860" i="24"/>
  <c r="O860" i="24"/>
  <c r="L860" i="24"/>
  <c r="D860" i="24"/>
  <c r="A861" i="24"/>
  <c r="J860" i="24"/>
  <c r="U860" i="24"/>
  <c r="E860" i="24"/>
  <c r="K860" i="24"/>
  <c r="X860" i="24"/>
  <c r="P860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76" i="21"/>
  <c r="J576" i="21"/>
  <c r="G576" i="21"/>
  <c r="W576" i="21"/>
  <c r="P576" i="21"/>
  <c r="E576" i="21"/>
  <c r="Y576" i="21"/>
  <c r="N576" i="21"/>
  <c r="K576" i="21"/>
  <c r="D576" i="21"/>
  <c r="T576" i="21"/>
  <c r="I576" i="21"/>
  <c r="B576" i="21"/>
  <c r="R576" i="21"/>
  <c r="O576" i="21"/>
  <c r="H576" i="21"/>
  <c r="X576" i="21"/>
  <c r="M576" i="21"/>
  <c r="F576" i="21"/>
  <c r="C576" i="21"/>
  <c r="S576" i="21"/>
  <c r="L576" i="21"/>
  <c r="A577" i="21"/>
  <c r="V576" i="21"/>
  <c r="U576" i="21"/>
  <c r="F612" i="21"/>
  <c r="A613" i="21"/>
  <c r="S612" i="21"/>
  <c r="P612" i="21"/>
  <c r="I612" i="21"/>
  <c r="J612" i="21"/>
  <c r="G612" i="21"/>
  <c r="D612" i="21"/>
  <c r="T612" i="21"/>
  <c r="M612" i="21"/>
  <c r="N612" i="21"/>
  <c r="K612" i="21"/>
  <c r="H612" i="21"/>
  <c r="X612" i="21"/>
  <c r="Q612" i="21"/>
  <c r="R612" i="21"/>
  <c r="O612" i="21"/>
  <c r="L612" i="21"/>
  <c r="E612" i="21"/>
  <c r="Y612" i="21"/>
  <c r="C612" i="21"/>
  <c r="B612" i="21"/>
  <c r="V612" i="21"/>
  <c r="U612" i="21"/>
  <c r="W612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6" i="21"/>
  <c r="X286" i="21"/>
  <c r="Y286" i="21"/>
  <c r="N286" i="21"/>
  <c r="K286" i="21"/>
  <c r="H286" i="21"/>
  <c r="E286" i="21"/>
  <c r="B286" i="21"/>
  <c r="R286" i="21"/>
  <c r="O286" i="21"/>
  <c r="P286" i="21"/>
  <c r="I286" i="21"/>
  <c r="F286" i="21"/>
  <c r="C286" i="21"/>
  <c r="S286" i="21"/>
  <c r="A287" i="21"/>
  <c r="T286" i="21"/>
  <c r="Q286" i="21"/>
  <c r="J286" i="21"/>
  <c r="G286" i="21"/>
  <c r="W286" i="21"/>
  <c r="L286" i="21"/>
  <c r="M286" i="21"/>
  <c r="U286" i="21"/>
  <c r="V286" i="21"/>
  <c r="P716" i="24"/>
  <c r="W716" i="24"/>
  <c r="G716" i="24"/>
  <c r="M716" i="24"/>
  <c r="A717" i="24"/>
  <c r="B716" i="24"/>
  <c r="L716" i="24"/>
  <c r="S716" i="24"/>
  <c r="C716" i="24"/>
  <c r="I716" i="24"/>
  <c r="J716" i="24"/>
  <c r="X716" i="24"/>
  <c r="H716" i="24"/>
  <c r="O716" i="24"/>
  <c r="Y716" i="24"/>
  <c r="E716" i="24"/>
  <c r="F716" i="24"/>
  <c r="T716" i="24"/>
  <c r="D716" i="24"/>
  <c r="K716" i="24"/>
  <c r="Q716" i="24"/>
  <c r="N716" i="24"/>
  <c r="R716" i="24"/>
  <c r="U716" i="24"/>
  <c r="V716" i="24"/>
  <c r="F648" i="21"/>
  <c r="K648" i="21"/>
  <c r="L648" i="21"/>
  <c r="M648" i="21"/>
  <c r="J648" i="21"/>
  <c r="O648" i="21"/>
  <c r="P648" i="21"/>
  <c r="A649" i="21"/>
  <c r="N648" i="21"/>
  <c r="D648" i="21"/>
  <c r="E648" i="21"/>
  <c r="G648" i="21"/>
  <c r="H648" i="21"/>
  <c r="I648" i="21"/>
  <c r="C648" i="21"/>
  <c r="B648" i="21"/>
  <c r="W648" i="21"/>
  <c r="R648" i="21"/>
  <c r="V648" i="21"/>
  <c r="Y648" i="21"/>
  <c r="T648" i="21"/>
  <c r="X648" i="21"/>
  <c r="Q648" i="21"/>
  <c r="S648" i="21"/>
  <c r="U648" i="21"/>
  <c r="S323" i="21"/>
  <c r="Q323" i="21"/>
  <c r="A324" i="21"/>
  <c r="P323" i="21"/>
  <c r="Y323" i="21"/>
  <c r="K323" i="21"/>
  <c r="T323" i="21"/>
  <c r="J323" i="21"/>
  <c r="O323" i="21"/>
  <c r="X323" i="21"/>
  <c r="R323" i="21"/>
  <c r="L323" i="21"/>
  <c r="M323" i="21"/>
  <c r="N323" i="21"/>
  <c r="H323" i="21"/>
  <c r="G323" i="21"/>
  <c r="D323" i="21"/>
  <c r="F323" i="21"/>
  <c r="C323" i="21"/>
  <c r="I323" i="21"/>
  <c r="B323" i="21"/>
  <c r="E323" i="21"/>
  <c r="U323" i="21"/>
  <c r="V323" i="21"/>
  <c r="W323" i="21"/>
  <c r="K108" i="21"/>
  <c r="P108" i="21"/>
  <c r="U108" i="21"/>
  <c r="X108" i="21"/>
  <c r="F108" i="21"/>
  <c r="M108" i="21"/>
  <c r="R108" i="21"/>
  <c r="W108" i="21"/>
  <c r="E108" i="21"/>
  <c r="J108" i="21"/>
  <c r="H108" i="21"/>
  <c r="T108" i="21"/>
  <c r="G108" i="21"/>
  <c r="L108" i="21"/>
  <c r="A142" i="21"/>
  <c r="O108" i="21"/>
  <c r="D108" i="21"/>
  <c r="I108" i="21"/>
  <c r="N108" i="21"/>
  <c r="S108" i="21"/>
  <c r="Q108" i="21"/>
  <c r="V108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1" i="21"/>
  <c r="N141" i="21"/>
  <c r="I141" i="21"/>
  <c r="K141" i="21"/>
  <c r="F141" i="21"/>
  <c r="X141" i="21"/>
  <c r="L141" i="21"/>
  <c r="G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F75" i="21"/>
  <c r="E75" i="21"/>
  <c r="A109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77" i="21"/>
  <c r="S177" i="21"/>
  <c r="L177" i="21"/>
  <c r="E177" i="21"/>
  <c r="U177" i="21"/>
  <c r="A178" i="21"/>
  <c r="N177" i="21"/>
  <c r="G177" i="21"/>
  <c r="W177" i="21"/>
  <c r="P177" i="21"/>
  <c r="I177" i="21"/>
  <c r="R177" i="21"/>
  <c r="K177" i="21"/>
  <c r="D177" i="21"/>
  <c r="T177" i="21"/>
  <c r="M177" i="21"/>
  <c r="F177" i="21"/>
  <c r="V177" i="21"/>
  <c r="O177" i="21"/>
  <c r="H177" i="21"/>
  <c r="X177" i="21"/>
  <c r="Q177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1321" i="2" l="1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6" i="21"/>
  <c r="U106" i="21"/>
  <c r="E73" i="21"/>
  <c r="X175" i="21"/>
  <c r="X72" i="24"/>
  <c r="U72" i="24"/>
  <c r="V106" i="21"/>
  <c r="G73" i="21"/>
  <c r="D73" i="21"/>
  <c r="F73" i="21"/>
  <c r="Y175" i="21"/>
  <c r="V175" i="21"/>
  <c r="Y35" i="21"/>
  <c r="C36" i="24"/>
  <c r="W106" i="21"/>
  <c r="W175" i="21"/>
  <c r="X35" i="21"/>
  <c r="W72" i="24"/>
  <c r="G36" i="24"/>
  <c r="B36" i="24"/>
  <c r="E36" i="24"/>
  <c r="Y106" i="21"/>
  <c r="B73" i="21"/>
  <c r="C73" i="21"/>
  <c r="U175" i="21"/>
  <c r="G36" i="21"/>
  <c r="U212" i="21"/>
  <c r="Y212" i="21"/>
  <c r="U106" i="24"/>
  <c r="D73" i="24"/>
  <c r="Y140" i="21"/>
  <c r="U140" i="21"/>
  <c r="B107" i="21"/>
  <c r="G107" i="21"/>
  <c r="F176" i="21"/>
  <c r="E36" i="21"/>
  <c r="W212" i="21"/>
  <c r="X106" i="24"/>
  <c r="C73" i="24"/>
  <c r="B73" i="24"/>
  <c r="W140" i="21"/>
  <c r="X140" i="21"/>
  <c r="G176" i="21"/>
  <c r="D176" i="21"/>
  <c r="C36" i="21"/>
  <c r="D36" i="21"/>
  <c r="X212" i="21"/>
  <c r="Y106" i="24"/>
  <c r="W106" i="24"/>
  <c r="G73" i="24"/>
  <c r="V140" i="21"/>
  <c r="E107" i="21"/>
  <c r="D107" i="21"/>
  <c r="B176" i="21"/>
  <c r="E176" i="21"/>
  <c r="F36" i="21"/>
  <c r="V212" i="21"/>
  <c r="V106" i="24"/>
  <c r="F73" i="24"/>
  <c r="E73" i="24"/>
  <c r="F107" i="21"/>
  <c r="C107" i="21"/>
  <c r="C176" i="21"/>
  <c r="G250" i="21"/>
  <c r="A251" i="21"/>
  <c r="H250" i="21"/>
  <c r="N250" i="21"/>
  <c r="P250" i="21"/>
  <c r="W250" i="21"/>
  <c r="V250" i="21"/>
  <c r="E250" i="21"/>
  <c r="D250" i="21"/>
  <c r="F250" i="21"/>
  <c r="R250" i="21"/>
  <c r="K250" i="21"/>
  <c r="T250" i="21"/>
  <c r="S250" i="21"/>
  <c r="B250" i="21"/>
  <c r="O250" i="21"/>
  <c r="L250" i="21"/>
  <c r="Q250" i="21"/>
  <c r="U250" i="21"/>
  <c r="Y250" i="21"/>
  <c r="C250" i="21"/>
  <c r="J250" i="21"/>
  <c r="M250" i="21"/>
  <c r="I250" i="21"/>
  <c r="X250" i="21"/>
  <c r="W214" i="21"/>
  <c r="V214" i="21"/>
  <c r="T214" i="21"/>
  <c r="X214" i="21"/>
  <c r="U214" i="21"/>
  <c r="D214" i="21"/>
  <c r="G214" i="21"/>
  <c r="H214" i="21"/>
  <c r="M214" i="21"/>
  <c r="K214" i="21"/>
  <c r="C214" i="21"/>
  <c r="L214" i="21"/>
  <c r="N214" i="21"/>
  <c r="O214" i="21"/>
  <c r="E214" i="21"/>
  <c r="B214" i="21"/>
  <c r="J214" i="21"/>
  <c r="R214" i="21"/>
  <c r="Q214" i="21"/>
  <c r="F214" i="21"/>
  <c r="A215" i="21"/>
  <c r="S214" i="21"/>
  <c r="I214" i="21"/>
  <c r="P214" i="21"/>
  <c r="B1372" i="2"/>
  <c r="B1396" i="2" s="1"/>
  <c r="F38" i="21"/>
  <c r="E38" i="21"/>
  <c r="D38" i="21"/>
  <c r="U38" i="21"/>
  <c r="T38" i="21"/>
  <c r="S38" i="21"/>
  <c r="T38" i="19"/>
  <c r="V38" i="24"/>
  <c r="X38" i="21"/>
  <c r="U38" i="19"/>
  <c r="W38" i="19"/>
  <c r="U38" i="24"/>
  <c r="W38" i="21"/>
  <c r="X38" i="19"/>
  <c r="W38" i="24"/>
  <c r="V38" i="21"/>
  <c r="Y38" i="19"/>
  <c r="V38" i="19"/>
  <c r="S38" i="19"/>
  <c r="Q861" i="24"/>
  <c r="X861" i="24"/>
  <c r="H861" i="24"/>
  <c r="O861" i="24"/>
  <c r="A862" i="24"/>
  <c r="J861" i="24"/>
  <c r="M861" i="24"/>
  <c r="T861" i="24"/>
  <c r="D861" i="24"/>
  <c r="K861" i="24"/>
  <c r="V861" i="24"/>
  <c r="F861" i="24"/>
  <c r="Y861" i="24"/>
  <c r="I861" i="24"/>
  <c r="P861" i="24"/>
  <c r="W861" i="24"/>
  <c r="G861" i="24"/>
  <c r="R861" i="24"/>
  <c r="B861" i="24"/>
  <c r="U861" i="24"/>
  <c r="E861" i="24"/>
  <c r="L861" i="24"/>
  <c r="S861" i="24"/>
  <c r="C861" i="24"/>
  <c r="N861" i="24"/>
  <c r="Q211" i="24"/>
  <c r="A212" i="24"/>
  <c r="P211" i="24"/>
  <c r="Y211" i="24"/>
  <c r="K211" i="24"/>
  <c r="T211" i="24"/>
  <c r="J211" i="24"/>
  <c r="O211" i="24"/>
  <c r="X211" i="24"/>
  <c r="R211" i="24"/>
  <c r="S211" i="24"/>
  <c r="L211" i="24"/>
  <c r="M211" i="24"/>
  <c r="N211" i="24"/>
  <c r="D211" i="24"/>
  <c r="H211" i="24"/>
  <c r="I211" i="24"/>
  <c r="B211" i="24"/>
  <c r="F211" i="24"/>
  <c r="C211" i="24"/>
  <c r="G211" i="24"/>
  <c r="E211" i="24"/>
  <c r="W211" i="24"/>
  <c r="U211" i="24"/>
  <c r="V211" i="24"/>
  <c r="U283" i="24"/>
  <c r="P283" i="24"/>
  <c r="G283" i="24"/>
  <c r="M283" i="24"/>
  <c r="A284" i="24"/>
  <c r="F283" i="24"/>
  <c r="J283" i="24"/>
  <c r="I283" i="24"/>
  <c r="W283" i="24"/>
  <c r="B283" i="24"/>
  <c r="H283" i="24"/>
  <c r="V283" i="24"/>
  <c r="L283" i="24"/>
  <c r="C283" i="24"/>
  <c r="Y283" i="24"/>
  <c r="D283" i="24"/>
  <c r="R283" i="24"/>
  <c r="X283" i="24"/>
  <c r="O283" i="24"/>
  <c r="E283" i="24"/>
  <c r="S283" i="24"/>
  <c r="N283" i="24"/>
  <c r="T283" i="24"/>
  <c r="K283" i="24"/>
  <c r="Q283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1" i="24"/>
  <c r="O681" i="24"/>
  <c r="A682" i="24"/>
  <c r="F681" i="24"/>
  <c r="M681" i="24"/>
  <c r="H681" i="24"/>
  <c r="K681" i="24"/>
  <c r="R681" i="24"/>
  <c r="B681" i="24"/>
  <c r="I681" i="24"/>
  <c r="D681" i="24"/>
  <c r="G681" i="24"/>
  <c r="N681" i="24"/>
  <c r="Y681" i="24"/>
  <c r="E681" i="24"/>
  <c r="P681" i="24"/>
  <c r="S681" i="24"/>
  <c r="C681" i="24"/>
  <c r="J681" i="24"/>
  <c r="Q681" i="24"/>
  <c r="T681" i="24"/>
  <c r="V681" i="24"/>
  <c r="X681" i="24"/>
  <c r="W681" i="24"/>
  <c r="U681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392" i="24"/>
  <c r="A393" i="24"/>
  <c r="N392" i="24"/>
  <c r="G392" i="24"/>
  <c r="W392" i="24"/>
  <c r="P392" i="24"/>
  <c r="Q392" i="24"/>
  <c r="B392" i="24"/>
  <c r="R392" i="24"/>
  <c r="K392" i="24"/>
  <c r="D392" i="24"/>
  <c r="T392" i="24"/>
  <c r="E392" i="24"/>
  <c r="U392" i="24"/>
  <c r="F392" i="24"/>
  <c r="V392" i="24"/>
  <c r="O392" i="24"/>
  <c r="H392" i="24"/>
  <c r="X392" i="24"/>
  <c r="I392" i="24"/>
  <c r="Y392" i="24"/>
  <c r="J392" i="24"/>
  <c r="C392" i="24"/>
  <c r="S392" i="24"/>
  <c r="L392" i="24"/>
  <c r="G39" i="24"/>
  <c r="A40" i="24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37" i="24"/>
  <c r="A538" i="24"/>
  <c r="F537" i="24"/>
  <c r="K537" i="24"/>
  <c r="H537" i="24"/>
  <c r="E537" i="24"/>
  <c r="J537" i="24"/>
  <c r="O537" i="24"/>
  <c r="L537" i="24"/>
  <c r="I537" i="24"/>
  <c r="N537" i="24"/>
  <c r="P537" i="24"/>
  <c r="M537" i="24"/>
  <c r="G537" i="24"/>
  <c r="C537" i="24"/>
  <c r="B537" i="24"/>
  <c r="S537" i="24"/>
  <c r="Y537" i="24"/>
  <c r="W537" i="24"/>
  <c r="Q537" i="24"/>
  <c r="X537" i="24"/>
  <c r="V537" i="24"/>
  <c r="U537" i="24"/>
  <c r="T537" i="24"/>
  <c r="R537" i="24"/>
  <c r="I685" i="21"/>
  <c r="N685" i="21"/>
  <c r="D685" i="21"/>
  <c r="A686" i="21"/>
  <c r="M685" i="21"/>
  <c r="G685" i="21"/>
  <c r="H685" i="21"/>
  <c r="F685" i="21"/>
  <c r="K685" i="21"/>
  <c r="L685" i="21"/>
  <c r="E685" i="21"/>
  <c r="J685" i="21"/>
  <c r="O685" i="21"/>
  <c r="P685" i="21"/>
  <c r="B685" i="21"/>
  <c r="C685" i="21"/>
  <c r="R685" i="21"/>
  <c r="Q685" i="21"/>
  <c r="T685" i="21"/>
  <c r="V685" i="21"/>
  <c r="U685" i="21"/>
  <c r="Y685" i="21"/>
  <c r="X685" i="21"/>
  <c r="S685" i="21"/>
  <c r="W685" i="21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I320" i="24"/>
  <c r="W320" i="24"/>
  <c r="B320" i="24"/>
  <c r="H320" i="24"/>
  <c r="V320" i="24"/>
  <c r="U320" i="24"/>
  <c r="D324" i="21"/>
  <c r="X324" i="21"/>
  <c r="Y324" i="21"/>
  <c r="J324" i="21"/>
  <c r="G324" i="21"/>
  <c r="W324" i="21"/>
  <c r="H324" i="21"/>
  <c r="E324" i="21"/>
  <c r="A325" i="21"/>
  <c r="N324" i="21"/>
  <c r="K324" i="21"/>
  <c r="P324" i="21"/>
  <c r="I324" i="21"/>
  <c r="B324" i="21"/>
  <c r="R324" i="21"/>
  <c r="O324" i="21"/>
  <c r="T324" i="21"/>
  <c r="Q324" i="21"/>
  <c r="F324" i="21"/>
  <c r="C324" i="21"/>
  <c r="S324" i="21"/>
  <c r="L324" i="21"/>
  <c r="M324" i="21"/>
  <c r="U324" i="21"/>
  <c r="V324" i="21"/>
  <c r="M649" i="21"/>
  <c r="J649" i="21"/>
  <c r="G649" i="21"/>
  <c r="D649" i="21"/>
  <c r="T649" i="21"/>
  <c r="Q649" i="21"/>
  <c r="N649" i="21"/>
  <c r="K649" i="21"/>
  <c r="H649" i="21"/>
  <c r="X649" i="21"/>
  <c r="E649" i="21"/>
  <c r="Y649" i="21"/>
  <c r="R649" i="21"/>
  <c r="O649" i="21"/>
  <c r="L649" i="21"/>
  <c r="I649" i="21"/>
  <c r="F649" i="21"/>
  <c r="A650" i="21"/>
  <c r="S649" i="21"/>
  <c r="P649" i="21"/>
  <c r="B649" i="21"/>
  <c r="C649" i="21"/>
  <c r="W649" i="21"/>
  <c r="V649" i="21"/>
  <c r="U649" i="21"/>
  <c r="G717" i="24"/>
  <c r="N717" i="24"/>
  <c r="Y717" i="24"/>
  <c r="E717" i="24"/>
  <c r="H717" i="24"/>
  <c r="S717" i="24"/>
  <c r="C717" i="24"/>
  <c r="J717" i="24"/>
  <c r="Q717" i="24"/>
  <c r="T717" i="24"/>
  <c r="D717" i="24"/>
  <c r="O717" i="24"/>
  <c r="A718" i="24"/>
  <c r="F717" i="24"/>
  <c r="M717" i="24"/>
  <c r="P717" i="24"/>
  <c r="K717" i="24"/>
  <c r="R717" i="24"/>
  <c r="B717" i="24"/>
  <c r="I717" i="24"/>
  <c r="L717" i="24"/>
  <c r="U717" i="24"/>
  <c r="V717" i="24"/>
  <c r="X717" i="24"/>
  <c r="W717" i="24"/>
  <c r="H501" i="24"/>
  <c r="X501" i="24"/>
  <c r="Q501" i="24"/>
  <c r="N501" i="24"/>
  <c r="K501" i="24"/>
  <c r="L501" i="24"/>
  <c r="E501" i="24"/>
  <c r="Y501" i="24"/>
  <c r="R501" i="24"/>
  <c r="O501" i="24"/>
  <c r="P501" i="24"/>
  <c r="I501" i="24"/>
  <c r="F501" i="24"/>
  <c r="A502" i="24"/>
  <c r="S501" i="24"/>
  <c r="D501" i="24"/>
  <c r="T501" i="24"/>
  <c r="M501" i="24"/>
  <c r="J501" i="24"/>
  <c r="G501" i="24"/>
  <c r="C501" i="24"/>
  <c r="B501" i="24"/>
  <c r="W501" i="24"/>
  <c r="V501" i="24"/>
  <c r="U501" i="24"/>
  <c r="R645" i="24"/>
  <c r="B645" i="24"/>
  <c r="I645" i="24"/>
  <c r="P645" i="24"/>
  <c r="S645" i="24"/>
  <c r="C645" i="24"/>
  <c r="J645" i="24"/>
  <c r="Q645" i="24"/>
  <c r="X645" i="24"/>
  <c r="H645" i="24"/>
  <c r="K645" i="24"/>
  <c r="Y645" i="24"/>
  <c r="L645" i="24"/>
  <c r="A646" i="24"/>
  <c r="M645" i="24"/>
  <c r="D645" i="24"/>
  <c r="N645" i="24"/>
  <c r="E645" i="24"/>
  <c r="O645" i="24"/>
  <c r="F645" i="24"/>
  <c r="T645" i="24"/>
  <c r="G645" i="24"/>
  <c r="W645" i="24"/>
  <c r="U645" i="24"/>
  <c r="V645" i="24"/>
  <c r="Y609" i="24"/>
  <c r="E609" i="24"/>
  <c r="L609" i="24"/>
  <c r="S609" i="24"/>
  <c r="C609" i="24"/>
  <c r="J609" i="24"/>
  <c r="Q609" i="24"/>
  <c r="X609" i="24"/>
  <c r="H609" i="24"/>
  <c r="O609" i="24"/>
  <c r="A610" i="24"/>
  <c r="F609" i="24"/>
  <c r="M609" i="24"/>
  <c r="T609" i="24"/>
  <c r="D609" i="24"/>
  <c r="K609" i="24"/>
  <c r="R609" i="24"/>
  <c r="B609" i="24"/>
  <c r="I609" i="24"/>
  <c r="P609" i="24"/>
  <c r="W609" i="24"/>
  <c r="G609" i="24"/>
  <c r="N609" i="24"/>
  <c r="V609" i="24"/>
  <c r="U609" i="24"/>
  <c r="J356" i="24"/>
  <c r="T356" i="24"/>
  <c r="G356" i="24"/>
  <c r="M356" i="24"/>
  <c r="L356" i="24"/>
  <c r="V356" i="24"/>
  <c r="P356" i="24"/>
  <c r="C356" i="24"/>
  <c r="I356" i="24"/>
  <c r="W356" i="24"/>
  <c r="B356" i="24"/>
  <c r="A357" i="24"/>
  <c r="O356" i="24"/>
  <c r="E356" i="24"/>
  <c r="S356" i="24"/>
  <c r="Y356" i="24"/>
  <c r="H356" i="24"/>
  <c r="R356" i="24"/>
  <c r="Q356" i="24"/>
  <c r="U356" i="24"/>
  <c r="D356" i="24"/>
  <c r="N356" i="24"/>
  <c r="X356" i="24"/>
  <c r="K356" i="24"/>
  <c r="F356" i="24"/>
  <c r="H175" i="24"/>
  <c r="E175" i="24"/>
  <c r="A176" i="24"/>
  <c r="N175" i="24"/>
  <c r="K175" i="24"/>
  <c r="P175" i="24"/>
  <c r="I175" i="24"/>
  <c r="B175" i="24"/>
  <c r="R175" i="24"/>
  <c r="O175" i="24"/>
  <c r="T175" i="24"/>
  <c r="Q175" i="24"/>
  <c r="F175" i="24"/>
  <c r="C175" i="24"/>
  <c r="S175" i="24"/>
  <c r="D175" i="24"/>
  <c r="X175" i="24"/>
  <c r="Y175" i="24"/>
  <c r="J175" i="24"/>
  <c r="G175" i="24"/>
  <c r="W175" i="24"/>
  <c r="L175" i="24"/>
  <c r="M175" i="24"/>
  <c r="V175" i="24"/>
  <c r="U175" i="24"/>
  <c r="P360" i="21"/>
  <c r="Y360" i="21"/>
  <c r="K360" i="21"/>
  <c r="T360" i="21"/>
  <c r="J360" i="21"/>
  <c r="O360" i="21"/>
  <c r="X360" i="21"/>
  <c r="R360" i="21"/>
  <c r="S360" i="21"/>
  <c r="Q360" i="21"/>
  <c r="A361" i="21"/>
  <c r="N360" i="21"/>
  <c r="L360" i="21"/>
  <c r="M360" i="21"/>
  <c r="H360" i="21"/>
  <c r="I360" i="21"/>
  <c r="D360" i="21"/>
  <c r="F360" i="21"/>
  <c r="E360" i="21"/>
  <c r="C360" i="21"/>
  <c r="B360" i="21"/>
  <c r="G360" i="21"/>
  <c r="V360" i="21"/>
  <c r="W360" i="21"/>
  <c r="U360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65" i="21"/>
  <c r="A866" i="21"/>
  <c r="N865" i="21"/>
  <c r="K865" i="21"/>
  <c r="H865" i="21"/>
  <c r="M865" i="21"/>
  <c r="B865" i="21"/>
  <c r="R865" i="21"/>
  <c r="O865" i="21"/>
  <c r="L865" i="21"/>
  <c r="Q865" i="21"/>
  <c r="F865" i="21"/>
  <c r="C865" i="21"/>
  <c r="S865" i="21"/>
  <c r="P865" i="21"/>
  <c r="E865" i="21"/>
  <c r="Y865" i="21"/>
  <c r="J865" i="21"/>
  <c r="G865" i="21"/>
  <c r="D865" i="21"/>
  <c r="T865" i="21"/>
  <c r="U865" i="21"/>
  <c r="V865" i="21"/>
  <c r="X865" i="21"/>
  <c r="W865" i="21"/>
  <c r="E829" i="21"/>
  <c r="Y829" i="21"/>
  <c r="N829" i="21"/>
  <c r="G829" i="21"/>
  <c r="D829" i="21"/>
  <c r="I829" i="21"/>
  <c r="B829" i="21"/>
  <c r="R829" i="21"/>
  <c r="K829" i="21"/>
  <c r="H829" i="21"/>
  <c r="M829" i="21"/>
  <c r="F829" i="21"/>
  <c r="A830" i="21"/>
  <c r="O829" i="21"/>
  <c r="L829" i="21"/>
  <c r="Q829" i="21"/>
  <c r="J829" i="21"/>
  <c r="C829" i="21"/>
  <c r="S829" i="21"/>
  <c r="P829" i="21"/>
  <c r="W829" i="21"/>
  <c r="U829" i="21"/>
  <c r="V829" i="21"/>
  <c r="X829" i="21"/>
  <c r="T829" i="21"/>
  <c r="A826" i="24"/>
  <c r="J825" i="24"/>
  <c r="U825" i="24"/>
  <c r="E825" i="24"/>
  <c r="L825" i="24"/>
  <c r="S825" i="24"/>
  <c r="C825" i="24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P573" i="24"/>
  <c r="Q573" i="24"/>
  <c r="N573" i="24"/>
  <c r="O573" i="24"/>
  <c r="D573" i="24"/>
  <c r="E573" i="24"/>
  <c r="B573" i="24"/>
  <c r="C573" i="24"/>
  <c r="A574" i="24"/>
  <c r="H573" i="24"/>
  <c r="I573" i="24"/>
  <c r="F573" i="24"/>
  <c r="G573" i="24"/>
  <c r="L573" i="24"/>
  <c r="M573" i="24"/>
  <c r="J573" i="24"/>
  <c r="K573" i="24"/>
  <c r="S573" i="24"/>
  <c r="T573" i="24"/>
  <c r="R573" i="24"/>
  <c r="X573" i="24"/>
  <c r="Y573" i="24"/>
  <c r="V573" i="24"/>
  <c r="U573" i="24"/>
  <c r="W573" i="24"/>
  <c r="N613" i="21"/>
  <c r="G613" i="21"/>
  <c r="W613" i="21"/>
  <c r="P613" i="21"/>
  <c r="I613" i="21"/>
  <c r="B613" i="21"/>
  <c r="R613" i="21"/>
  <c r="K613" i="21"/>
  <c r="D613" i="21"/>
  <c r="T613" i="21"/>
  <c r="M613" i="21"/>
  <c r="F613" i="21"/>
  <c r="A614" i="21"/>
  <c r="O613" i="21"/>
  <c r="H613" i="21"/>
  <c r="X613" i="21"/>
  <c r="Q613" i="21"/>
  <c r="J613" i="21"/>
  <c r="C613" i="21"/>
  <c r="S613" i="21"/>
  <c r="L613" i="21"/>
  <c r="E613" i="21"/>
  <c r="Y613" i="21"/>
  <c r="U613" i="21"/>
  <c r="V613" i="21"/>
  <c r="K577" i="21"/>
  <c r="D577" i="21"/>
  <c r="E577" i="21"/>
  <c r="Y577" i="21"/>
  <c r="N577" i="21"/>
  <c r="O577" i="21"/>
  <c r="H577" i="21"/>
  <c r="I577" i="21"/>
  <c r="B577" i="21"/>
  <c r="R577" i="21"/>
  <c r="C577" i="21"/>
  <c r="S577" i="21"/>
  <c r="L577" i="21"/>
  <c r="M577" i="21"/>
  <c r="F577" i="21"/>
  <c r="G577" i="21"/>
  <c r="A578" i="21"/>
  <c r="P577" i="21"/>
  <c r="Q577" i="21"/>
  <c r="J577" i="21"/>
  <c r="W577" i="21"/>
  <c r="T577" i="21"/>
  <c r="X577" i="21"/>
  <c r="U577" i="21"/>
  <c r="V577" i="21"/>
  <c r="E757" i="21"/>
  <c r="Y757" i="21"/>
  <c r="N757" i="21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U757" i="21"/>
  <c r="V757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396" i="21"/>
  <c r="A397" i="21"/>
  <c r="E396" i="21"/>
  <c r="I396" i="21"/>
  <c r="C396" i="21"/>
  <c r="G396" i="21"/>
  <c r="H396" i="21"/>
  <c r="B396" i="21"/>
  <c r="F396" i="21"/>
  <c r="D396" i="21"/>
  <c r="K396" i="21"/>
  <c r="O396" i="21"/>
  <c r="T396" i="21"/>
  <c r="X396" i="21"/>
  <c r="L396" i="21"/>
  <c r="P396" i="21"/>
  <c r="Y396" i="21"/>
  <c r="M396" i="21"/>
  <c r="Q396" i="21"/>
  <c r="U396" i="21"/>
  <c r="N396" i="21"/>
  <c r="R396" i="21"/>
  <c r="V396" i="21"/>
  <c r="S396" i="21"/>
  <c r="W396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21" i="21"/>
  <c r="F721" i="21"/>
  <c r="G721" i="21"/>
  <c r="D721" i="21"/>
  <c r="M721" i="21"/>
  <c r="J721" i="21"/>
  <c r="K721" i="21"/>
  <c r="H721" i="21"/>
  <c r="Q721" i="21"/>
  <c r="N721" i="21"/>
  <c r="O721" i="21"/>
  <c r="L721" i="21"/>
  <c r="E721" i="21"/>
  <c r="B721" i="21"/>
  <c r="C721" i="21"/>
  <c r="A722" i="21"/>
  <c r="P721" i="21"/>
  <c r="S721" i="21"/>
  <c r="R721" i="21"/>
  <c r="X721" i="21"/>
  <c r="Y721" i="21"/>
  <c r="W721" i="21"/>
  <c r="V721" i="21"/>
  <c r="U721" i="21"/>
  <c r="T721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87" i="21"/>
  <c r="F287" i="21"/>
  <c r="E287" i="21"/>
  <c r="C287" i="21"/>
  <c r="A288" i="21"/>
  <c r="Y287" i="21"/>
  <c r="G287" i="21"/>
  <c r="D287" i="21"/>
  <c r="B287" i="21"/>
  <c r="S287" i="21"/>
  <c r="Q287" i="21"/>
  <c r="J287" i="21"/>
  <c r="N287" i="21"/>
  <c r="I287" i="21"/>
  <c r="L287" i="21"/>
  <c r="K287" i="21"/>
  <c r="R287" i="21"/>
  <c r="M287" i="21"/>
  <c r="P287" i="21"/>
  <c r="O287" i="21"/>
  <c r="U287" i="21"/>
  <c r="W287" i="21"/>
  <c r="X287" i="21"/>
  <c r="V287" i="21"/>
  <c r="T287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65" i="24"/>
  <c r="G465" i="24"/>
  <c r="Q465" i="24"/>
  <c r="L465" i="24"/>
  <c r="V465" i="24"/>
  <c r="Y465" i="24"/>
  <c r="M465" i="24"/>
  <c r="W465" i="24"/>
  <c r="B465" i="24"/>
  <c r="E465" i="24"/>
  <c r="O465" i="24"/>
  <c r="J465" i="24"/>
  <c r="A466" i="24"/>
  <c r="H465" i="24"/>
  <c r="R465" i="24"/>
  <c r="U465" i="24"/>
  <c r="P465" i="24"/>
  <c r="C465" i="24"/>
  <c r="D465" i="24"/>
  <c r="N465" i="24"/>
  <c r="X465" i="24"/>
  <c r="K465" i="24"/>
  <c r="F465" i="24"/>
  <c r="I465" i="24"/>
  <c r="S465" i="24"/>
  <c r="G469" i="21"/>
  <c r="W469" i="21"/>
  <c r="T469" i="21"/>
  <c r="Q469" i="21"/>
  <c r="F469" i="21"/>
  <c r="K469" i="21"/>
  <c r="D469" i="21"/>
  <c r="X469" i="21"/>
  <c r="Y469" i="21"/>
  <c r="J469" i="21"/>
  <c r="O469" i="21"/>
  <c r="H469" i="21"/>
  <c r="E469" i="21"/>
  <c r="A470" i="21"/>
  <c r="N469" i="21"/>
  <c r="C469" i="21"/>
  <c r="S469" i="21"/>
  <c r="P469" i="21"/>
  <c r="I469" i="21"/>
  <c r="B469" i="21"/>
  <c r="R469" i="21"/>
  <c r="L469" i="21"/>
  <c r="M469" i="21"/>
  <c r="U469" i="21"/>
  <c r="V469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32" i="21"/>
  <c r="B432" i="21"/>
  <c r="G432" i="21"/>
  <c r="H432" i="21"/>
  <c r="F432" i="21"/>
  <c r="K432" i="21"/>
  <c r="E432" i="21"/>
  <c r="J432" i="21"/>
  <c r="A433" i="21"/>
  <c r="I432" i="21"/>
  <c r="C432" i="21"/>
  <c r="V432" i="21"/>
  <c r="L432" i="21"/>
  <c r="P432" i="21"/>
  <c r="T432" i="21"/>
  <c r="O432" i="21"/>
  <c r="U432" i="21"/>
  <c r="Y432" i="21"/>
  <c r="M432" i="21"/>
  <c r="X432" i="21"/>
  <c r="S432" i="21"/>
  <c r="N432" i="21"/>
  <c r="R432" i="21"/>
  <c r="Q432" i="21"/>
  <c r="W432" i="21"/>
  <c r="S753" i="24"/>
  <c r="C753" i="24"/>
  <c r="J753" i="24"/>
  <c r="Q753" i="24"/>
  <c r="X753" i="24"/>
  <c r="H753" i="24"/>
  <c r="O753" i="24"/>
  <c r="A754" i="24"/>
  <c r="F753" i="24"/>
  <c r="M753" i="24"/>
  <c r="T753" i="24"/>
  <c r="D753" i="24"/>
  <c r="K753" i="24"/>
  <c r="R753" i="24"/>
  <c r="B753" i="24"/>
  <c r="I753" i="24"/>
  <c r="P753" i="24"/>
  <c r="W753" i="24"/>
  <c r="G753" i="24"/>
  <c r="N753" i="24"/>
  <c r="Y753" i="24"/>
  <c r="E753" i="24"/>
  <c r="L753" i="24"/>
  <c r="V753" i="24"/>
  <c r="U753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08" i="24"/>
  <c r="L108" i="24"/>
  <c r="M108" i="24"/>
  <c r="Q108" i="24"/>
  <c r="E108" i="24"/>
  <c r="A142" i="24"/>
  <c r="R108" i="24"/>
  <c r="J108" i="24"/>
  <c r="N108" i="24"/>
  <c r="B108" i="24"/>
  <c r="C108" i="24"/>
  <c r="P108" i="24"/>
  <c r="K108" i="24"/>
  <c r="O108" i="24"/>
  <c r="D108" i="24"/>
  <c r="F108" i="24"/>
  <c r="G108" i="24"/>
  <c r="I108" i="24"/>
  <c r="H108" i="24"/>
  <c r="T108" i="24"/>
  <c r="U108" i="24"/>
  <c r="X108" i="24"/>
  <c r="W108" i="24"/>
  <c r="V108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05" i="21"/>
  <c r="H505" i="21"/>
  <c r="X505" i="21"/>
  <c r="Q505" i="21"/>
  <c r="J505" i="21"/>
  <c r="O505" i="21"/>
  <c r="L505" i="21"/>
  <c r="E505" i="21"/>
  <c r="Y505" i="21"/>
  <c r="N505" i="21"/>
  <c r="C505" i="21"/>
  <c r="S505" i="21"/>
  <c r="P505" i="21"/>
  <c r="I505" i="21"/>
  <c r="B505" i="21"/>
  <c r="R505" i="21"/>
  <c r="G505" i="21"/>
  <c r="D505" i="21"/>
  <c r="T505" i="21"/>
  <c r="M505" i="21"/>
  <c r="F505" i="21"/>
  <c r="A506" i="21"/>
  <c r="V505" i="21"/>
  <c r="U505" i="21"/>
  <c r="W505" i="21"/>
  <c r="P789" i="24"/>
  <c r="W789" i="24"/>
  <c r="G789" i="24"/>
  <c r="R789" i="24"/>
  <c r="B789" i="24"/>
  <c r="M789" i="24"/>
  <c r="L789" i="24"/>
  <c r="S789" i="24"/>
  <c r="C789" i="24"/>
  <c r="N789" i="24"/>
  <c r="Y789" i="24"/>
  <c r="I789" i="24"/>
  <c r="X789" i="24"/>
  <c r="H789" i="24"/>
  <c r="O789" i="24"/>
  <c r="A790" i="24"/>
  <c r="J789" i="24"/>
  <c r="U789" i="24"/>
  <c r="E789" i="24"/>
  <c r="T789" i="24"/>
  <c r="D789" i="24"/>
  <c r="K789" i="24"/>
  <c r="V789" i="24"/>
  <c r="F789" i="24"/>
  <c r="Q789" i="24"/>
  <c r="O541" i="21"/>
  <c r="L541" i="21"/>
  <c r="I541" i="21"/>
  <c r="B541" i="21"/>
  <c r="R541" i="21"/>
  <c r="C541" i="21"/>
  <c r="S541" i="21"/>
  <c r="P541" i="21"/>
  <c r="M541" i="21"/>
  <c r="F541" i="21"/>
  <c r="G541" i="21"/>
  <c r="D541" i="21"/>
  <c r="A542" i="21"/>
  <c r="Q541" i="21"/>
  <c r="J541" i="21"/>
  <c r="K541" i="21"/>
  <c r="H541" i="21"/>
  <c r="E541" i="21"/>
  <c r="Y541" i="21"/>
  <c r="N541" i="21"/>
  <c r="T541" i="21"/>
  <c r="V541" i="21"/>
  <c r="X541" i="21"/>
  <c r="W541" i="21"/>
  <c r="U541" i="21"/>
  <c r="F247" i="24"/>
  <c r="G247" i="24"/>
  <c r="E247" i="24"/>
  <c r="J247" i="24"/>
  <c r="D247" i="24"/>
  <c r="I247" i="24"/>
  <c r="A248" i="24"/>
  <c r="H247" i="24"/>
  <c r="B247" i="24"/>
  <c r="C247" i="24"/>
  <c r="Y247" i="24"/>
  <c r="P247" i="24"/>
  <c r="U247" i="24"/>
  <c r="N247" i="24"/>
  <c r="M247" i="24"/>
  <c r="T247" i="24"/>
  <c r="L247" i="24"/>
  <c r="V247" i="24"/>
  <c r="K247" i="24"/>
  <c r="Q247" i="24"/>
  <c r="R247" i="24"/>
  <c r="S247" i="24"/>
  <c r="W247" i="24"/>
  <c r="O247" i="24"/>
  <c r="X247" i="24"/>
  <c r="E793" i="21"/>
  <c r="Y793" i="21"/>
  <c r="N793" i="21"/>
  <c r="K793" i="21"/>
  <c r="H793" i="21"/>
  <c r="X793" i="21"/>
  <c r="I793" i="21"/>
  <c r="B793" i="21"/>
  <c r="R793" i="21"/>
  <c r="O793" i="21"/>
  <c r="L793" i="21"/>
  <c r="A794" i="21"/>
  <c r="M793" i="21"/>
  <c r="F793" i="21"/>
  <c r="C793" i="21"/>
  <c r="S793" i="21"/>
  <c r="P793" i="21"/>
  <c r="Q793" i="21"/>
  <c r="J793" i="21"/>
  <c r="G793" i="21"/>
  <c r="D793" i="21"/>
  <c r="T793" i="21"/>
  <c r="V793" i="21"/>
  <c r="U793" i="21"/>
  <c r="W793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09" i="24"/>
  <c r="R75" i="24"/>
  <c r="S75" i="24"/>
  <c r="T75" i="24"/>
  <c r="J75" i="24"/>
  <c r="D75" i="24"/>
  <c r="L75" i="24"/>
  <c r="V75" i="24"/>
  <c r="U75" i="24"/>
  <c r="W75" i="24"/>
  <c r="M428" i="24"/>
  <c r="W428" i="24"/>
  <c r="B428" i="24"/>
  <c r="E428" i="24"/>
  <c r="O428" i="24"/>
  <c r="J428" i="24"/>
  <c r="A429" i="24"/>
  <c r="H428" i="24"/>
  <c r="R428" i="24"/>
  <c r="U428" i="24"/>
  <c r="P428" i="24"/>
  <c r="C428" i="24"/>
  <c r="D428" i="24"/>
  <c r="N428" i="24"/>
  <c r="X428" i="24"/>
  <c r="K428" i="24"/>
  <c r="F428" i="24"/>
  <c r="I428" i="24"/>
  <c r="S428" i="24"/>
  <c r="T428" i="24"/>
  <c r="G428" i="24"/>
  <c r="Q428" i="24"/>
  <c r="L428" i="24"/>
  <c r="V428" i="24"/>
  <c r="Y428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0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2" i="21"/>
  <c r="I142" i="21"/>
  <c r="K142" i="21"/>
  <c r="F142" i="21"/>
  <c r="X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9" i="21"/>
  <c r="N109" i="21"/>
  <c r="S109" i="21"/>
  <c r="Q109" i="21"/>
  <c r="V109" i="21"/>
  <c r="D109" i="21"/>
  <c r="R109" i="21"/>
  <c r="W109" i="21"/>
  <c r="U109" i="21"/>
  <c r="X109" i="21"/>
  <c r="F109" i="21"/>
  <c r="K109" i="21"/>
  <c r="G109" i="21"/>
  <c r="E109" i="21"/>
  <c r="H109" i="21"/>
  <c r="M109" i="21"/>
  <c r="I109" i="21"/>
  <c r="A143" i="21"/>
  <c r="L109" i="21"/>
  <c r="J109" i="21"/>
  <c r="O109" i="21"/>
  <c r="T109" i="21"/>
  <c r="R40" i="21"/>
  <c r="K40" i="21"/>
  <c r="J40" i="21"/>
  <c r="N40" i="21"/>
  <c r="T40" i="21"/>
  <c r="G40" i="21"/>
  <c r="Q40" i="21"/>
  <c r="L40" i="21"/>
  <c r="A41" i="21"/>
  <c r="P40" i="21"/>
  <c r="M40" i="21"/>
  <c r="F40" i="21"/>
  <c r="E40" i="21"/>
  <c r="O40" i="21"/>
  <c r="I40" i="21"/>
  <c r="S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79" i="21"/>
  <c r="N178" i="21"/>
  <c r="G178" i="21"/>
  <c r="W178" i="21"/>
  <c r="P178" i="21"/>
  <c r="I178" i="21"/>
  <c r="R178" i="21"/>
  <c r="K178" i="21"/>
  <c r="D178" i="21"/>
  <c r="T178" i="21"/>
  <c r="M178" i="21"/>
  <c r="F178" i="21"/>
  <c r="V178" i="21"/>
  <c r="O178" i="21"/>
  <c r="H178" i="21"/>
  <c r="X178" i="21"/>
  <c r="Q178" i="21"/>
  <c r="J178" i="21"/>
  <c r="S178" i="21"/>
  <c r="L178" i="21"/>
  <c r="E178" i="21"/>
  <c r="U178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B1345" i="2" l="1"/>
  <c r="Y36" i="21"/>
  <c r="Y36" i="24"/>
  <c r="B37" i="21"/>
  <c r="Y73" i="21"/>
  <c r="C37" i="21"/>
  <c r="Y107" i="21"/>
  <c r="B74" i="21"/>
  <c r="Y176" i="21"/>
  <c r="B37" i="24"/>
  <c r="C74" i="21"/>
  <c r="Y73" i="24"/>
  <c r="C37" i="24"/>
  <c r="C74" i="24"/>
  <c r="B74" i="24"/>
  <c r="Y107" i="24"/>
  <c r="Y213" i="21"/>
  <c r="B108" i="21"/>
  <c r="C108" i="21"/>
  <c r="Y141" i="21"/>
  <c r="C177" i="21"/>
  <c r="B177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15" i="21"/>
  <c r="U215" i="21"/>
  <c r="W215" i="21"/>
  <c r="G215" i="21"/>
  <c r="J215" i="21"/>
  <c r="A216" i="21"/>
  <c r="I215" i="21"/>
  <c r="T215" i="21"/>
  <c r="M215" i="21"/>
  <c r="D215" i="21"/>
  <c r="K215" i="21"/>
  <c r="R215" i="21"/>
  <c r="B215" i="21"/>
  <c r="Q215" i="21"/>
  <c r="X215" i="21"/>
  <c r="H215" i="21"/>
  <c r="O215" i="21"/>
  <c r="C215" i="21"/>
  <c r="N215" i="21"/>
  <c r="F215" i="21"/>
  <c r="E215" i="21"/>
  <c r="P215" i="21"/>
  <c r="S215" i="21"/>
  <c r="L215" i="21"/>
  <c r="D251" i="21"/>
  <c r="G251" i="21"/>
  <c r="K251" i="21"/>
  <c r="N251" i="21"/>
  <c r="R251" i="21"/>
  <c r="U251" i="21"/>
  <c r="S251" i="21"/>
  <c r="F251" i="21"/>
  <c r="Y251" i="21"/>
  <c r="H251" i="21"/>
  <c r="I251" i="21"/>
  <c r="X251" i="21"/>
  <c r="W251" i="21"/>
  <c r="B251" i="21"/>
  <c r="C251" i="21"/>
  <c r="M251" i="21"/>
  <c r="O251" i="21"/>
  <c r="L251" i="21"/>
  <c r="T251" i="21"/>
  <c r="A252" i="21"/>
  <c r="E251" i="21"/>
  <c r="J251" i="21"/>
  <c r="P251" i="21"/>
  <c r="Q251" i="21"/>
  <c r="V251" i="21"/>
  <c r="E429" i="24"/>
  <c r="O429" i="24"/>
  <c r="N429" i="24"/>
  <c r="T429" i="24"/>
  <c r="G429" i="24"/>
  <c r="Q429" i="24"/>
  <c r="U429" i="24"/>
  <c r="P429" i="24"/>
  <c r="C429" i="24"/>
  <c r="M429" i="24"/>
  <c r="W429" i="24"/>
  <c r="F429" i="24"/>
  <c r="J429" i="24"/>
  <c r="I429" i="24"/>
  <c r="S429" i="24"/>
  <c r="B429" i="24"/>
  <c r="H429" i="24"/>
  <c r="V429" i="24"/>
  <c r="L429" i="24"/>
  <c r="A430" i="24"/>
  <c r="Y429" i="24"/>
  <c r="D429" i="24"/>
  <c r="R429" i="24"/>
  <c r="X429" i="24"/>
  <c r="K429" i="24"/>
  <c r="W790" i="24"/>
  <c r="G790" i="24"/>
  <c r="N790" i="24"/>
  <c r="Y790" i="24"/>
  <c r="E790" i="24"/>
  <c r="L790" i="24"/>
  <c r="S790" i="24"/>
  <c r="C790" i="24"/>
  <c r="J790" i="24"/>
  <c r="Q790" i="24"/>
  <c r="X790" i="24"/>
  <c r="H790" i="24"/>
  <c r="O790" i="24"/>
  <c r="A791" i="24"/>
  <c r="F790" i="24"/>
  <c r="M790" i="24"/>
  <c r="T790" i="24"/>
  <c r="D790" i="24"/>
  <c r="K790" i="24"/>
  <c r="R790" i="24"/>
  <c r="B790" i="24"/>
  <c r="I790" i="24"/>
  <c r="P790" i="24"/>
  <c r="V790" i="24"/>
  <c r="U790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54" i="24"/>
  <c r="S754" i="24"/>
  <c r="C754" i="24"/>
  <c r="J754" i="24"/>
  <c r="Q754" i="24"/>
  <c r="L754" i="24"/>
  <c r="O754" i="24"/>
  <c r="A755" i="24"/>
  <c r="F754" i="24"/>
  <c r="M754" i="24"/>
  <c r="H754" i="24"/>
  <c r="K754" i="24"/>
  <c r="R754" i="24"/>
  <c r="B754" i="24"/>
  <c r="I754" i="24"/>
  <c r="T754" i="24"/>
  <c r="D754" i="24"/>
  <c r="G754" i="24"/>
  <c r="N754" i="24"/>
  <c r="Y754" i="24"/>
  <c r="E754" i="24"/>
  <c r="U754" i="24"/>
  <c r="V754" i="24"/>
  <c r="W754" i="24"/>
  <c r="X754" i="24"/>
  <c r="A434" i="21"/>
  <c r="J433" i="21"/>
  <c r="I433" i="21"/>
  <c r="F433" i="21"/>
  <c r="G433" i="21"/>
  <c r="H433" i="21"/>
  <c r="E433" i="21"/>
  <c r="B433" i="21"/>
  <c r="C433" i="21"/>
  <c r="D433" i="21"/>
  <c r="R433" i="21"/>
  <c r="L433" i="21"/>
  <c r="U433" i="21"/>
  <c r="T433" i="21"/>
  <c r="K433" i="21"/>
  <c r="Q433" i="21"/>
  <c r="S433" i="21"/>
  <c r="Y433" i="21"/>
  <c r="X433" i="21"/>
  <c r="V433" i="21"/>
  <c r="N433" i="21"/>
  <c r="M433" i="21"/>
  <c r="O433" i="21"/>
  <c r="P433" i="21"/>
  <c r="W433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66" i="24"/>
  <c r="O466" i="24"/>
  <c r="N466" i="24"/>
  <c r="T466" i="24"/>
  <c r="G466" i="24"/>
  <c r="Q466" i="24"/>
  <c r="U466" i="24"/>
  <c r="P466" i="24"/>
  <c r="C466" i="24"/>
  <c r="M466" i="24"/>
  <c r="W466" i="24"/>
  <c r="F466" i="24"/>
  <c r="J466" i="24"/>
  <c r="I466" i="24"/>
  <c r="S466" i="24"/>
  <c r="B466" i="24"/>
  <c r="H466" i="24"/>
  <c r="V466" i="24"/>
  <c r="L466" i="24"/>
  <c r="A467" i="24"/>
  <c r="Y466" i="24"/>
  <c r="D466" i="24"/>
  <c r="R466" i="24"/>
  <c r="X466" i="24"/>
  <c r="K466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74" i="24"/>
  <c r="E574" i="24"/>
  <c r="J574" i="24"/>
  <c r="O574" i="24"/>
  <c r="L574" i="24"/>
  <c r="I574" i="24"/>
  <c r="N574" i="24"/>
  <c r="P574" i="24"/>
  <c r="M574" i="24"/>
  <c r="G574" i="24"/>
  <c r="D574" i="24"/>
  <c r="A575" i="24"/>
  <c r="F574" i="24"/>
  <c r="K574" i="24"/>
  <c r="C574" i="24"/>
  <c r="B574" i="24"/>
  <c r="V574" i="24"/>
  <c r="S574" i="24"/>
  <c r="X574" i="24"/>
  <c r="T574" i="24"/>
  <c r="R574" i="24"/>
  <c r="Y574" i="24"/>
  <c r="Q574" i="24"/>
  <c r="U574" i="24"/>
  <c r="W574" i="24"/>
  <c r="M646" i="24"/>
  <c r="T646" i="24"/>
  <c r="D646" i="24"/>
  <c r="K646" i="24"/>
  <c r="R646" i="24"/>
  <c r="B646" i="24"/>
  <c r="I646" i="24"/>
  <c r="P646" i="24"/>
  <c r="W646" i="24"/>
  <c r="G646" i="24"/>
  <c r="N646" i="24"/>
  <c r="Y646" i="24"/>
  <c r="E646" i="24"/>
  <c r="L646" i="24"/>
  <c r="S646" i="24"/>
  <c r="C646" i="24"/>
  <c r="J646" i="24"/>
  <c r="Q646" i="24"/>
  <c r="X646" i="24"/>
  <c r="H646" i="24"/>
  <c r="O646" i="24"/>
  <c r="A647" i="24"/>
  <c r="F646" i="24"/>
  <c r="V646" i="24"/>
  <c r="U646" i="24"/>
  <c r="G686" i="21"/>
  <c r="A687" i="21"/>
  <c r="P686" i="21"/>
  <c r="I686" i="21"/>
  <c r="F686" i="21"/>
  <c r="K686" i="21"/>
  <c r="D686" i="21"/>
  <c r="T686" i="21"/>
  <c r="M686" i="21"/>
  <c r="J686" i="21"/>
  <c r="O686" i="21"/>
  <c r="H686" i="21"/>
  <c r="X686" i="21"/>
  <c r="Q686" i="21"/>
  <c r="N686" i="21"/>
  <c r="S686" i="21"/>
  <c r="L686" i="21"/>
  <c r="E686" i="21"/>
  <c r="Y686" i="21"/>
  <c r="R686" i="21"/>
  <c r="B686" i="21"/>
  <c r="C686" i="21"/>
  <c r="V686" i="21"/>
  <c r="W686" i="21"/>
  <c r="U686" i="21"/>
  <c r="D393" i="24"/>
  <c r="T393" i="24"/>
  <c r="M393" i="24"/>
  <c r="A394" i="24"/>
  <c r="N393" i="24"/>
  <c r="G393" i="24"/>
  <c r="W393" i="24"/>
  <c r="H393" i="24"/>
  <c r="X393" i="24"/>
  <c r="Q393" i="24"/>
  <c r="B393" i="24"/>
  <c r="R393" i="24"/>
  <c r="K393" i="24"/>
  <c r="L393" i="24"/>
  <c r="E393" i="24"/>
  <c r="U393" i="24"/>
  <c r="F393" i="24"/>
  <c r="V393" i="24"/>
  <c r="O393" i="24"/>
  <c r="P393" i="24"/>
  <c r="I393" i="24"/>
  <c r="Y393" i="24"/>
  <c r="J393" i="24"/>
  <c r="C393" i="24"/>
  <c r="S393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09" i="24"/>
  <c r="F109" i="24"/>
  <c r="C109" i="24"/>
  <c r="D109" i="24"/>
  <c r="L109" i="24"/>
  <c r="E109" i="24"/>
  <c r="X109" i="24"/>
  <c r="J109" i="24"/>
  <c r="G109" i="24"/>
  <c r="H109" i="24"/>
  <c r="M109" i="24"/>
  <c r="I109" i="24"/>
  <c r="A143" i="24"/>
  <c r="Q109" i="24"/>
  <c r="K109" i="24"/>
  <c r="O109" i="24"/>
  <c r="N109" i="24"/>
  <c r="P109" i="24"/>
  <c r="B109" i="24"/>
  <c r="R109" i="24"/>
  <c r="S109" i="24"/>
  <c r="W109" i="24"/>
  <c r="U109" i="24"/>
  <c r="V109" i="24"/>
  <c r="G794" i="21"/>
  <c r="W794" i="21"/>
  <c r="L794" i="21"/>
  <c r="E794" i="21"/>
  <c r="Y794" i="21"/>
  <c r="N794" i="21"/>
  <c r="K794" i="21"/>
  <c r="A795" i="21"/>
  <c r="P794" i="21"/>
  <c r="I794" i="21"/>
  <c r="B794" i="21"/>
  <c r="R794" i="21"/>
  <c r="O794" i="21"/>
  <c r="D794" i="21"/>
  <c r="T794" i="21"/>
  <c r="M794" i="21"/>
  <c r="F794" i="21"/>
  <c r="C794" i="21"/>
  <c r="S794" i="21"/>
  <c r="H794" i="21"/>
  <c r="X794" i="21"/>
  <c r="Q794" i="21"/>
  <c r="J794" i="21"/>
  <c r="V794" i="21"/>
  <c r="U794" i="21"/>
  <c r="K722" i="21"/>
  <c r="L722" i="21"/>
  <c r="I722" i="21"/>
  <c r="N722" i="21"/>
  <c r="O722" i="21"/>
  <c r="P722" i="21"/>
  <c r="M722" i="21"/>
  <c r="D722" i="21"/>
  <c r="A723" i="21"/>
  <c r="F722" i="21"/>
  <c r="G722" i="21"/>
  <c r="H722" i="21"/>
  <c r="E722" i="21"/>
  <c r="J722" i="21"/>
  <c r="C722" i="21"/>
  <c r="B722" i="21"/>
  <c r="R722" i="21"/>
  <c r="S722" i="21"/>
  <c r="W722" i="21"/>
  <c r="Q722" i="21"/>
  <c r="U722" i="21"/>
  <c r="T722" i="21"/>
  <c r="V722" i="21"/>
  <c r="Y722" i="21"/>
  <c r="X722" i="21"/>
  <c r="P397" i="21"/>
  <c r="Y397" i="21"/>
  <c r="O397" i="21"/>
  <c r="T397" i="21"/>
  <c r="J397" i="21"/>
  <c r="S397" i="21"/>
  <c r="X397" i="21"/>
  <c r="R397" i="21"/>
  <c r="A398" i="21"/>
  <c r="Q397" i="21"/>
  <c r="K397" i="21"/>
  <c r="L397" i="21"/>
  <c r="M397" i="21"/>
  <c r="N397" i="21"/>
  <c r="I397" i="21"/>
  <c r="G397" i="21"/>
  <c r="H397" i="21"/>
  <c r="D397" i="21"/>
  <c r="F397" i="21"/>
  <c r="E397" i="21"/>
  <c r="B397" i="21"/>
  <c r="C397" i="21"/>
  <c r="U397" i="21"/>
  <c r="V397" i="21"/>
  <c r="W397" i="21"/>
  <c r="K758" i="21"/>
  <c r="L758" i="21"/>
  <c r="I758" i="21"/>
  <c r="F758" i="21"/>
  <c r="O758" i="21"/>
  <c r="P758" i="21"/>
  <c r="M758" i="21"/>
  <c r="J758" i="21"/>
  <c r="C758" i="21"/>
  <c r="D758" i="21"/>
  <c r="A759" i="21"/>
  <c r="Q758" i="21"/>
  <c r="N758" i="21"/>
  <c r="G758" i="21"/>
  <c r="H758" i="21"/>
  <c r="E758" i="21"/>
  <c r="B758" i="21"/>
  <c r="Y758" i="21"/>
  <c r="S758" i="21"/>
  <c r="W758" i="21"/>
  <c r="X758" i="21"/>
  <c r="V758" i="21"/>
  <c r="U758" i="21"/>
  <c r="T758" i="21"/>
  <c r="R758" i="21"/>
  <c r="Q826" i="24"/>
  <c r="X826" i="24"/>
  <c r="H826" i="24"/>
  <c r="O826" i="24"/>
  <c r="A827" i="24"/>
  <c r="J826" i="24"/>
  <c r="M826" i="24"/>
  <c r="T826" i="24"/>
  <c r="D826" i="24"/>
  <c r="K826" i="24"/>
  <c r="V826" i="24"/>
  <c r="F826" i="24"/>
  <c r="Y826" i="24"/>
  <c r="I826" i="24"/>
  <c r="P826" i="24"/>
  <c r="W826" i="24"/>
  <c r="G826" i="24"/>
  <c r="R826" i="24"/>
  <c r="B826" i="24"/>
  <c r="U826" i="24"/>
  <c r="E826" i="24"/>
  <c r="L826" i="24"/>
  <c r="S826" i="24"/>
  <c r="C826" i="24"/>
  <c r="N826" i="24"/>
  <c r="P502" i="24"/>
  <c r="I502" i="24"/>
  <c r="A503" i="24"/>
  <c r="N502" i="24"/>
  <c r="K502" i="24"/>
  <c r="D502" i="24"/>
  <c r="T502" i="24"/>
  <c r="M502" i="24"/>
  <c r="B502" i="24"/>
  <c r="R502" i="24"/>
  <c r="O502" i="24"/>
  <c r="H502" i="24"/>
  <c r="X502" i="24"/>
  <c r="Q502" i="24"/>
  <c r="F502" i="24"/>
  <c r="C502" i="24"/>
  <c r="S502" i="24"/>
  <c r="L502" i="24"/>
  <c r="E502" i="24"/>
  <c r="Y502" i="24"/>
  <c r="J502" i="24"/>
  <c r="G502" i="24"/>
  <c r="W502" i="24"/>
  <c r="U502" i="24"/>
  <c r="V502" i="24"/>
  <c r="Y325" i="21"/>
  <c r="C325" i="21"/>
  <c r="D325" i="21"/>
  <c r="B325" i="21"/>
  <c r="G325" i="21"/>
  <c r="H325" i="21"/>
  <c r="F325" i="21"/>
  <c r="S325" i="21"/>
  <c r="E325" i="21"/>
  <c r="A326" i="21"/>
  <c r="K325" i="21"/>
  <c r="M325" i="21"/>
  <c r="P325" i="21"/>
  <c r="O325" i="21"/>
  <c r="Q325" i="21"/>
  <c r="I325" i="21"/>
  <c r="J325" i="21"/>
  <c r="R325" i="21"/>
  <c r="L325" i="21"/>
  <c r="N325" i="21"/>
  <c r="T325" i="21"/>
  <c r="V325" i="21"/>
  <c r="W325" i="21"/>
  <c r="U325" i="21"/>
  <c r="X325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2" i="24"/>
  <c r="R682" i="24"/>
  <c r="B682" i="24"/>
  <c r="I682" i="24"/>
  <c r="P682" i="24"/>
  <c r="G682" i="24"/>
  <c r="N682" i="24"/>
  <c r="Y682" i="24"/>
  <c r="E682" i="24"/>
  <c r="L682" i="24"/>
  <c r="S682" i="24"/>
  <c r="C682" i="24"/>
  <c r="J682" i="24"/>
  <c r="Q682" i="24"/>
  <c r="X682" i="24"/>
  <c r="H682" i="24"/>
  <c r="O682" i="24"/>
  <c r="A683" i="24"/>
  <c r="F682" i="24"/>
  <c r="M682" i="24"/>
  <c r="T682" i="24"/>
  <c r="D682" i="24"/>
  <c r="U682" i="24"/>
  <c r="V682" i="24"/>
  <c r="W682" i="24"/>
  <c r="P284" i="24"/>
  <c r="C284" i="24"/>
  <c r="I284" i="24"/>
  <c r="W284" i="24"/>
  <c r="B284" i="24"/>
  <c r="A285" i="24"/>
  <c r="O284" i="24"/>
  <c r="E284" i="24"/>
  <c r="S284" i="24"/>
  <c r="Y284" i="24"/>
  <c r="H284" i="24"/>
  <c r="R284" i="24"/>
  <c r="Q284" i="24"/>
  <c r="U284" i="24"/>
  <c r="D284" i="24"/>
  <c r="N284" i="24"/>
  <c r="X284" i="24"/>
  <c r="K284" i="24"/>
  <c r="F284" i="24"/>
  <c r="J284" i="24"/>
  <c r="T284" i="24"/>
  <c r="G284" i="24"/>
  <c r="M284" i="24"/>
  <c r="L284" i="24"/>
  <c r="V284" i="24"/>
  <c r="P212" i="24"/>
  <c r="I212" i="24"/>
  <c r="B212" i="24"/>
  <c r="R212" i="24"/>
  <c r="O212" i="24"/>
  <c r="T212" i="24"/>
  <c r="Q212" i="24"/>
  <c r="F212" i="24"/>
  <c r="C212" i="24"/>
  <c r="S212" i="24"/>
  <c r="D212" i="24"/>
  <c r="X212" i="24"/>
  <c r="Y212" i="24"/>
  <c r="J212" i="24"/>
  <c r="G212" i="24"/>
  <c r="W212" i="24"/>
  <c r="H212" i="24"/>
  <c r="E212" i="24"/>
  <c r="A213" i="24"/>
  <c r="N212" i="24"/>
  <c r="K212" i="24"/>
  <c r="M212" i="24"/>
  <c r="L212" i="24"/>
  <c r="V212" i="24"/>
  <c r="U212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42" i="21"/>
  <c r="E542" i="21"/>
  <c r="Y542" i="21"/>
  <c r="N542" i="21"/>
  <c r="K542" i="21"/>
  <c r="P542" i="21"/>
  <c r="I542" i="21"/>
  <c r="B542" i="21"/>
  <c r="R542" i="21"/>
  <c r="O542" i="21"/>
  <c r="D542" i="21"/>
  <c r="T542" i="21"/>
  <c r="M542" i="21"/>
  <c r="F542" i="21"/>
  <c r="C542" i="21"/>
  <c r="S542" i="21"/>
  <c r="H542" i="21"/>
  <c r="X542" i="21"/>
  <c r="Q542" i="21"/>
  <c r="J542" i="21"/>
  <c r="G542" i="21"/>
  <c r="A543" i="21"/>
  <c r="W542" i="21"/>
  <c r="U542" i="21"/>
  <c r="V542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0" i="21"/>
  <c r="B470" i="21"/>
  <c r="C470" i="21"/>
  <c r="H470" i="21"/>
  <c r="F470" i="21"/>
  <c r="G470" i="21"/>
  <c r="E470" i="21"/>
  <c r="J470" i="21"/>
  <c r="K470" i="21"/>
  <c r="I470" i="21"/>
  <c r="A471" i="21"/>
  <c r="T470" i="21"/>
  <c r="X470" i="21"/>
  <c r="O470" i="21"/>
  <c r="N470" i="21"/>
  <c r="M470" i="21"/>
  <c r="Q470" i="21"/>
  <c r="S470" i="21"/>
  <c r="R470" i="21"/>
  <c r="V470" i="21"/>
  <c r="L470" i="21"/>
  <c r="P470" i="21"/>
  <c r="W470" i="21"/>
  <c r="U470" i="21"/>
  <c r="Y470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88" i="21"/>
  <c r="F288" i="21"/>
  <c r="E288" i="21"/>
  <c r="C288" i="21"/>
  <c r="Y288" i="21"/>
  <c r="G288" i="21"/>
  <c r="A289" i="21"/>
  <c r="B288" i="21"/>
  <c r="S288" i="21"/>
  <c r="I288" i="21"/>
  <c r="L288" i="21"/>
  <c r="P288" i="21"/>
  <c r="N288" i="21"/>
  <c r="R288" i="21"/>
  <c r="M288" i="21"/>
  <c r="Q288" i="21"/>
  <c r="K288" i="21"/>
  <c r="O288" i="21"/>
  <c r="J288" i="21"/>
  <c r="H288" i="21"/>
  <c r="T288" i="21"/>
  <c r="X288" i="21"/>
  <c r="U288" i="21"/>
  <c r="W288" i="21"/>
  <c r="V288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78" i="21"/>
  <c r="I578" i="21"/>
  <c r="B578" i="21"/>
  <c r="R578" i="21"/>
  <c r="O578" i="21"/>
  <c r="P578" i="21"/>
  <c r="M578" i="21"/>
  <c r="F578" i="21"/>
  <c r="C578" i="21"/>
  <c r="S578" i="21"/>
  <c r="D578" i="21"/>
  <c r="A579" i="21"/>
  <c r="Q578" i="21"/>
  <c r="J578" i="21"/>
  <c r="G578" i="21"/>
  <c r="H578" i="21"/>
  <c r="E578" i="21"/>
  <c r="Y578" i="21"/>
  <c r="N578" i="21"/>
  <c r="K578" i="21"/>
  <c r="T578" i="21"/>
  <c r="X578" i="21"/>
  <c r="U578" i="21"/>
  <c r="W578" i="21"/>
  <c r="V578" i="21"/>
  <c r="O830" i="21"/>
  <c r="L830" i="21"/>
  <c r="E830" i="21"/>
  <c r="Y830" i="21"/>
  <c r="J830" i="21"/>
  <c r="C830" i="21"/>
  <c r="S830" i="21"/>
  <c r="P830" i="21"/>
  <c r="I830" i="21"/>
  <c r="A831" i="21"/>
  <c r="N830" i="21"/>
  <c r="G830" i="21"/>
  <c r="D830" i="21"/>
  <c r="T830" i="21"/>
  <c r="M830" i="21"/>
  <c r="B830" i="21"/>
  <c r="R830" i="21"/>
  <c r="K830" i="21"/>
  <c r="H830" i="21"/>
  <c r="X830" i="21"/>
  <c r="Q830" i="21"/>
  <c r="F830" i="21"/>
  <c r="V830" i="21"/>
  <c r="U830" i="21"/>
  <c r="W830" i="21"/>
  <c r="C866" i="21"/>
  <c r="S866" i="21"/>
  <c r="P866" i="21"/>
  <c r="Q866" i="21"/>
  <c r="J866" i="21"/>
  <c r="G866" i="21"/>
  <c r="D866" i="21"/>
  <c r="E866" i="21"/>
  <c r="Y866" i="21"/>
  <c r="N866" i="21"/>
  <c r="K866" i="21"/>
  <c r="H866" i="21"/>
  <c r="I866" i="21"/>
  <c r="B866" i="21"/>
  <c r="R866" i="21"/>
  <c r="O866" i="21"/>
  <c r="L866" i="21"/>
  <c r="M866" i="21"/>
  <c r="F866" i="21"/>
  <c r="A867" i="21"/>
  <c r="U866" i="21"/>
  <c r="T866" i="21"/>
  <c r="X866" i="21"/>
  <c r="V866" i="21"/>
  <c r="W866" i="21"/>
  <c r="T361" i="21"/>
  <c r="Q361" i="21"/>
  <c r="F361" i="21"/>
  <c r="C361" i="21"/>
  <c r="S361" i="21"/>
  <c r="D361" i="21"/>
  <c r="X361" i="21"/>
  <c r="Y361" i="21"/>
  <c r="J361" i="21"/>
  <c r="G361" i="21"/>
  <c r="W361" i="21"/>
  <c r="H361" i="21"/>
  <c r="E361" i="21"/>
  <c r="A362" i="21"/>
  <c r="N361" i="21"/>
  <c r="K361" i="21"/>
  <c r="P361" i="21"/>
  <c r="I361" i="21"/>
  <c r="B361" i="21"/>
  <c r="R361" i="21"/>
  <c r="O361" i="21"/>
  <c r="L361" i="21"/>
  <c r="M361" i="21"/>
  <c r="V361" i="21"/>
  <c r="U361" i="21"/>
  <c r="N610" i="24"/>
  <c r="Q610" i="24"/>
  <c r="P610" i="24"/>
  <c r="O610" i="24"/>
  <c r="J610" i="24"/>
  <c r="M610" i="24"/>
  <c r="L610" i="24"/>
  <c r="K610" i="24"/>
  <c r="F610" i="24"/>
  <c r="I610" i="24"/>
  <c r="H610" i="24"/>
  <c r="G610" i="24"/>
  <c r="A611" i="24"/>
  <c r="B610" i="24"/>
  <c r="E610" i="24"/>
  <c r="D610" i="24"/>
  <c r="C610" i="24"/>
  <c r="V610" i="24"/>
  <c r="X610" i="24"/>
  <c r="R610" i="24"/>
  <c r="T610" i="24"/>
  <c r="Y610" i="24"/>
  <c r="U610" i="24"/>
  <c r="W610" i="24"/>
  <c r="S610" i="24"/>
  <c r="E248" i="24"/>
  <c r="X248" i="24"/>
  <c r="J248" i="24"/>
  <c r="G248" i="24"/>
  <c r="H248" i="24"/>
  <c r="N248" i="24"/>
  <c r="I248" i="24"/>
  <c r="A249" i="24"/>
  <c r="Q248" i="24"/>
  <c r="K248" i="24"/>
  <c r="O248" i="24"/>
  <c r="L248" i="24"/>
  <c r="P248" i="24"/>
  <c r="B248" i="24"/>
  <c r="Y248" i="24"/>
  <c r="R248" i="24"/>
  <c r="S248" i="24"/>
  <c r="T248" i="24"/>
  <c r="F248" i="24"/>
  <c r="C248" i="24"/>
  <c r="D248" i="24"/>
  <c r="M248" i="24"/>
  <c r="U248" i="24"/>
  <c r="W248" i="24"/>
  <c r="V248" i="24"/>
  <c r="P506" i="21"/>
  <c r="I506" i="21"/>
  <c r="B506" i="21"/>
  <c r="R506" i="21"/>
  <c r="O506" i="21"/>
  <c r="T506" i="21"/>
  <c r="Q506" i="21"/>
  <c r="F506" i="21"/>
  <c r="C506" i="21"/>
  <c r="S506" i="21"/>
  <c r="D506" i="21"/>
  <c r="X506" i="21"/>
  <c r="Y506" i="21"/>
  <c r="J506" i="21"/>
  <c r="G506" i="21"/>
  <c r="W506" i="21"/>
  <c r="H506" i="21"/>
  <c r="E506" i="21"/>
  <c r="A507" i="21"/>
  <c r="N506" i="21"/>
  <c r="K506" i="21"/>
  <c r="L506" i="21"/>
  <c r="M506" i="21"/>
  <c r="U506" i="21"/>
  <c r="V506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14" i="21"/>
  <c r="D614" i="21"/>
  <c r="E614" i="21"/>
  <c r="Y614" i="21"/>
  <c r="N614" i="21"/>
  <c r="K614" i="21"/>
  <c r="H614" i="21"/>
  <c r="I614" i="21"/>
  <c r="B614" i="21"/>
  <c r="R614" i="21"/>
  <c r="O614" i="21"/>
  <c r="L614" i="21"/>
  <c r="M614" i="21"/>
  <c r="F614" i="21"/>
  <c r="A615" i="21"/>
  <c r="C614" i="21"/>
  <c r="S614" i="21"/>
  <c r="P614" i="21"/>
  <c r="Q614" i="21"/>
  <c r="J614" i="21"/>
  <c r="T614" i="21"/>
  <c r="X614" i="21"/>
  <c r="W614" i="21"/>
  <c r="V614" i="21"/>
  <c r="U614" i="21"/>
  <c r="D176" i="24"/>
  <c r="B176" i="24"/>
  <c r="G176" i="24"/>
  <c r="H176" i="24"/>
  <c r="F176" i="24"/>
  <c r="S176" i="24"/>
  <c r="E176" i="24"/>
  <c r="A177" i="24"/>
  <c r="Y176" i="24"/>
  <c r="C176" i="24"/>
  <c r="R176" i="24"/>
  <c r="L176" i="24"/>
  <c r="P176" i="24"/>
  <c r="K176" i="24"/>
  <c r="M176" i="24"/>
  <c r="Q176" i="24"/>
  <c r="N176" i="24"/>
  <c r="O176" i="24"/>
  <c r="J176" i="24"/>
  <c r="I176" i="24"/>
  <c r="U176" i="24"/>
  <c r="T176" i="24"/>
  <c r="X176" i="24"/>
  <c r="W176" i="24"/>
  <c r="V176" i="24"/>
  <c r="D357" i="24"/>
  <c r="R357" i="24"/>
  <c r="X357" i="24"/>
  <c r="O357" i="24"/>
  <c r="J357" i="24"/>
  <c r="I357" i="24"/>
  <c r="W357" i="24"/>
  <c r="T357" i="24"/>
  <c r="K357" i="24"/>
  <c r="Q357" i="24"/>
  <c r="L357" i="24"/>
  <c r="C357" i="24"/>
  <c r="Y357" i="24"/>
  <c r="M357" i="24"/>
  <c r="A358" i="24"/>
  <c r="F357" i="24"/>
  <c r="E357" i="24"/>
  <c r="S357" i="24"/>
  <c r="N357" i="24"/>
  <c r="B357" i="24"/>
  <c r="H357" i="24"/>
  <c r="V357" i="24"/>
  <c r="U357" i="24"/>
  <c r="P357" i="24"/>
  <c r="G357" i="24"/>
  <c r="L718" i="24"/>
  <c r="O718" i="24"/>
  <c r="A719" i="24"/>
  <c r="F718" i="24"/>
  <c r="M718" i="24"/>
  <c r="H718" i="24"/>
  <c r="K718" i="24"/>
  <c r="R718" i="24"/>
  <c r="B718" i="24"/>
  <c r="I718" i="24"/>
  <c r="D718" i="24"/>
  <c r="G718" i="24"/>
  <c r="N718" i="24"/>
  <c r="Y718" i="24"/>
  <c r="E718" i="24"/>
  <c r="P718" i="24"/>
  <c r="S718" i="24"/>
  <c r="C718" i="24"/>
  <c r="J718" i="24"/>
  <c r="Q718" i="24"/>
  <c r="V718" i="24"/>
  <c r="W718" i="24"/>
  <c r="X718" i="24"/>
  <c r="U718" i="24"/>
  <c r="T718" i="24"/>
  <c r="G650" i="21"/>
  <c r="W650" i="21"/>
  <c r="P650" i="21"/>
  <c r="I650" i="21"/>
  <c r="A651" i="21"/>
  <c r="N650" i="21"/>
  <c r="K650" i="21"/>
  <c r="D650" i="21"/>
  <c r="T650" i="21"/>
  <c r="M650" i="21"/>
  <c r="B650" i="21"/>
  <c r="R650" i="21"/>
  <c r="O650" i="21"/>
  <c r="H650" i="21"/>
  <c r="X650" i="21"/>
  <c r="Q650" i="21"/>
  <c r="F650" i="21"/>
  <c r="C650" i="21"/>
  <c r="S650" i="21"/>
  <c r="L650" i="21"/>
  <c r="E650" i="21"/>
  <c r="Y650" i="21"/>
  <c r="J650" i="21"/>
  <c r="U650" i="21"/>
  <c r="V650" i="21"/>
  <c r="M321" i="24"/>
  <c r="L321" i="24"/>
  <c r="V321" i="24"/>
  <c r="U321" i="24"/>
  <c r="D321" i="24"/>
  <c r="N321" i="24"/>
  <c r="B321" i="24"/>
  <c r="A322" i="24"/>
  <c r="O321" i="24"/>
  <c r="J321" i="24"/>
  <c r="T321" i="24"/>
  <c r="G321" i="24"/>
  <c r="H321" i="24"/>
  <c r="R321" i="24"/>
  <c r="Q321" i="24"/>
  <c r="P321" i="24"/>
  <c r="C321" i="24"/>
  <c r="I321" i="24"/>
  <c r="W321" i="24"/>
  <c r="X321" i="24"/>
  <c r="K321" i="24"/>
  <c r="F321" i="24"/>
  <c r="E321" i="24"/>
  <c r="S321" i="24"/>
  <c r="Y321" i="24"/>
  <c r="P538" i="24"/>
  <c r="I538" i="24"/>
  <c r="F538" i="24"/>
  <c r="G538" i="24"/>
  <c r="A539" i="24"/>
  <c r="D538" i="24"/>
  <c r="T538" i="24"/>
  <c r="M538" i="24"/>
  <c r="J538" i="24"/>
  <c r="K538" i="24"/>
  <c r="H538" i="24"/>
  <c r="X538" i="24"/>
  <c r="Q538" i="24"/>
  <c r="N538" i="24"/>
  <c r="O538" i="24"/>
  <c r="L538" i="24"/>
  <c r="E538" i="24"/>
  <c r="Y538" i="24"/>
  <c r="R538" i="24"/>
  <c r="S538" i="24"/>
  <c r="C538" i="24"/>
  <c r="B538" i="24"/>
  <c r="U538" i="24"/>
  <c r="W538" i="24"/>
  <c r="V538" i="24"/>
  <c r="S76" i="24"/>
  <c r="J76" i="24"/>
  <c r="C76" i="24"/>
  <c r="N76" i="24"/>
  <c r="E76" i="24"/>
  <c r="W76" i="24"/>
  <c r="P76" i="24"/>
  <c r="G76" i="24"/>
  <c r="A110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S41" i="24" s="1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2" i="24"/>
  <c r="F862" i="24"/>
  <c r="Q862" i="24"/>
  <c r="X862" i="24"/>
  <c r="H862" i="24"/>
  <c r="O862" i="24"/>
  <c r="R862" i="24"/>
  <c r="B862" i="24"/>
  <c r="M862" i="24"/>
  <c r="T862" i="24"/>
  <c r="D862" i="24"/>
  <c r="K862" i="24"/>
  <c r="N862" i="24"/>
  <c r="Y862" i="24"/>
  <c r="I862" i="24"/>
  <c r="P862" i="24"/>
  <c r="W862" i="24"/>
  <c r="G862" i="24"/>
  <c r="A863" i="24"/>
  <c r="J862" i="24"/>
  <c r="U862" i="24"/>
  <c r="E862" i="24"/>
  <c r="L862" i="24"/>
  <c r="S862" i="24"/>
  <c r="C862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0" i="21"/>
  <c r="L110" i="21"/>
  <c r="Q110" i="21"/>
  <c r="O110" i="21"/>
  <c r="T110" i="21"/>
  <c r="R110" i="21"/>
  <c r="N110" i="21"/>
  <c r="S110" i="21"/>
  <c r="V110" i="21"/>
  <c r="D110" i="21"/>
  <c r="U110" i="21"/>
  <c r="C110" i="21"/>
  <c r="H110" i="21"/>
  <c r="F110" i="21"/>
  <c r="I110" i="21"/>
  <c r="W110" i="21"/>
  <c r="E110" i="21"/>
  <c r="J110" i="21"/>
  <c r="A144" i="21"/>
  <c r="M110" i="21"/>
  <c r="K110" i="21"/>
  <c r="P110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3" i="21"/>
  <c r="F143" i="21"/>
  <c r="X143" i="21"/>
  <c r="S143" i="21"/>
  <c r="N143" i="21"/>
  <c r="I143" i="21"/>
  <c r="D143" i="21"/>
  <c r="V143" i="21"/>
  <c r="Q143" i="21"/>
  <c r="L143" i="21"/>
  <c r="G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79" i="21"/>
  <c r="V179" i="21"/>
  <c r="O179" i="21"/>
  <c r="H179" i="21"/>
  <c r="Q179" i="21"/>
  <c r="J179" i="21"/>
  <c r="C179" i="21"/>
  <c r="S179" i="21"/>
  <c r="L179" i="21"/>
  <c r="E179" i="21"/>
  <c r="U179" i="21"/>
  <c r="A180" i="21"/>
  <c r="N179" i="21"/>
  <c r="G179" i="21"/>
  <c r="W179" i="21"/>
  <c r="P179" i="21"/>
  <c r="I179" i="21"/>
  <c r="R179" i="21"/>
  <c r="K179" i="21"/>
  <c r="D179" i="21"/>
  <c r="T179" i="21"/>
  <c r="M179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U41" i="24" l="1"/>
  <c r="R41" i="24"/>
  <c r="V41" i="24"/>
  <c r="T41" i="24"/>
  <c r="B1369" i="2"/>
  <c r="Y37" i="21"/>
  <c r="Y37" i="24"/>
  <c r="C38" i="21"/>
  <c r="B38" i="21"/>
  <c r="Y74" i="21"/>
  <c r="C38" i="24"/>
  <c r="B38" i="24"/>
  <c r="Y74" i="24"/>
  <c r="Y108" i="21"/>
  <c r="C75" i="21"/>
  <c r="Y177" i="21"/>
  <c r="B75" i="21"/>
  <c r="B75" i="24"/>
  <c r="C75" i="24"/>
  <c r="B109" i="21"/>
  <c r="C109" i="21"/>
  <c r="Y214" i="21"/>
  <c r="B178" i="21"/>
  <c r="Y108" i="24"/>
  <c r="Y142" i="21"/>
  <c r="C178" i="21"/>
  <c r="G252" i="21"/>
  <c r="R252" i="21"/>
  <c r="B252" i="21"/>
  <c r="I252" i="21"/>
  <c r="T252" i="21"/>
  <c r="M252" i="21"/>
  <c r="U252" i="21"/>
  <c r="D252" i="21"/>
  <c r="K252" i="21"/>
  <c r="A253" i="21"/>
  <c r="F252" i="21"/>
  <c r="Q252" i="21"/>
  <c r="L252" i="21"/>
  <c r="X252" i="21"/>
  <c r="H252" i="21"/>
  <c r="O252" i="21"/>
  <c r="C252" i="21"/>
  <c r="J252" i="21"/>
  <c r="W252" i="21"/>
  <c r="Y252" i="21"/>
  <c r="E252" i="21"/>
  <c r="P252" i="21"/>
  <c r="S252" i="21"/>
  <c r="N252" i="21"/>
  <c r="V252" i="21"/>
  <c r="U216" i="21"/>
  <c r="V216" i="21"/>
  <c r="R216" i="21"/>
  <c r="F216" i="21"/>
  <c r="I216" i="21"/>
  <c r="T216" i="21"/>
  <c r="K216" i="21"/>
  <c r="L216" i="21"/>
  <c r="O216" i="21"/>
  <c r="C216" i="21"/>
  <c r="J216" i="21"/>
  <c r="Q216" i="21"/>
  <c r="D216" i="21"/>
  <c r="M216" i="21"/>
  <c r="H216" i="21"/>
  <c r="S216" i="21"/>
  <c r="G216" i="21"/>
  <c r="A217" i="21"/>
  <c r="B216" i="21"/>
  <c r="E216" i="21"/>
  <c r="P216" i="21"/>
  <c r="W216" i="21"/>
  <c r="N216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N719" i="24"/>
  <c r="Y719" i="24"/>
  <c r="E719" i="24"/>
  <c r="L719" i="24"/>
  <c r="O719" i="24"/>
  <c r="J719" i="24"/>
  <c r="Q719" i="24"/>
  <c r="X719" i="24"/>
  <c r="H719" i="24"/>
  <c r="K719" i="24"/>
  <c r="A720" i="24"/>
  <c r="F719" i="24"/>
  <c r="M719" i="24"/>
  <c r="T719" i="24"/>
  <c r="D719" i="24"/>
  <c r="G719" i="24"/>
  <c r="R719" i="24"/>
  <c r="B719" i="24"/>
  <c r="I719" i="24"/>
  <c r="P719" i="24"/>
  <c r="S719" i="24"/>
  <c r="C719" i="24"/>
  <c r="U719" i="24"/>
  <c r="V719" i="24"/>
  <c r="W719" i="24"/>
  <c r="D507" i="21"/>
  <c r="B507" i="21"/>
  <c r="C507" i="21"/>
  <c r="H507" i="21"/>
  <c r="F507" i="21"/>
  <c r="G507" i="21"/>
  <c r="E507" i="21"/>
  <c r="J507" i="21"/>
  <c r="K507" i="21"/>
  <c r="I507" i="21"/>
  <c r="A508" i="21"/>
  <c r="X507" i="21"/>
  <c r="O507" i="21"/>
  <c r="P507" i="21"/>
  <c r="R507" i="21"/>
  <c r="Q507" i="21"/>
  <c r="Y507" i="21"/>
  <c r="W507" i="21"/>
  <c r="V507" i="21"/>
  <c r="L507" i="21"/>
  <c r="N507" i="21"/>
  <c r="T507" i="21"/>
  <c r="U507" i="21"/>
  <c r="S507" i="21"/>
  <c r="M507" i="21"/>
  <c r="H249" i="24"/>
  <c r="E249" i="24"/>
  <c r="W249" i="24"/>
  <c r="P249" i="24"/>
  <c r="G249" i="24"/>
  <c r="L249" i="24"/>
  <c r="N249" i="24"/>
  <c r="I249" i="24"/>
  <c r="B249" i="24"/>
  <c r="T249" i="24"/>
  <c r="K249" i="24"/>
  <c r="M249" i="24"/>
  <c r="R249" i="24"/>
  <c r="O249" i="24"/>
  <c r="F249" i="24"/>
  <c r="X249" i="24"/>
  <c r="Q249" i="24"/>
  <c r="D249" i="24"/>
  <c r="A250" i="24"/>
  <c r="S249" i="24"/>
  <c r="J249" i="24"/>
  <c r="C249" i="24"/>
  <c r="Y249" i="24"/>
  <c r="V249" i="24"/>
  <c r="U249" i="24"/>
  <c r="H611" i="24"/>
  <c r="G611" i="24"/>
  <c r="F611" i="24"/>
  <c r="D611" i="24"/>
  <c r="A612" i="24"/>
  <c r="M611" i="24"/>
  <c r="P611" i="24"/>
  <c r="O611" i="24"/>
  <c r="N611" i="24"/>
  <c r="I611" i="24"/>
  <c r="L611" i="24"/>
  <c r="K611" i="24"/>
  <c r="J611" i="24"/>
  <c r="E611" i="24"/>
  <c r="C611" i="24"/>
  <c r="B611" i="24"/>
  <c r="X611" i="24"/>
  <c r="Q611" i="24"/>
  <c r="S611" i="24"/>
  <c r="U611" i="24"/>
  <c r="W611" i="24"/>
  <c r="Y611" i="24"/>
  <c r="T611" i="24"/>
  <c r="R611" i="24"/>
  <c r="V611" i="24"/>
  <c r="L867" i="21"/>
  <c r="E867" i="21"/>
  <c r="Y867" i="21"/>
  <c r="J867" i="21"/>
  <c r="G867" i="21"/>
  <c r="P867" i="21"/>
  <c r="I867" i="21"/>
  <c r="A868" i="21"/>
  <c r="N867" i="21"/>
  <c r="K867" i="21"/>
  <c r="D867" i="21"/>
  <c r="T867" i="21"/>
  <c r="M867" i="21"/>
  <c r="B867" i="21"/>
  <c r="R867" i="21"/>
  <c r="O867" i="21"/>
  <c r="H867" i="21"/>
  <c r="X867" i="21"/>
  <c r="Q867" i="21"/>
  <c r="F867" i="21"/>
  <c r="C867" i="21"/>
  <c r="S867" i="21"/>
  <c r="U867" i="21"/>
  <c r="W867" i="21"/>
  <c r="V867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26" i="21"/>
  <c r="F326" i="21"/>
  <c r="Y326" i="21"/>
  <c r="C326" i="21"/>
  <c r="A327" i="21"/>
  <c r="G326" i="21"/>
  <c r="D326" i="21"/>
  <c r="B326" i="21"/>
  <c r="S326" i="21"/>
  <c r="N326" i="21"/>
  <c r="R326" i="21"/>
  <c r="J326" i="21"/>
  <c r="K326" i="21"/>
  <c r="O326" i="21"/>
  <c r="L326" i="21"/>
  <c r="P326" i="21"/>
  <c r="H326" i="21"/>
  <c r="M326" i="21"/>
  <c r="Q326" i="21"/>
  <c r="I326" i="21"/>
  <c r="U326" i="21"/>
  <c r="X326" i="21"/>
  <c r="V326" i="21"/>
  <c r="T326" i="21"/>
  <c r="W326" i="21"/>
  <c r="L503" i="24"/>
  <c r="M503" i="24"/>
  <c r="B503" i="24"/>
  <c r="R503" i="24"/>
  <c r="O503" i="24"/>
  <c r="P503" i="24"/>
  <c r="Q503" i="24"/>
  <c r="F503" i="24"/>
  <c r="C503" i="24"/>
  <c r="S503" i="24"/>
  <c r="D503" i="24"/>
  <c r="E503" i="24"/>
  <c r="Y503" i="24"/>
  <c r="J503" i="24"/>
  <c r="G503" i="24"/>
  <c r="H503" i="24"/>
  <c r="I503" i="24"/>
  <c r="A504" i="24"/>
  <c r="N503" i="24"/>
  <c r="K503" i="24"/>
  <c r="V503" i="24"/>
  <c r="W503" i="24"/>
  <c r="X503" i="24"/>
  <c r="U503" i="24"/>
  <c r="T503" i="24"/>
  <c r="L795" i="21"/>
  <c r="I795" i="21"/>
  <c r="F795" i="21"/>
  <c r="G795" i="21"/>
  <c r="P795" i="21"/>
  <c r="M795" i="21"/>
  <c r="J795" i="21"/>
  <c r="K795" i="21"/>
  <c r="D795" i="21"/>
  <c r="A796" i="21"/>
  <c r="Q795" i="21"/>
  <c r="N795" i="21"/>
  <c r="O795" i="21"/>
  <c r="H795" i="21"/>
  <c r="E795" i="21"/>
  <c r="B795" i="21"/>
  <c r="C795" i="21"/>
  <c r="X795" i="21"/>
  <c r="U795" i="21"/>
  <c r="Y795" i="21"/>
  <c r="R795" i="21"/>
  <c r="V795" i="21"/>
  <c r="S795" i="21"/>
  <c r="W795" i="21"/>
  <c r="T795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0" i="24"/>
  <c r="T430" i="24"/>
  <c r="G430" i="24"/>
  <c r="M430" i="24"/>
  <c r="L430" i="24"/>
  <c r="V430" i="24"/>
  <c r="P430" i="24"/>
  <c r="C430" i="24"/>
  <c r="I430" i="24"/>
  <c r="W430" i="24"/>
  <c r="B430" i="24"/>
  <c r="A431" i="24"/>
  <c r="O430" i="24"/>
  <c r="E430" i="24"/>
  <c r="S430" i="24"/>
  <c r="Y430" i="24"/>
  <c r="H430" i="24"/>
  <c r="R430" i="24"/>
  <c r="Q430" i="24"/>
  <c r="U430" i="24"/>
  <c r="D430" i="24"/>
  <c r="N430" i="24"/>
  <c r="X430" i="24"/>
  <c r="K430" i="24"/>
  <c r="F430" i="24"/>
  <c r="R110" i="24"/>
  <c r="P110" i="24"/>
  <c r="I110" i="24"/>
  <c r="M110" i="24"/>
  <c r="W110" i="24"/>
  <c r="D110" i="24"/>
  <c r="B110" i="24"/>
  <c r="T110" i="24"/>
  <c r="S110" i="24"/>
  <c r="L110" i="24"/>
  <c r="G110" i="24"/>
  <c r="H110" i="24"/>
  <c r="F110" i="24"/>
  <c r="C110" i="24"/>
  <c r="E110" i="24"/>
  <c r="Q110" i="24"/>
  <c r="N110" i="24"/>
  <c r="J110" i="24"/>
  <c r="A144" i="24"/>
  <c r="K110" i="24"/>
  <c r="O110" i="24"/>
  <c r="V110" i="24"/>
  <c r="U110" i="24"/>
  <c r="P322" i="24"/>
  <c r="C322" i="24"/>
  <c r="M322" i="24"/>
  <c r="W322" i="24"/>
  <c r="F322" i="24"/>
  <c r="E322" i="24"/>
  <c r="O322" i="24"/>
  <c r="I322" i="24"/>
  <c r="S322" i="24"/>
  <c r="B322" i="24"/>
  <c r="H322" i="24"/>
  <c r="V322" i="24"/>
  <c r="U322" i="24"/>
  <c r="Y322" i="24"/>
  <c r="D322" i="24"/>
  <c r="R322" i="24"/>
  <c r="X322" i="24"/>
  <c r="K322" i="24"/>
  <c r="J322" i="24"/>
  <c r="N322" i="24"/>
  <c r="T322" i="24"/>
  <c r="G322" i="24"/>
  <c r="Q322" i="24"/>
  <c r="L322" i="24"/>
  <c r="A323" i="24"/>
  <c r="D651" i="21"/>
  <c r="E651" i="21"/>
  <c r="Y651" i="21"/>
  <c r="N651" i="21"/>
  <c r="G651" i="21"/>
  <c r="H651" i="21"/>
  <c r="I651" i="21"/>
  <c r="B651" i="21"/>
  <c r="R651" i="21"/>
  <c r="K651" i="21"/>
  <c r="L651" i="21"/>
  <c r="M651" i="21"/>
  <c r="F651" i="21"/>
  <c r="A652" i="21"/>
  <c r="O651" i="21"/>
  <c r="P651" i="21"/>
  <c r="Q651" i="21"/>
  <c r="J651" i="21"/>
  <c r="C651" i="21"/>
  <c r="S651" i="21"/>
  <c r="T651" i="21"/>
  <c r="X651" i="21"/>
  <c r="U651" i="21"/>
  <c r="W651" i="21"/>
  <c r="V651" i="21"/>
  <c r="Y358" i="24"/>
  <c r="D358" i="24"/>
  <c r="R358" i="24"/>
  <c r="X358" i="24"/>
  <c r="O358" i="24"/>
  <c r="J358" i="24"/>
  <c r="N358" i="24"/>
  <c r="T358" i="24"/>
  <c r="K358" i="24"/>
  <c r="Q358" i="24"/>
  <c r="L358" i="24"/>
  <c r="C358" i="24"/>
  <c r="P358" i="24"/>
  <c r="G358" i="24"/>
  <c r="M358" i="24"/>
  <c r="A359" i="24"/>
  <c r="F358" i="24"/>
  <c r="E358" i="24"/>
  <c r="S358" i="24"/>
  <c r="I358" i="24"/>
  <c r="W358" i="24"/>
  <c r="B358" i="24"/>
  <c r="H358" i="24"/>
  <c r="V358" i="24"/>
  <c r="U358" i="24"/>
  <c r="A178" i="24"/>
  <c r="F177" i="24"/>
  <c r="E177" i="24"/>
  <c r="C177" i="24"/>
  <c r="Y177" i="24"/>
  <c r="G177" i="24"/>
  <c r="D177" i="24"/>
  <c r="B177" i="24"/>
  <c r="S177" i="24"/>
  <c r="L177" i="24"/>
  <c r="P177" i="24"/>
  <c r="Q177" i="24"/>
  <c r="I177" i="24"/>
  <c r="M177" i="24"/>
  <c r="J177" i="24"/>
  <c r="H177" i="24"/>
  <c r="R177" i="24"/>
  <c r="N177" i="24"/>
  <c r="O177" i="24"/>
  <c r="K177" i="24"/>
  <c r="T177" i="24"/>
  <c r="X177" i="24"/>
  <c r="W177" i="24"/>
  <c r="V177" i="24"/>
  <c r="U177" i="24"/>
  <c r="D362" i="21"/>
  <c r="B362" i="21"/>
  <c r="G362" i="21"/>
  <c r="H362" i="21"/>
  <c r="F362" i="21"/>
  <c r="S362" i="21"/>
  <c r="E362" i="21"/>
  <c r="A363" i="21"/>
  <c r="Y362" i="21"/>
  <c r="C362" i="21"/>
  <c r="R362" i="21"/>
  <c r="L362" i="21"/>
  <c r="K362" i="21"/>
  <c r="M362" i="21"/>
  <c r="P362" i="21"/>
  <c r="O362" i="21"/>
  <c r="Q362" i="21"/>
  <c r="N362" i="21"/>
  <c r="I362" i="21"/>
  <c r="J362" i="21"/>
  <c r="V362" i="21"/>
  <c r="U362" i="21"/>
  <c r="W362" i="21"/>
  <c r="X362" i="21"/>
  <c r="T362" i="21"/>
  <c r="A290" i="21"/>
  <c r="T289" i="21"/>
  <c r="Q289" i="21"/>
  <c r="J289" i="21"/>
  <c r="K289" i="21"/>
  <c r="D289" i="21"/>
  <c r="X289" i="21"/>
  <c r="Y289" i="21"/>
  <c r="R289" i="21"/>
  <c r="O289" i="21"/>
  <c r="H289" i="21"/>
  <c r="E289" i="21"/>
  <c r="B289" i="21"/>
  <c r="C289" i="21"/>
  <c r="S289" i="21"/>
  <c r="P289" i="21"/>
  <c r="I289" i="21"/>
  <c r="F289" i="21"/>
  <c r="G289" i="21"/>
  <c r="M289" i="21"/>
  <c r="L289" i="21"/>
  <c r="N289" i="21"/>
  <c r="W289" i="21"/>
  <c r="V289" i="21"/>
  <c r="U289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85" i="24"/>
  <c r="R285" i="24"/>
  <c r="X285" i="24"/>
  <c r="K285" i="24"/>
  <c r="J285" i="24"/>
  <c r="I285" i="24"/>
  <c r="S285" i="24"/>
  <c r="T285" i="24"/>
  <c r="G285" i="24"/>
  <c r="Q285" i="24"/>
  <c r="L285" i="24"/>
  <c r="A286" i="24"/>
  <c r="Y285" i="24"/>
  <c r="M285" i="24"/>
  <c r="W285" i="24"/>
  <c r="F285" i="24"/>
  <c r="E285" i="24"/>
  <c r="O285" i="24"/>
  <c r="N285" i="24"/>
  <c r="B285" i="24"/>
  <c r="H285" i="24"/>
  <c r="V285" i="24"/>
  <c r="U285" i="24"/>
  <c r="P285" i="24"/>
  <c r="C285" i="24"/>
  <c r="P398" i="21"/>
  <c r="E398" i="21"/>
  <c r="B398" i="21"/>
  <c r="R398" i="21"/>
  <c r="O398" i="21"/>
  <c r="T398" i="21"/>
  <c r="I398" i="21"/>
  <c r="F398" i="21"/>
  <c r="C398" i="21"/>
  <c r="S398" i="21"/>
  <c r="D398" i="21"/>
  <c r="X398" i="21"/>
  <c r="Q398" i="21"/>
  <c r="J398" i="21"/>
  <c r="G398" i="21"/>
  <c r="W398" i="21"/>
  <c r="H398" i="21"/>
  <c r="A399" i="21"/>
  <c r="Y398" i="21"/>
  <c r="N398" i="21"/>
  <c r="K398" i="21"/>
  <c r="M398" i="21"/>
  <c r="L398" i="21"/>
  <c r="U398" i="21"/>
  <c r="V398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67" i="24"/>
  <c r="V467" i="24"/>
  <c r="U467" i="24"/>
  <c r="D467" i="24"/>
  <c r="N467" i="24"/>
  <c r="X467" i="24"/>
  <c r="K467" i="24"/>
  <c r="A468" i="24"/>
  <c r="O467" i="24"/>
  <c r="J467" i="24"/>
  <c r="T467" i="24"/>
  <c r="G467" i="24"/>
  <c r="M467" i="24"/>
  <c r="Q467" i="24"/>
  <c r="P467" i="24"/>
  <c r="C467" i="24"/>
  <c r="I467" i="24"/>
  <c r="W467" i="24"/>
  <c r="B467" i="24"/>
  <c r="F467" i="24"/>
  <c r="E467" i="24"/>
  <c r="S467" i="24"/>
  <c r="Y467" i="24"/>
  <c r="H467" i="24"/>
  <c r="R467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55" i="24"/>
  <c r="Q755" i="24"/>
  <c r="P755" i="24"/>
  <c r="S755" i="24"/>
  <c r="C755" i="24"/>
  <c r="A756" i="24"/>
  <c r="F755" i="24"/>
  <c r="M755" i="24"/>
  <c r="L755" i="24"/>
  <c r="O755" i="24"/>
  <c r="R755" i="24"/>
  <c r="B755" i="24"/>
  <c r="I755" i="24"/>
  <c r="H755" i="24"/>
  <c r="K755" i="24"/>
  <c r="N755" i="24"/>
  <c r="Y755" i="24"/>
  <c r="E755" i="24"/>
  <c r="D755" i="24"/>
  <c r="G755" i="24"/>
  <c r="W755" i="24"/>
  <c r="U755" i="24"/>
  <c r="V755" i="24"/>
  <c r="X755" i="24"/>
  <c r="T755" i="24"/>
  <c r="S791" i="24"/>
  <c r="C791" i="24"/>
  <c r="J791" i="24"/>
  <c r="Q791" i="24"/>
  <c r="T791" i="24"/>
  <c r="D791" i="24"/>
  <c r="O791" i="24"/>
  <c r="A792" i="24"/>
  <c r="F791" i="24"/>
  <c r="M791" i="24"/>
  <c r="P791" i="24"/>
  <c r="K791" i="24"/>
  <c r="R791" i="24"/>
  <c r="B791" i="24"/>
  <c r="I791" i="24"/>
  <c r="L791" i="24"/>
  <c r="G791" i="24"/>
  <c r="N791" i="24"/>
  <c r="Y791" i="24"/>
  <c r="E791" i="24"/>
  <c r="H791" i="24"/>
  <c r="V791" i="24"/>
  <c r="X791" i="24"/>
  <c r="W791" i="24"/>
  <c r="U791" i="24"/>
  <c r="L863" i="24"/>
  <c r="S863" i="24"/>
  <c r="C863" i="24"/>
  <c r="N863" i="24"/>
  <c r="Y863" i="24"/>
  <c r="I863" i="24"/>
  <c r="X863" i="24"/>
  <c r="H863" i="24"/>
  <c r="O863" i="24"/>
  <c r="A864" i="24"/>
  <c r="J863" i="24"/>
  <c r="U863" i="24"/>
  <c r="E863" i="24"/>
  <c r="T863" i="24"/>
  <c r="D863" i="24"/>
  <c r="K863" i="24"/>
  <c r="V863" i="24"/>
  <c r="F863" i="24"/>
  <c r="Q863" i="24"/>
  <c r="P863" i="24"/>
  <c r="W863" i="24"/>
  <c r="G863" i="24"/>
  <c r="R863" i="24"/>
  <c r="B863" i="24"/>
  <c r="M863" i="24"/>
  <c r="L579" i="21"/>
  <c r="E579" i="21"/>
  <c r="Y579" i="21"/>
  <c r="N579" i="21"/>
  <c r="K579" i="21"/>
  <c r="P579" i="21"/>
  <c r="I579" i="21"/>
  <c r="B579" i="21"/>
  <c r="R579" i="21"/>
  <c r="O579" i="21"/>
  <c r="D579" i="21"/>
  <c r="T579" i="21"/>
  <c r="M579" i="21"/>
  <c r="F579" i="21"/>
  <c r="C579" i="21"/>
  <c r="S579" i="21"/>
  <c r="H579" i="21"/>
  <c r="X579" i="21"/>
  <c r="Q579" i="21"/>
  <c r="J579" i="21"/>
  <c r="G579" i="21"/>
  <c r="A580" i="21"/>
  <c r="W579" i="21"/>
  <c r="V579" i="21"/>
  <c r="U579" i="21"/>
  <c r="H543" i="21"/>
  <c r="A544" i="21"/>
  <c r="Y543" i="21"/>
  <c r="N543" i="21"/>
  <c r="K543" i="21"/>
  <c r="P543" i="21"/>
  <c r="E543" i="21"/>
  <c r="B543" i="21"/>
  <c r="R543" i="21"/>
  <c r="O543" i="21"/>
  <c r="T543" i="21"/>
  <c r="I543" i="21"/>
  <c r="F543" i="21"/>
  <c r="C543" i="21"/>
  <c r="S543" i="21"/>
  <c r="D543" i="21"/>
  <c r="X543" i="21"/>
  <c r="Q543" i="21"/>
  <c r="J543" i="21"/>
  <c r="G543" i="21"/>
  <c r="W543" i="21"/>
  <c r="L543" i="21"/>
  <c r="M543" i="21"/>
  <c r="V543" i="21"/>
  <c r="U543" i="21"/>
  <c r="W683" i="24"/>
  <c r="G683" i="24"/>
  <c r="N683" i="24"/>
  <c r="Y683" i="24"/>
  <c r="E683" i="24"/>
  <c r="L683" i="24"/>
  <c r="S683" i="24"/>
  <c r="C683" i="24"/>
  <c r="J683" i="24"/>
  <c r="Q683" i="24"/>
  <c r="X683" i="24"/>
  <c r="H683" i="24"/>
  <c r="O683" i="24"/>
  <c r="A684" i="24"/>
  <c r="F683" i="24"/>
  <c r="M683" i="24"/>
  <c r="T683" i="24"/>
  <c r="D683" i="24"/>
  <c r="K683" i="24"/>
  <c r="R683" i="24"/>
  <c r="B683" i="24"/>
  <c r="I683" i="24"/>
  <c r="P683" i="24"/>
  <c r="U683" i="24"/>
  <c r="V683" i="24"/>
  <c r="H759" i="21"/>
  <c r="I759" i="21"/>
  <c r="N759" i="21"/>
  <c r="A760" i="21"/>
  <c r="L759" i="21"/>
  <c r="M759" i="21"/>
  <c r="G759" i="21"/>
  <c r="P759" i="21"/>
  <c r="F759" i="21"/>
  <c r="K759" i="21"/>
  <c r="D759" i="21"/>
  <c r="E759" i="21"/>
  <c r="J759" i="21"/>
  <c r="O759" i="21"/>
  <c r="B759" i="21"/>
  <c r="C759" i="21"/>
  <c r="Y759" i="21"/>
  <c r="T759" i="21"/>
  <c r="Q759" i="21"/>
  <c r="U759" i="21"/>
  <c r="W759" i="21"/>
  <c r="R759" i="21"/>
  <c r="V759" i="21"/>
  <c r="S759" i="21"/>
  <c r="X759" i="21"/>
  <c r="H723" i="21"/>
  <c r="X723" i="21"/>
  <c r="Q723" i="21"/>
  <c r="N723" i="21"/>
  <c r="O723" i="21"/>
  <c r="L723" i="21"/>
  <c r="E723" i="21"/>
  <c r="Y723" i="21"/>
  <c r="R723" i="21"/>
  <c r="S723" i="21"/>
  <c r="P723" i="21"/>
  <c r="I723" i="21"/>
  <c r="F723" i="21"/>
  <c r="G723" i="21"/>
  <c r="A724" i="21"/>
  <c r="D723" i="21"/>
  <c r="T723" i="21"/>
  <c r="M723" i="21"/>
  <c r="J723" i="21"/>
  <c r="K723" i="21"/>
  <c r="C723" i="21"/>
  <c r="B723" i="21"/>
  <c r="W723" i="21"/>
  <c r="V723" i="21"/>
  <c r="U723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H687" i="21"/>
  <c r="X687" i="21"/>
  <c r="M687" i="21"/>
  <c r="F687" i="21"/>
  <c r="C687" i="21"/>
  <c r="S687" i="21"/>
  <c r="V687" i="21"/>
  <c r="U687" i="21"/>
  <c r="P575" i="24"/>
  <c r="I575" i="24"/>
  <c r="F575" i="24"/>
  <c r="A576" i="24"/>
  <c r="S575" i="24"/>
  <c r="D575" i="24"/>
  <c r="T575" i="24"/>
  <c r="M575" i="24"/>
  <c r="J575" i="24"/>
  <c r="G575" i="24"/>
  <c r="H575" i="24"/>
  <c r="X575" i="24"/>
  <c r="Q575" i="24"/>
  <c r="N575" i="24"/>
  <c r="K575" i="24"/>
  <c r="L575" i="24"/>
  <c r="E575" i="24"/>
  <c r="Y575" i="24"/>
  <c r="R575" i="24"/>
  <c r="O575" i="24"/>
  <c r="B575" i="24"/>
  <c r="C575" i="24"/>
  <c r="W575" i="24"/>
  <c r="V575" i="24"/>
  <c r="U575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39" i="24"/>
  <c r="I539" i="24"/>
  <c r="B539" i="24"/>
  <c r="R539" i="24"/>
  <c r="O539" i="24"/>
  <c r="D539" i="24"/>
  <c r="T539" i="24"/>
  <c r="M539" i="24"/>
  <c r="F539" i="24"/>
  <c r="C539" i="24"/>
  <c r="S539" i="24"/>
  <c r="H539" i="24"/>
  <c r="X539" i="24"/>
  <c r="Q539" i="24"/>
  <c r="J539" i="24"/>
  <c r="G539" i="24"/>
  <c r="W539" i="24"/>
  <c r="L539" i="24"/>
  <c r="E539" i="24"/>
  <c r="Y539" i="24"/>
  <c r="N539" i="24"/>
  <c r="K539" i="24"/>
  <c r="A540" i="24"/>
  <c r="U539" i="24"/>
  <c r="V539" i="24"/>
  <c r="I615" i="21"/>
  <c r="B615" i="21"/>
  <c r="R615" i="21"/>
  <c r="K615" i="21"/>
  <c r="H615" i="21"/>
  <c r="M615" i="21"/>
  <c r="F615" i="21"/>
  <c r="A616" i="21"/>
  <c r="O615" i="21"/>
  <c r="L615" i="21"/>
  <c r="Q615" i="21"/>
  <c r="J615" i="21"/>
  <c r="C615" i="21"/>
  <c r="S615" i="21"/>
  <c r="P615" i="21"/>
  <c r="E615" i="21"/>
  <c r="Y615" i="21"/>
  <c r="N615" i="21"/>
  <c r="G615" i="21"/>
  <c r="D615" i="21"/>
  <c r="T615" i="21"/>
  <c r="X615" i="21"/>
  <c r="W615" i="21"/>
  <c r="V615" i="21"/>
  <c r="U615" i="21"/>
  <c r="P831" i="21"/>
  <c r="I831" i="21"/>
  <c r="B831" i="21"/>
  <c r="R831" i="21"/>
  <c r="K831" i="21"/>
  <c r="D831" i="21"/>
  <c r="T831" i="21"/>
  <c r="M831" i="21"/>
  <c r="F831" i="21"/>
  <c r="A832" i="21"/>
  <c r="O831" i="21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V831" i="21"/>
  <c r="U831" i="21"/>
  <c r="A472" i="21"/>
  <c r="J471" i="21"/>
  <c r="D471" i="21"/>
  <c r="E471" i="21"/>
  <c r="G471" i="21"/>
  <c r="F471" i="21"/>
  <c r="I471" i="21"/>
  <c r="H471" i="21"/>
  <c r="C471" i="21"/>
  <c r="B471" i="21"/>
  <c r="S471" i="21"/>
  <c r="T471" i="21"/>
  <c r="K471" i="21"/>
  <c r="L471" i="21"/>
  <c r="M471" i="21"/>
  <c r="X471" i="21"/>
  <c r="U471" i="21"/>
  <c r="P471" i="21"/>
  <c r="N471" i="21"/>
  <c r="Q471" i="21"/>
  <c r="V471" i="21"/>
  <c r="Y471" i="21"/>
  <c r="W471" i="21"/>
  <c r="R471" i="21"/>
  <c r="O471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13" i="24"/>
  <c r="B213" i="24"/>
  <c r="S213" i="24"/>
  <c r="E213" i="24"/>
  <c r="F213" i="24"/>
  <c r="Y213" i="24"/>
  <c r="C213" i="24"/>
  <c r="D213" i="24"/>
  <c r="A214" i="24"/>
  <c r="G213" i="24"/>
  <c r="I213" i="24"/>
  <c r="M213" i="24"/>
  <c r="N213" i="24"/>
  <c r="R213" i="24"/>
  <c r="K213" i="24"/>
  <c r="O213" i="24"/>
  <c r="P213" i="24"/>
  <c r="L213" i="24"/>
  <c r="Q213" i="24"/>
  <c r="J213" i="24"/>
  <c r="W213" i="24"/>
  <c r="U213" i="24"/>
  <c r="V213" i="24"/>
  <c r="T213" i="24"/>
  <c r="X213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M827" i="24"/>
  <c r="T827" i="24"/>
  <c r="D827" i="24"/>
  <c r="K827" i="24"/>
  <c r="R827" i="24"/>
  <c r="B827" i="24"/>
  <c r="U827" i="24"/>
  <c r="V827" i="24"/>
  <c r="P394" i="24"/>
  <c r="G394" i="24"/>
  <c r="Y394" i="24"/>
  <c r="R394" i="24"/>
  <c r="O394" i="24"/>
  <c r="L394" i="24"/>
  <c r="B394" i="24"/>
  <c r="T394" i="24"/>
  <c r="K394" i="24"/>
  <c r="D394" i="24"/>
  <c r="V394" i="24"/>
  <c r="S394" i="24"/>
  <c r="M394" i="24"/>
  <c r="F394" i="24"/>
  <c r="X394" i="24"/>
  <c r="Q394" i="24"/>
  <c r="H394" i="24"/>
  <c r="E394" i="24"/>
  <c r="W394" i="24"/>
  <c r="J394" i="24"/>
  <c r="C394" i="24"/>
  <c r="U394" i="24"/>
  <c r="N394" i="24"/>
  <c r="I394" i="24"/>
  <c r="A395" i="24"/>
  <c r="E647" i="24"/>
  <c r="D647" i="24"/>
  <c r="C647" i="24"/>
  <c r="F647" i="24"/>
  <c r="Q647" i="24"/>
  <c r="P647" i="24"/>
  <c r="O647" i="24"/>
  <c r="A648" i="24"/>
  <c r="B647" i="24"/>
  <c r="M647" i="24"/>
  <c r="L647" i="24"/>
  <c r="K647" i="24"/>
  <c r="N647" i="24"/>
  <c r="I647" i="24"/>
  <c r="H647" i="24"/>
  <c r="G647" i="24"/>
  <c r="J647" i="24"/>
  <c r="U647" i="24"/>
  <c r="X647" i="24"/>
  <c r="Y647" i="24"/>
  <c r="S647" i="24"/>
  <c r="W647" i="24"/>
  <c r="T647" i="24"/>
  <c r="R647" i="24"/>
  <c r="V647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34" i="21"/>
  <c r="J434" i="21"/>
  <c r="S434" i="21"/>
  <c r="X434" i="21"/>
  <c r="R434" i="21"/>
  <c r="A435" i="21"/>
  <c r="Q434" i="21"/>
  <c r="K434" i="21"/>
  <c r="P434" i="21"/>
  <c r="Y434" i="21"/>
  <c r="O434" i="21"/>
  <c r="L434" i="21"/>
  <c r="M434" i="21"/>
  <c r="N434" i="21"/>
  <c r="D434" i="21"/>
  <c r="E434" i="21"/>
  <c r="B434" i="21"/>
  <c r="H434" i="21"/>
  <c r="C434" i="21"/>
  <c r="I434" i="21"/>
  <c r="F434" i="21"/>
  <c r="G434" i="21"/>
  <c r="U434" i="21"/>
  <c r="V434" i="21"/>
  <c r="W434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44" i="21"/>
  <c r="I144" i="21"/>
  <c r="K144" i="21"/>
  <c r="F144" i="21"/>
  <c r="S144" i="21"/>
  <c r="G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0" i="21"/>
  <c r="W180" i="21"/>
  <c r="P180" i="21"/>
  <c r="I180" i="21"/>
  <c r="N180" i="21"/>
  <c r="K180" i="21"/>
  <c r="T180" i="21"/>
  <c r="M180" i="21"/>
  <c r="R180" i="21"/>
  <c r="O180" i="21"/>
  <c r="H180" i="21"/>
  <c r="X180" i="21"/>
  <c r="Q180" i="21"/>
  <c r="F180" i="21"/>
  <c r="V180" i="21"/>
  <c r="S180" i="21"/>
  <c r="L180" i="21"/>
  <c r="E180" i="21"/>
  <c r="U180" i="21"/>
  <c r="J180" i="21"/>
  <c r="A181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B1393" i="2" l="1"/>
  <c r="B217" i="21" s="1"/>
  <c r="B39" i="24"/>
  <c r="Y38" i="21"/>
  <c r="Y75" i="24"/>
  <c r="Y109" i="21"/>
  <c r="Y178" i="21"/>
  <c r="B76" i="21"/>
  <c r="B39" i="21"/>
  <c r="Y215" i="21"/>
  <c r="Y109" i="24"/>
  <c r="B179" i="21"/>
  <c r="Y38" i="24"/>
  <c r="Y75" i="21"/>
  <c r="B76" i="24"/>
  <c r="Y143" i="21"/>
  <c r="B110" i="21"/>
  <c r="X41" i="19"/>
  <c r="X41" i="24"/>
  <c r="W41" i="21"/>
  <c r="X41" i="21"/>
  <c r="W41" i="24"/>
  <c r="W41" i="19"/>
  <c r="R217" i="21"/>
  <c r="V217" i="21"/>
  <c r="W217" i="21"/>
  <c r="U217" i="21"/>
  <c r="X217" i="21"/>
  <c r="T217" i="21"/>
  <c r="Q217" i="21"/>
  <c r="S217" i="21"/>
  <c r="D217" i="21"/>
  <c r="G217" i="21"/>
  <c r="O217" i="21"/>
  <c r="I217" i="21"/>
  <c r="C217" i="21"/>
  <c r="N217" i="21"/>
  <c r="M217" i="21"/>
  <c r="E217" i="21"/>
  <c r="A218" i="21"/>
  <c r="P217" i="21"/>
  <c r="K217" i="21"/>
  <c r="J217" i="21"/>
  <c r="H217" i="21"/>
  <c r="F217" i="21"/>
  <c r="L217" i="21"/>
  <c r="W253" i="21"/>
  <c r="K253" i="21"/>
  <c r="N253" i="21"/>
  <c r="E253" i="21"/>
  <c r="S253" i="21"/>
  <c r="M253" i="21"/>
  <c r="T253" i="21"/>
  <c r="D253" i="21"/>
  <c r="A254" i="21"/>
  <c r="B253" i="21"/>
  <c r="P253" i="21"/>
  <c r="L253" i="21"/>
  <c r="Q253" i="21"/>
  <c r="X253" i="21"/>
  <c r="O253" i="21"/>
  <c r="R253" i="21"/>
  <c r="I253" i="21"/>
  <c r="V253" i="21"/>
  <c r="G253" i="21"/>
  <c r="J253" i="21"/>
  <c r="Y253" i="21"/>
  <c r="H253" i="21"/>
  <c r="C253" i="21"/>
  <c r="F253" i="21"/>
  <c r="U253" i="21"/>
  <c r="P435" i="21"/>
  <c r="E435" i="21"/>
  <c r="B435" i="21"/>
  <c r="R435" i="21"/>
  <c r="O435" i="21"/>
  <c r="T435" i="21"/>
  <c r="I435" i="21"/>
  <c r="F435" i="21"/>
  <c r="C435" i="21"/>
  <c r="S435" i="21"/>
  <c r="D435" i="21"/>
  <c r="X435" i="21"/>
  <c r="Q435" i="21"/>
  <c r="J435" i="21"/>
  <c r="G435" i="21"/>
  <c r="W435" i="21"/>
  <c r="H435" i="21"/>
  <c r="A436" i="21"/>
  <c r="Y435" i="21"/>
  <c r="N435" i="21"/>
  <c r="K435" i="21"/>
  <c r="L435" i="21"/>
  <c r="M435" i="21"/>
  <c r="U435" i="21"/>
  <c r="V435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88" i="21"/>
  <c r="E688" i="21"/>
  <c r="Y688" i="21"/>
  <c r="N688" i="21"/>
  <c r="K688" i="21"/>
  <c r="H688" i="21"/>
  <c r="I688" i="21"/>
  <c r="B688" i="21"/>
  <c r="R688" i="21"/>
  <c r="O688" i="21"/>
  <c r="L688" i="21"/>
  <c r="M688" i="21"/>
  <c r="F688" i="21"/>
  <c r="C688" i="21"/>
  <c r="S688" i="21"/>
  <c r="P688" i="21"/>
  <c r="Q688" i="21"/>
  <c r="J688" i="21"/>
  <c r="G688" i="21"/>
  <c r="A689" i="21"/>
  <c r="X688" i="21"/>
  <c r="V688" i="21"/>
  <c r="T688" i="21"/>
  <c r="U688" i="21"/>
  <c r="W688" i="21"/>
  <c r="L724" i="21"/>
  <c r="A725" i="21"/>
  <c r="Q724" i="21"/>
  <c r="J724" i="21"/>
  <c r="G724" i="21"/>
  <c r="W724" i="21"/>
  <c r="P724" i="21"/>
  <c r="E724" i="21"/>
  <c r="Y724" i="21"/>
  <c r="N724" i="21"/>
  <c r="K724" i="21"/>
  <c r="D724" i="21"/>
  <c r="T724" i="21"/>
  <c r="I724" i="21"/>
  <c r="B724" i="21"/>
  <c r="R724" i="21"/>
  <c r="O724" i="21"/>
  <c r="H724" i="21"/>
  <c r="X724" i="21"/>
  <c r="M724" i="21"/>
  <c r="F724" i="21"/>
  <c r="C724" i="21"/>
  <c r="S724" i="21"/>
  <c r="U724" i="21"/>
  <c r="V724" i="21"/>
  <c r="L760" i="21"/>
  <c r="A761" i="21"/>
  <c r="Q760" i="21"/>
  <c r="N760" i="21"/>
  <c r="O760" i="21"/>
  <c r="P760" i="21"/>
  <c r="E760" i="21"/>
  <c r="Y760" i="21"/>
  <c r="R760" i="21"/>
  <c r="S760" i="21"/>
  <c r="D760" i="21"/>
  <c r="T760" i="21"/>
  <c r="I760" i="21"/>
  <c r="F760" i="21"/>
  <c r="G760" i="21"/>
  <c r="H760" i="21"/>
  <c r="X760" i="21"/>
  <c r="M760" i="21"/>
  <c r="J760" i="21"/>
  <c r="K760" i="21"/>
  <c r="B760" i="21"/>
  <c r="C760" i="21"/>
  <c r="W760" i="21"/>
  <c r="V760" i="21"/>
  <c r="U760" i="21"/>
  <c r="D544" i="21"/>
  <c r="B544" i="21"/>
  <c r="G544" i="21"/>
  <c r="H544" i="21"/>
  <c r="F544" i="21"/>
  <c r="K544" i="21"/>
  <c r="E544" i="21"/>
  <c r="J544" i="21"/>
  <c r="A545" i="21"/>
  <c r="I544" i="21"/>
  <c r="C544" i="21"/>
  <c r="Q544" i="21"/>
  <c r="L544" i="21"/>
  <c r="N544" i="21"/>
  <c r="V544" i="21"/>
  <c r="U544" i="21"/>
  <c r="W544" i="21"/>
  <c r="T544" i="21"/>
  <c r="O544" i="21"/>
  <c r="S544" i="21"/>
  <c r="P544" i="21"/>
  <c r="M544" i="21"/>
  <c r="X544" i="21"/>
  <c r="Y544" i="21"/>
  <c r="R544" i="21"/>
  <c r="K756" i="24"/>
  <c r="R756" i="24"/>
  <c r="B756" i="24"/>
  <c r="I756" i="24"/>
  <c r="P756" i="24"/>
  <c r="G756" i="24"/>
  <c r="N756" i="24"/>
  <c r="Y756" i="24"/>
  <c r="E756" i="24"/>
  <c r="L756" i="24"/>
  <c r="S756" i="24"/>
  <c r="C756" i="24"/>
  <c r="J756" i="24"/>
  <c r="Q756" i="24"/>
  <c r="X756" i="24"/>
  <c r="H756" i="24"/>
  <c r="O756" i="24"/>
  <c r="A757" i="24"/>
  <c r="F756" i="24"/>
  <c r="M756" i="24"/>
  <c r="T756" i="24"/>
  <c r="D756" i="24"/>
  <c r="U756" i="24"/>
  <c r="W756" i="24"/>
  <c r="V756" i="24"/>
  <c r="R468" i="24"/>
  <c r="Q468" i="24"/>
  <c r="D468" i="24"/>
  <c r="J468" i="24"/>
  <c r="X468" i="24"/>
  <c r="C468" i="24"/>
  <c r="G468" i="24"/>
  <c r="F468" i="24"/>
  <c r="T468" i="24"/>
  <c r="A469" i="24"/>
  <c r="I468" i="24"/>
  <c r="S468" i="24"/>
  <c r="M468" i="24"/>
  <c r="W468" i="24"/>
  <c r="V468" i="24"/>
  <c r="E468" i="24"/>
  <c r="O468" i="24"/>
  <c r="Y468" i="24"/>
  <c r="L468" i="24"/>
  <c r="B468" i="24"/>
  <c r="P468" i="24"/>
  <c r="K468" i="24"/>
  <c r="U468" i="24"/>
  <c r="H468" i="24"/>
  <c r="N468" i="24"/>
  <c r="D399" i="21"/>
  <c r="B399" i="21"/>
  <c r="S399" i="21"/>
  <c r="H399" i="21"/>
  <c r="F399" i="21"/>
  <c r="A400" i="21"/>
  <c r="E399" i="21"/>
  <c r="C399" i="21"/>
  <c r="Y399" i="21"/>
  <c r="G399" i="21"/>
  <c r="M399" i="21"/>
  <c r="P399" i="21"/>
  <c r="I399" i="21"/>
  <c r="Q399" i="21"/>
  <c r="N399" i="21"/>
  <c r="R399" i="21"/>
  <c r="J399" i="21"/>
  <c r="K399" i="21"/>
  <c r="O399" i="21"/>
  <c r="L399" i="21"/>
  <c r="X399" i="21"/>
  <c r="W399" i="21"/>
  <c r="T399" i="21"/>
  <c r="V399" i="21"/>
  <c r="U399" i="21"/>
  <c r="D290" i="21"/>
  <c r="X290" i="21"/>
  <c r="Y290" i="21"/>
  <c r="N290" i="21"/>
  <c r="K290" i="21"/>
  <c r="H290" i="21"/>
  <c r="E290" i="21"/>
  <c r="B290" i="21"/>
  <c r="R290" i="21"/>
  <c r="O290" i="21"/>
  <c r="P290" i="21"/>
  <c r="I290" i="21"/>
  <c r="F290" i="21"/>
  <c r="C290" i="21"/>
  <c r="S290" i="21"/>
  <c r="A291" i="21"/>
  <c r="T290" i="21"/>
  <c r="Q290" i="21"/>
  <c r="J290" i="21"/>
  <c r="G290" i="21"/>
  <c r="W290" i="21"/>
  <c r="L290" i="21"/>
  <c r="M290" i="21"/>
  <c r="V290" i="21"/>
  <c r="U290" i="21"/>
  <c r="B359" i="24"/>
  <c r="P359" i="24"/>
  <c r="O359" i="24"/>
  <c r="U359" i="24"/>
  <c r="H359" i="24"/>
  <c r="N359" i="24"/>
  <c r="R359" i="24"/>
  <c r="Q359" i="24"/>
  <c r="D359" i="24"/>
  <c r="J359" i="24"/>
  <c r="X359" i="24"/>
  <c r="G359" i="24"/>
  <c r="K359" i="24"/>
  <c r="F359" i="24"/>
  <c r="T359" i="24"/>
  <c r="C359" i="24"/>
  <c r="I359" i="24"/>
  <c r="W359" i="24"/>
  <c r="M359" i="24"/>
  <c r="A360" i="24"/>
  <c r="V359" i="24"/>
  <c r="E359" i="24"/>
  <c r="S359" i="24"/>
  <c r="Y359" i="24"/>
  <c r="L359" i="24"/>
  <c r="E431" i="24"/>
  <c r="O431" i="24"/>
  <c r="Y431" i="24"/>
  <c r="L431" i="24"/>
  <c r="G431" i="24"/>
  <c r="F431" i="24"/>
  <c r="T431" i="24"/>
  <c r="U431" i="24"/>
  <c r="H431" i="24"/>
  <c r="N431" i="24"/>
  <c r="M431" i="24"/>
  <c r="W431" i="24"/>
  <c r="V431" i="24"/>
  <c r="J431" i="24"/>
  <c r="X431" i="24"/>
  <c r="C431" i="24"/>
  <c r="B431" i="24"/>
  <c r="P431" i="24"/>
  <c r="K431" i="24"/>
  <c r="A432" i="24"/>
  <c r="I431" i="24"/>
  <c r="S431" i="24"/>
  <c r="R431" i="24"/>
  <c r="Q431" i="24"/>
  <c r="D431" i="24"/>
  <c r="E504" i="24"/>
  <c r="Y504" i="24"/>
  <c r="J504" i="24"/>
  <c r="G504" i="24"/>
  <c r="D504" i="24"/>
  <c r="I504" i="24"/>
  <c r="A505" i="24"/>
  <c r="N504" i="24"/>
  <c r="K504" i="24"/>
  <c r="H504" i="24"/>
  <c r="M504" i="24"/>
  <c r="B504" i="24"/>
  <c r="R504" i="24"/>
  <c r="O504" i="24"/>
  <c r="L504" i="24"/>
  <c r="Q504" i="24"/>
  <c r="F504" i="24"/>
  <c r="C504" i="24"/>
  <c r="S504" i="24"/>
  <c r="P504" i="24"/>
  <c r="W504" i="24"/>
  <c r="T504" i="24"/>
  <c r="U504" i="24"/>
  <c r="V504" i="24"/>
  <c r="X504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0" i="24"/>
  <c r="A721" i="24"/>
  <c r="F720" i="24"/>
  <c r="M720" i="24"/>
  <c r="T720" i="24"/>
  <c r="D720" i="24"/>
  <c r="K720" i="24"/>
  <c r="R720" i="24"/>
  <c r="B720" i="24"/>
  <c r="I720" i="24"/>
  <c r="P720" i="24"/>
  <c r="W720" i="24"/>
  <c r="G720" i="24"/>
  <c r="N720" i="24"/>
  <c r="Y720" i="24"/>
  <c r="E720" i="24"/>
  <c r="L720" i="24"/>
  <c r="S720" i="24"/>
  <c r="C720" i="24"/>
  <c r="J720" i="24"/>
  <c r="Q720" i="24"/>
  <c r="X720" i="24"/>
  <c r="H720" i="24"/>
  <c r="U720" i="24"/>
  <c r="V720" i="24"/>
  <c r="H648" i="24"/>
  <c r="G648" i="24"/>
  <c r="F648" i="24"/>
  <c r="D648" i="24"/>
  <c r="A649" i="24"/>
  <c r="M648" i="24"/>
  <c r="P648" i="24"/>
  <c r="O648" i="24"/>
  <c r="N648" i="24"/>
  <c r="I648" i="24"/>
  <c r="L648" i="24"/>
  <c r="K648" i="24"/>
  <c r="J648" i="24"/>
  <c r="E648" i="24"/>
  <c r="C648" i="24"/>
  <c r="B648" i="24"/>
  <c r="U648" i="24"/>
  <c r="Q648" i="24"/>
  <c r="W648" i="24"/>
  <c r="R648" i="24"/>
  <c r="S648" i="24"/>
  <c r="T648" i="24"/>
  <c r="Y648" i="24"/>
  <c r="X648" i="24"/>
  <c r="V648" i="24"/>
  <c r="D395" i="24"/>
  <c r="X395" i="24"/>
  <c r="R395" i="24"/>
  <c r="Y395" i="24"/>
  <c r="S395" i="24"/>
  <c r="L395" i="24"/>
  <c r="M395" i="24"/>
  <c r="Q395" i="24"/>
  <c r="H395" i="24"/>
  <c r="B395" i="24"/>
  <c r="V395" i="24"/>
  <c r="A396" i="24"/>
  <c r="O395" i="24"/>
  <c r="C395" i="24"/>
  <c r="J395" i="24"/>
  <c r="W395" i="24"/>
  <c r="P395" i="24"/>
  <c r="F395" i="24"/>
  <c r="E395" i="24"/>
  <c r="N395" i="24"/>
  <c r="I395" i="24"/>
  <c r="K395" i="24"/>
  <c r="T395" i="24"/>
  <c r="G395" i="24"/>
  <c r="U395" i="24"/>
  <c r="P472" i="21"/>
  <c r="Y472" i="21"/>
  <c r="K472" i="21"/>
  <c r="T472" i="21"/>
  <c r="J472" i="21"/>
  <c r="O472" i="21"/>
  <c r="X472" i="21"/>
  <c r="R472" i="21"/>
  <c r="S472" i="21"/>
  <c r="Q472" i="21"/>
  <c r="A473" i="21"/>
  <c r="L472" i="21"/>
  <c r="M472" i="21"/>
  <c r="N472" i="21"/>
  <c r="D472" i="21"/>
  <c r="I472" i="21"/>
  <c r="B472" i="21"/>
  <c r="H472" i="21"/>
  <c r="C472" i="21"/>
  <c r="G472" i="21"/>
  <c r="F472" i="21"/>
  <c r="E472" i="21"/>
  <c r="V472" i="21"/>
  <c r="W472" i="21"/>
  <c r="U472" i="21"/>
  <c r="P832" i="21"/>
  <c r="Q832" i="21"/>
  <c r="J832" i="21"/>
  <c r="K832" i="21"/>
  <c r="D832" i="21"/>
  <c r="E832" i="21"/>
  <c r="A833" i="21"/>
  <c r="N832" i="21"/>
  <c r="O832" i="21"/>
  <c r="H832" i="21"/>
  <c r="I832" i="21"/>
  <c r="B832" i="21"/>
  <c r="C832" i="21"/>
  <c r="L832" i="21"/>
  <c r="M832" i="21"/>
  <c r="F832" i="21"/>
  <c r="G832" i="21"/>
  <c r="S832" i="21"/>
  <c r="R832" i="21"/>
  <c r="U832" i="21"/>
  <c r="T832" i="21"/>
  <c r="V832" i="21"/>
  <c r="Y832" i="21"/>
  <c r="W832" i="21"/>
  <c r="X832" i="21"/>
  <c r="H616" i="21"/>
  <c r="X616" i="21"/>
  <c r="Q616" i="21"/>
  <c r="J616" i="21"/>
  <c r="C616" i="21"/>
  <c r="S616" i="21"/>
  <c r="L616" i="21"/>
  <c r="E616" i="21"/>
  <c r="Y616" i="21"/>
  <c r="N616" i="21"/>
  <c r="G616" i="21"/>
  <c r="P616" i="21"/>
  <c r="I616" i="21"/>
  <c r="B616" i="21"/>
  <c r="R616" i="21"/>
  <c r="K616" i="21"/>
  <c r="D616" i="21"/>
  <c r="T616" i="21"/>
  <c r="M616" i="21"/>
  <c r="F616" i="21"/>
  <c r="A617" i="21"/>
  <c r="O616" i="21"/>
  <c r="U616" i="21"/>
  <c r="V616" i="21"/>
  <c r="W616" i="21"/>
  <c r="E576" i="24"/>
  <c r="Y576" i="24"/>
  <c r="N576" i="24"/>
  <c r="K576" i="24"/>
  <c r="D576" i="24"/>
  <c r="T576" i="24"/>
  <c r="I576" i="24"/>
  <c r="B576" i="24"/>
  <c r="R576" i="24"/>
  <c r="O576" i="24"/>
  <c r="H576" i="24"/>
  <c r="X576" i="24"/>
  <c r="M576" i="24"/>
  <c r="F576" i="24"/>
  <c r="C576" i="24"/>
  <c r="S576" i="24"/>
  <c r="L576" i="24"/>
  <c r="A577" i="24"/>
  <c r="Q576" i="24"/>
  <c r="J576" i="24"/>
  <c r="G576" i="24"/>
  <c r="W576" i="24"/>
  <c r="P576" i="24"/>
  <c r="U576" i="24"/>
  <c r="V576" i="24"/>
  <c r="P580" i="21"/>
  <c r="E580" i="21"/>
  <c r="B580" i="21"/>
  <c r="R580" i="21"/>
  <c r="O580" i="21"/>
  <c r="T580" i="21"/>
  <c r="I580" i="21"/>
  <c r="F580" i="21"/>
  <c r="C580" i="21"/>
  <c r="S580" i="21"/>
  <c r="D580" i="21"/>
  <c r="X580" i="21"/>
  <c r="Q580" i="21"/>
  <c r="J580" i="21"/>
  <c r="G580" i="21"/>
  <c r="W580" i="21"/>
  <c r="H580" i="21"/>
  <c r="A581" i="21"/>
  <c r="Y580" i="21"/>
  <c r="N580" i="21"/>
  <c r="K580" i="21"/>
  <c r="L580" i="21"/>
  <c r="M580" i="21"/>
  <c r="U580" i="21"/>
  <c r="V580" i="21"/>
  <c r="N792" i="24"/>
  <c r="Y792" i="24"/>
  <c r="E792" i="24"/>
  <c r="D792" i="24"/>
  <c r="G792" i="24"/>
  <c r="J792" i="24"/>
  <c r="Q792" i="24"/>
  <c r="P792" i="24"/>
  <c r="S792" i="24"/>
  <c r="C792" i="24"/>
  <c r="A793" i="24"/>
  <c r="F792" i="24"/>
  <c r="M792" i="24"/>
  <c r="L792" i="24"/>
  <c r="O792" i="24"/>
  <c r="R792" i="24"/>
  <c r="B792" i="24"/>
  <c r="I792" i="24"/>
  <c r="H792" i="24"/>
  <c r="K792" i="24"/>
  <c r="T792" i="24"/>
  <c r="W792" i="24"/>
  <c r="U792" i="24"/>
  <c r="V792" i="24"/>
  <c r="X792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23" i="24"/>
  <c r="H323" i="24"/>
  <c r="J323" i="24"/>
  <c r="A324" i="24"/>
  <c r="G323" i="24"/>
  <c r="B323" i="24"/>
  <c r="T323" i="24"/>
  <c r="U323" i="24"/>
  <c r="F323" i="24"/>
  <c r="X323" i="24"/>
  <c r="C323" i="24"/>
  <c r="I323" i="24"/>
  <c r="W323" i="24"/>
  <c r="R323" i="24"/>
  <c r="V323" i="24"/>
  <c r="E323" i="24"/>
  <c r="S323" i="24"/>
  <c r="Y323" i="24"/>
  <c r="P323" i="24"/>
  <c r="K323" i="24"/>
  <c r="O323" i="24"/>
  <c r="L323" i="24"/>
  <c r="N323" i="24"/>
  <c r="M323" i="24"/>
  <c r="D323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64" i="24"/>
  <c r="T864" i="24"/>
  <c r="D864" i="24"/>
  <c r="K864" i="24"/>
  <c r="R864" i="24"/>
  <c r="B864" i="24"/>
  <c r="I864" i="24"/>
  <c r="P864" i="24"/>
  <c r="W864" i="24"/>
  <c r="G864" i="24"/>
  <c r="N864" i="24"/>
  <c r="Y864" i="24"/>
  <c r="E864" i="24"/>
  <c r="L864" i="24"/>
  <c r="S864" i="24"/>
  <c r="C864" i="24"/>
  <c r="J864" i="24"/>
  <c r="Q864" i="24"/>
  <c r="X864" i="24"/>
  <c r="H864" i="24"/>
  <c r="O864" i="24"/>
  <c r="A865" i="24"/>
  <c r="F864" i="24"/>
  <c r="V864" i="24"/>
  <c r="U864" i="24"/>
  <c r="A364" i="21"/>
  <c r="G363" i="21"/>
  <c r="D363" i="21"/>
  <c r="B363" i="21"/>
  <c r="S363" i="21"/>
  <c r="E363" i="21"/>
  <c r="F363" i="21"/>
  <c r="Y363" i="21"/>
  <c r="C363" i="21"/>
  <c r="I363" i="21"/>
  <c r="R363" i="21"/>
  <c r="J363" i="21"/>
  <c r="N363" i="21"/>
  <c r="O363" i="21"/>
  <c r="P363" i="21"/>
  <c r="K363" i="21"/>
  <c r="L363" i="21"/>
  <c r="Q363" i="21"/>
  <c r="H363" i="21"/>
  <c r="M363" i="21"/>
  <c r="U363" i="21"/>
  <c r="T363" i="21"/>
  <c r="V363" i="21"/>
  <c r="W363" i="21"/>
  <c r="X363" i="21"/>
  <c r="I178" i="24"/>
  <c r="F178" i="24"/>
  <c r="C178" i="24"/>
  <c r="S178" i="24"/>
  <c r="T178" i="24"/>
  <c r="Q178" i="24"/>
  <c r="J178" i="24"/>
  <c r="G178" i="24"/>
  <c r="D178" i="24"/>
  <c r="X178" i="24"/>
  <c r="Y178" i="24"/>
  <c r="R178" i="24"/>
  <c r="K178" i="24"/>
  <c r="H178" i="24"/>
  <c r="E178" i="24"/>
  <c r="B178" i="24"/>
  <c r="A179" i="24"/>
  <c r="O178" i="24"/>
  <c r="P178" i="24"/>
  <c r="M178" i="24"/>
  <c r="L178" i="24"/>
  <c r="N178" i="24"/>
  <c r="U178" i="24"/>
  <c r="W178" i="24"/>
  <c r="V178" i="24"/>
  <c r="T327" i="21"/>
  <c r="Q327" i="21"/>
  <c r="J327" i="21"/>
  <c r="G327" i="21"/>
  <c r="D327" i="21"/>
  <c r="X327" i="21"/>
  <c r="Y327" i="21"/>
  <c r="R327" i="21"/>
  <c r="K327" i="21"/>
  <c r="H327" i="21"/>
  <c r="E327" i="21"/>
  <c r="B327" i="21"/>
  <c r="A328" i="21"/>
  <c r="O327" i="21"/>
  <c r="P327" i="21"/>
  <c r="I327" i="21"/>
  <c r="F327" i="21"/>
  <c r="C327" i="21"/>
  <c r="S327" i="21"/>
  <c r="M327" i="21"/>
  <c r="L327" i="21"/>
  <c r="N327" i="21"/>
  <c r="V327" i="21"/>
  <c r="U327" i="21"/>
  <c r="W327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51" i="24"/>
  <c r="I250" i="24"/>
  <c r="M250" i="24"/>
  <c r="Q250" i="24"/>
  <c r="N250" i="24"/>
  <c r="D250" i="24"/>
  <c r="R250" i="24"/>
  <c r="O250" i="24"/>
  <c r="J250" i="24"/>
  <c r="P250" i="24"/>
  <c r="B250" i="24"/>
  <c r="H250" i="24"/>
  <c r="K250" i="24"/>
  <c r="G250" i="24"/>
  <c r="L250" i="24"/>
  <c r="F250" i="24"/>
  <c r="C250" i="24"/>
  <c r="E250" i="24"/>
  <c r="Y250" i="24"/>
  <c r="S250" i="24"/>
  <c r="V250" i="24"/>
  <c r="T250" i="24"/>
  <c r="W250" i="24"/>
  <c r="U250" i="24"/>
  <c r="X250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28" i="24"/>
  <c r="S828" i="24"/>
  <c r="C828" i="24"/>
  <c r="J828" i="24"/>
  <c r="Q828" i="24"/>
  <c r="L828" i="24"/>
  <c r="O828" i="24"/>
  <c r="A829" i="24"/>
  <c r="F828" i="24"/>
  <c r="M828" i="24"/>
  <c r="H828" i="24"/>
  <c r="K828" i="24"/>
  <c r="R828" i="24"/>
  <c r="B828" i="24"/>
  <c r="I828" i="24"/>
  <c r="T828" i="24"/>
  <c r="D828" i="24"/>
  <c r="G828" i="24"/>
  <c r="N828" i="24"/>
  <c r="Y828" i="24"/>
  <c r="E828" i="24"/>
  <c r="X828" i="24"/>
  <c r="U828" i="24"/>
  <c r="V828" i="24"/>
  <c r="W828" i="24"/>
  <c r="A215" i="24"/>
  <c r="G214" i="24"/>
  <c r="B214" i="24"/>
  <c r="S214" i="24"/>
  <c r="E214" i="24"/>
  <c r="F214" i="24"/>
  <c r="D214" i="24"/>
  <c r="Y214" i="24"/>
  <c r="C214" i="24"/>
  <c r="J214" i="24"/>
  <c r="K214" i="24"/>
  <c r="O214" i="24"/>
  <c r="Q214" i="24"/>
  <c r="H214" i="24"/>
  <c r="L214" i="24"/>
  <c r="P214" i="24"/>
  <c r="I214" i="24"/>
  <c r="M214" i="24"/>
  <c r="N214" i="24"/>
  <c r="R214" i="24"/>
  <c r="T214" i="24"/>
  <c r="U214" i="24"/>
  <c r="W214" i="24"/>
  <c r="V214" i="24"/>
  <c r="X214" i="24"/>
  <c r="M540" i="24"/>
  <c r="F540" i="24"/>
  <c r="C540" i="24"/>
  <c r="S540" i="24"/>
  <c r="L540" i="24"/>
  <c r="Q540" i="24"/>
  <c r="J540" i="24"/>
  <c r="G540" i="24"/>
  <c r="A541" i="24"/>
  <c r="P540" i="24"/>
  <c r="E540" i="24"/>
  <c r="Y540" i="24"/>
  <c r="N540" i="24"/>
  <c r="K540" i="24"/>
  <c r="D540" i="24"/>
  <c r="I540" i="24"/>
  <c r="B540" i="24"/>
  <c r="R540" i="24"/>
  <c r="O540" i="24"/>
  <c r="H540" i="24"/>
  <c r="X540" i="24"/>
  <c r="W540" i="24"/>
  <c r="V540" i="24"/>
  <c r="T540" i="24"/>
  <c r="U540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85" i="24"/>
  <c r="B684" i="24"/>
  <c r="E684" i="24"/>
  <c r="D684" i="24"/>
  <c r="C684" i="24"/>
  <c r="N684" i="24"/>
  <c r="Q684" i="24"/>
  <c r="P684" i="24"/>
  <c r="O684" i="24"/>
  <c r="J684" i="24"/>
  <c r="M684" i="24"/>
  <c r="L684" i="24"/>
  <c r="K684" i="24"/>
  <c r="F684" i="24"/>
  <c r="I684" i="24"/>
  <c r="H684" i="24"/>
  <c r="G684" i="24"/>
  <c r="T684" i="24"/>
  <c r="W684" i="24"/>
  <c r="U684" i="24"/>
  <c r="S684" i="24"/>
  <c r="V684" i="24"/>
  <c r="R684" i="24"/>
  <c r="Y684" i="24"/>
  <c r="X684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86" i="24"/>
  <c r="H286" i="24"/>
  <c r="J286" i="24"/>
  <c r="A287" i="24"/>
  <c r="G286" i="24"/>
  <c r="B286" i="24"/>
  <c r="T286" i="24"/>
  <c r="F286" i="24"/>
  <c r="X286" i="24"/>
  <c r="C286" i="24"/>
  <c r="I286" i="24"/>
  <c r="W286" i="24"/>
  <c r="R286" i="24"/>
  <c r="V286" i="24"/>
  <c r="E286" i="24"/>
  <c r="S286" i="24"/>
  <c r="Y286" i="24"/>
  <c r="P286" i="24"/>
  <c r="K286" i="24"/>
  <c r="O286" i="24"/>
  <c r="U286" i="24"/>
  <c r="L286" i="24"/>
  <c r="N286" i="24"/>
  <c r="M286" i="24"/>
  <c r="D286" i="24"/>
  <c r="D652" i="21"/>
  <c r="E652" i="21"/>
  <c r="Y652" i="21"/>
  <c r="J652" i="21"/>
  <c r="G652" i="21"/>
  <c r="H652" i="21"/>
  <c r="I652" i="21"/>
  <c r="A653" i="21"/>
  <c r="N652" i="21"/>
  <c r="K652" i="21"/>
  <c r="L652" i="21"/>
  <c r="M652" i="21"/>
  <c r="B652" i="21"/>
  <c r="R652" i="21"/>
  <c r="O652" i="21"/>
  <c r="P652" i="21"/>
  <c r="Q652" i="21"/>
  <c r="F652" i="21"/>
  <c r="C652" i="21"/>
  <c r="S652" i="21"/>
  <c r="W652" i="21"/>
  <c r="X652" i="21"/>
  <c r="U652" i="21"/>
  <c r="V652" i="21"/>
  <c r="T652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96" i="21"/>
  <c r="I796" i="21"/>
  <c r="N796" i="21"/>
  <c r="A797" i="21"/>
  <c r="L796" i="21"/>
  <c r="M796" i="21"/>
  <c r="G796" i="21"/>
  <c r="P796" i="21"/>
  <c r="F796" i="21"/>
  <c r="K796" i="21"/>
  <c r="D796" i="21"/>
  <c r="E796" i="21"/>
  <c r="J796" i="21"/>
  <c r="O796" i="21"/>
  <c r="B796" i="21"/>
  <c r="C796" i="21"/>
  <c r="R796" i="21"/>
  <c r="V796" i="21"/>
  <c r="S796" i="21"/>
  <c r="X796" i="21"/>
  <c r="Y796" i="21"/>
  <c r="T796" i="21"/>
  <c r="Q796" i="21"/>
  <c r="U796" i="21"/>
  <c r="W796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68" i="21"/>
  <c r="X868" i="21"/>
  <c r="Q868" i="21"/>
  <c r="J868" i="21"/>
  <c r="C868" i="21"/>
  <c r="S868" i="21"/>
  <c r="L868" i="21"/>
  <c r="E868" i="21"/>
  <c r="Y868" i="21"/>
  <c r="N868" i="21"/>
  <c r="G868" i="21"/>
  <c r="W868" i="21"/>
  <c r="P868" i="21"/>
  <c r="I868" i="21"/>
  <c r="B868" i="21"/>
  <c r="R868" i="21"/>
  <c r="K868" i="21"/>
  <c r="D868" i="21"/>
  <c r="T868" i="21"/>
  <c r="M868" i="21"/>
  <c r="F868" i="21"/>
  <c r="A869" i="21"/>
  <c r="O868" i="21"/>
  <c r="U868" i="21"/>
  <c r="V868" i="21"/>
  <c r="M612" i="24"/>
  <c r="T612" i="24"/>
  <c r="D612" i="24"/>
  <c r="G612" i="24"/>
  <c r="J612" i="24"/>
  <c r="I612" i="24"/>
  <c r="P612" i="24"/>
  <c r="S612" i="24"/>
  <c r="A613" i="24"/>
  <c r="F612" i="24"/>
  <c r="Y612" i="24"/>
  <c r="E612" i="24"/>
  <c r="L612" i="24"/>
  <c r="O612" i="24"/>
  <c r="R612" i="24"/>
  <c r="Q612" i="24"/>
  <c r="X612" i="24"/>
  <c r="H612" i="24"/>
  <c r="K612" i="24"/>
  <c r="N612" i="24"/>
  <c r="B612" i="24"/>
  <c r="C612" i="24"/>
  <c r="V612" i="24"/>
  <c r="W612" i="24"/>
  <c r="U612" i="24"/>
  <c r="A509" i="21"/>
  <c r="J508" i="21"/>
  <c r="G508" i="21"/>
  <c r="I508" i="21"/>
  <c r="H508" i="21"/>
  <c r="C508" i="21"/>
  <c r="B508" i="21"/>
  <c r="E508" i="21"/>
  <c r="D508" i="21"/>
  <c r="F508" i="21"/>
  <c r="W508" i="21"/>
  <c r="X508" i="21"/>
  <c r="O508" i="21"/>
  <c r="P508" i="21"/>
  <c r="T508" i="21"/>
  <c r="Q508" i="21"/>
  <c r="L508" i="21"/>
  <c r="Y508" i="21"/>
  <c r="M508" i="21"/>
  <c r="R508" i="21"/>
  <c r="U508" i="21"/>
  <c r="S508" i="21"/>
  <c r="N508" i="21"/>
  <c r="K508" i="21"/>
  <c r="V508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A77" i="21"/>
  <c r="J43" i="21"/>
  <c r="T43" i="21"/>
  <c r="N43" i="21"/>
  <c r="G43" i="21"/>
  <c r="F43" i="21"/>
  <c r="P43" i="21"/>
  <c r="A44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81" i="21"/>
  <c r="R181" i="21"/>
  <c r="G181" i="21"/>
  <c r="W181" i="21"/>
  <c r="P181" i="21"/>
  <c r="Q181" i="21"/>
  <c r="F181" i="21"/>
  <c r="V181" i="21"/>
  <c r="K181" i="21"/>
  <c r="D181" i="21"/>
  <c r="T181" i="21"/>
  <c r="E181" i="21"/>
  <c r="U181" i="21"/>
  <c r="J181" i="21"/>
  <c r="A182" i="21"/>
  <c r="O181" i="21"/>
  <c r="H181" i="21"/>
  <c r="X181" i="21"/>
  <c r="I181" i="21"/>
  <c r="N181" i="21"/>
  <c r="S181" i="21"/>
  <c r="L181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B1417" i="2" l="1"/>
  <c r="B218" i="21" s="1"/>
  <c r="Y39" i="24"/>
  <c r="X39" i="24"/>
  <c r="B40" i="21"/>
  <c r="C40" i="21"/>
  <c r="Y76" i="21"/>
  <c r="D40" i="21"/>
  <c r="X76" i="21"/>
  <c r="B40" i="24"/>
  <c r="X39" i="21"/>
  <c r="Y76" i="24"/>
  <c r="X76" i="24"/>
  <c r="C40" i="24"/>
  <c r="X179" i="21"/>
  <c r="Y110" i="21"/>
  <c r="Y39" i="21"/>
  <c r="D40" i="24"/>
  <c r="X110" i="21"/>
  <c r="Y179" i="21"/>
  <c r="X110" i="24"/>
  <c r="D180" i="21"/>
  <c r="X216" i="21"/>
  <c r="Y110" i="24"/>
  <c r="Y144" i="21"/>
  <c r="X144" i="21"/>
  <c r="Y216" i="21"/>
  <c r="B180" i="21"/>
  <c r="C180" i="21"/>
  <c r="S218" i="21"/>
  <c r="Q218" i="21"/>
  <c r="U218" i="21"/>
  <c r="V218" i="21"/>
  <c r="R218" i="21"/>
  <c r="T218" i="21"/>
  <c r="W218" i="21"/>
  <c r="X218" i="21"/>
  <c r="G218" i="21"/>
  <c r="I218" i="21"/>
  <c r="P218" i="21"/>
  <c r="O218" i="21"/>
  <c r="E218" i="21"/>
  <c r="J218" i="21"/>
  <c r="L218" i="21"/>
  <c r="K218" i="21"/>
  <c r="F218" i="21"/>
  <c r="H218" i="21"/>
  <c r="M218" i="21"/>
  <c r="D218" i="21"/>
  <c r="A219" i="21"/>
  <c r="N218" i="21"/>
  <c r="I254" i="21"/>
  <c r="C254" i="21"/>
  <c r="K254" i="21"/>
  <c r="O254" i="21"/>
  <c r="Y254" i="21"/>
  <c r="S254" i="21"/>
  <c r="E254" i="21"/>
  <c r="A255" i="21"/>
  <c r="P254" i="21"/>
  <c r="L254" i="21"/>
  <c r="R254" i="21"/>
  <c r="W254" i="21"/>
  <c r="Q254" i="21"/>
  <c r="J254" i="21"/>
  <c r="H254" i="21"/>
  <c r="F254" i="21"/>
  <c r="M254" i="21"/>
  <c r="V254" i="21"/>
  <c r="T254" i="21"/>
  <c r="D254" i="21"/>
  <c r="B254" i="21"/>
  <c r="G254" i="21"/>
  <c r="N254" i="21"/>
  <c r="U254" i="21"/>
  <c r="X254" i="21"/>
  <c r="X42" i="21"/>
  <c r="V42" i="21"/>
  <c r="V42" i="19"/>
  <c r="V42" i="24"/>
  <c r="W42" i="21"/>
  <c r="X42" i="19"/>
  <c r="W42" i="24"/>
  <c r="Y42" i="19"/>
  <c r="W42" i="19"/>
  <c r="H653" i="21"/>
  <c r="X653" i="21"/>
  <c r="Q653" i="21"/>
  <c r="J653" i="21"/>
  <c r="C653" i="21"/>
  <c r="S653" i="21"/>
  <c r="L653" i="21"/>
  <c r="E653" i="21"/>
  <c r="Y653" i="21"/>
  <c r="N653" i="21"/>
  <c r="G653" i="21"/>
  <c r="P653" i="21"/>
  <c r="I653" i="21"/>
  <c r="B653" i="21"/>
  <c r="R653" i="21"/>
  <c r="K653" i="21"/>
  <c r="D653" i="21"/>
  <c r="T653" i="21"/>
  <c r="M653" i="21"/>
  <c r="F653" i="21"/>
  <c r="A654" i="21"/>
  <c r="O653" i="21"/>
  <c r="V653" i="21"/>
  <c r="U653" i="21"/>
  <c r="W653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15" i="24"/>
  <c r="E215" i="24"/>
  <c r="B215" i="24"/>
  <c r="P215" i="24"/>
  <c r="X215" i="24"/>
  <c r="K215" i="24"/>
  <c r="I215" i="24"/>
  <c r="F215" i="24"/>
  <c r="D215" i="24"/>
  <c r="A216" i="24"/>
  <c r="O215" i="24"/>
  <c r="Q215" i="24"/>
  <c r="J215" i="24"/>
  <c r="T215" i="24"/>
  <c r="C215" i="24"/>
  <c r="S215" i="24"/>
  <c r="Y215" i="24"/>
  <c r="R215" i="24"/>
  <c r="H215" i="24"/>
  <c r="N215" i="24"/>
  <c r="L215" i="24"/>
  <c r="M215" i="24"/>
  <c r="W215" i="24"/>
  <c r="V215" i="24"/>
  <c r="U215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17" i="21"/>
  <c r="N617" i="21"/>
  <c r="G617" i="21"/>
  <c r="W617" i="21"/>
  <c r="T617" i="21"/>
  <c r="E617" i="21"/>
  <c r="B617" i="21"/>
  <c r="R617" i="21"/>
  <c r="K617" i="21"/>
  <c r="D617" i="21"/>
  <c r="X617" i="21"/>
  <c r="I617" i="21"/>
  <c r="F617" i="21"/>
  <c r="A618" i="21"/>
  <c r="O617" i="21"/>
  <c r="H617" i="21"/>
  <c r="Q617" i="21"/>
  <c r="J617" i="21"/>
  <c r="C617" i="21"/>
  <c r="S617" i="21"/>
  <c r="P617" i="21"/>
  <c r="L617" i="21"/>
  <c r="M617" i="21"/>
  <c r="U617" i="21"/>
  <c r="V617" i="21"/>
  <c r="P473" i="21"/>
  <c r="I473" i="21"/>
  <c r="B473" i="21"/>
  <c r="R473" i="21"/>
  <c r="O473" i="21"/>
  <c r="T473" i="21"/>
  <c r="Q473" i="21"/>
  <c r="F473" i="21"/>
  <c r="C473" i="21"/>
  <c r="S473" i="21"/>
  <c r="D473" i="21"/>
  <c r="X473" i="21"/>
  <c r="Y473" i="21"/>
  <c r="J473" i="21"/>
  <c r="G473" i="21"/>
  <c r="W473" i="21"/>
  <c r="H473" i="21"/>
  <c r="E473" i="21"/>
  <c r="A474" i="21"/>
  <c r="N473" i="21"/>
  <c r="K473" i="21"/>
  <c r="M473" i="21"/>
  <c r="L473" i="21"/>
  <c r="V473" i="21"/>
  <c r="U473" i="21"/>
  <c r="Q396" i="24"/>
  <c r="F396" i="24"/>
  <c r="E396" i="24"/>
  <c r="N396" i="24"/>
  <c r="M396" i="24"/>
  <c r="X396" i="24"/>
  <c r="U396" i="24"/>
  <c r="J396" i="24"/>
  <c r="R396" i="24"/>
  <c r="I396" i="24"/>
  <c r="L396" i="24"/>
  <c r="A397" i="24"/>
  <c r="D396" i="24"/>
  <c r="Y396" i="24"/>
  <c r="S396" i="24"/>
  <c r="G396" i="24"/>
  <c r="V396" i="24"/>
  <c r="C396" i="24"/>
  <c r="O396" i="24"/>
  <c r="H396" i="24"/>
  <c r="B396" i="24"/>
  <c r="W396" i="24"/>
  <c r="T396" i="24"/>
  <c r="K396" i="24"/>
  <c r="P396" i="24"/>
  <c r="J649" i="24"/>
  <c r="M649" i="24"/>
  <c r="G649" i="24"/>
  <c r="S649" i="24"/>
  <c r="H649" i="24"/>
  <c r="A650" i="24"/>
  <c r="F649" i="24"/>
  <c r="I649" i="24"/>
  <c r="T649" i="24"/>
  <c r="K649" i="24"/>
  <c r="R649" i="24"/>
  <c r="Y649" i="24"/>
  <c r="E649" i="24"/>
  <c r="L649" i="24"/>
  <c r="X649" i="24"/>
  <c r="N649" i="24"/>
  <c r="Q649" i="24"/>
  <c r="O649" i="24"/>
  <c r="D649" i="24"/>
  <c r="P649" i="24"/>
  <c r="B649" i="24"/>
  <c r="C649" i="24"/>
  <c r="W649" i="24"/>
  <c r="U649" i="24"/>
  <c r="V649" i="24"/>
  <c r="K721" i="24"/>
  <c r="N721" i="24"/>
  <c r="P721" i="24"/>
  <c r="L721" i="24"/>
  <c r="G721" i="24"/>
  <c r="J721" i="24"/>
  <c r="H721" i="24"/>
  <c r="D721" i="24"/>
  <c r="C721" i="24"/>
  <c r="F721" i="24"/>
  <c r="M721" i="24"/>
  <c r="Q721" i="24"/>
  <c r="O721" i="24"/>
  <c r="A722" i="24"/>
  <c r="B721" i="24"/>
  <c r="E721" i="24"/>
  <c r="I721" i="24"/>
  <c r="R721" i="24"/>
  <c r="U721" i="24"/>
  <c r="S721" i="24"/>
  <c r="Y721" i="24"/>
  <c r="V721" i="24"/>
  <c r="X721" i="24"/>
  <c r="T721" i="24"/>
  <c r="W721" i="24"/>
  <c r="O505" i="24"/>
  <c r="M505" i="24"/>
  <c r="F505" i="24"/>
  <c r="L505" i="24"/>
  <c r="T505" i="24"/>
  <c r="C505" i="24"/>
  <c r="S505" i="24"/>
  <c r="Q505" i="24"/>
  <c r="J505" i="24"/>
  <c r="P505" i="24"/>
  <c r="H505" i="24"/>
  <c r="G505" i="24"/>
  <c r="E505" i="24"/>
  <c r="Y505" i="24"/>
  <c r="N505" i="24"/>
  <c r="A506" i="24"/>
  <c r="X505" i="24"/>
  <c r="K505" i="24"/>
  <c r="I505" i="24"/>
  <c r="B505" i="24"/>
  <c r="R505" i="24"/>
  <c r="D505" i="24"/>
  <c r="W505" i="24"/>
  <c r="V505" i="24"/>
  <c r="U505" i="24"/>
  <c r="K432" i="24"/>
  <c r="A433" i="24"/>
  <c r="Y432" i="24"/>
  <c r="C432" i="24"/>
  <c r="R432" i="24"/>
  <c r="W432" i="24"/>
  <c r="H432" i="24"/>
  <c r="E432" i="24"/>
  <c r="X432" i="24"/>
  <c r="N432" i="24"/>
  <c r="S432" i="24"/>
  <c r="T432" i="24"/>
  <c r="Q432" i="24"/>
  <c r="U432" i="24"/>
  <c r="O432" i="24"/>
  <c r="D432" i="24"/>
  <c r="M432" i="24"/>
  <c r="P432" i="24"/>
  <c r="F432" i="24"/>
  <c r="J432" i="24"/>
  <c r="I432" i="24"/>
  <c r="L432" i="24"/>
  <c r="B432" i="24"/>
  <c r="G432" i="24"/>
  <c r="V432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87" i="24"/>
  <c r="C287" i="24"/>
  <c r="R287" i="24"/>
  <c r="W287" i="24"/>
  <c r="H287" i="24"/>
  <c r="J287" i="24"/>
  <c r="N287" i="24"/>
  <c r="S287" i="24"/>
  <c r="A288" i="24"/>
  <c r="Q287" i="24"/>
  <c r="K287" i="24"/>
  <c r="D287" i="24"/>
  <c r="O287" i="24"/>
  <c r="T287" i="24"/>
  <c r="M287" i="24"/>
  <c r="P287" i="24"/>
  <c r="F287" i="24"/>
  <c r="E287" i="24"/>
  <c r="X287" i="24"/>
  <c r="I287" i="24"/>
  <c r="L287" i="24"/>
  <c r="B287" i="24"/>
  <c r="G287" i="24"/>
  <c r="V287" i="24"/>
  <c r="U287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28" i="21"/>
  <c r="I328" i="21"/>
  <c r="B328" i="21"/>
  <c r="R328" i="21"/>
  <c r="O328" i="21"/>
  <c r="T328" i="21"/>
  <c r="Q328" i="21"/>
  <c r="F328" i="21"/>
  <c r="C328" i="21"/>
  <c r="S328" i="21"/>
  <c r="D328" i="21"/>
  <c r="X328" i="21"/>
  <c r="Y328" i="21"/>
  <c r="J328" i="21"/>
  <c r="G328" i="21"/>
  <c r="W328" i="21"/>
  <c r="H328" i="21"/>
  <c r="E328" i="21"/>
  <c r="A329" i="21"/>
  <c r="N328" i="21"/>
  <c r="K328" i="21"/>
  <c r="L328" i="21"/>
  <c r="M328" i="21"/>
  <c r="U328" i="21"/>
  <c r="V328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793" i="24"/>
  <c r="G793" i="24"/>
  <c r="I793" i="24"/>
  <c r="B793" i="24"/>
  <c r="R793" i="24"/>
  <c r="X793" i="24"/>
  <c r="S793" i="24"/>
  <c r="C793" i="24"/>
  <c r="D793" i="24"/>
  <c r="M793" i="24"/>
  <c r="J793" i="24"/>
  <c r="T793" i="24"/>
  <c r="O793" i="24"/>
  <c r="Y793" i="24"/>
  <c r="N793" i="24"/>
  <c r="F793" i="24"/>
  <c r="E793" i="24"/>
  <c r="P793" i="24"/>
  <c r="K793" i="24"/>
  <c r="Q793" i="24"/>
  <c r="H793" i="24"/>
  <c r="A794" i="24"/>
  <c r="U793" i="24"/>
  <c r="W793" i="24"/>
  <c r="V793" i="24"/>
  <c r="J360" i="24"/>
  <c r="S360" i="24"/>
  <c r="P360" i="24"/>
  <c r="Q360" i="24"/>
  <c r="K360" i="24"/>
  <c r="V360" i="24"/>
  <c r="O360" i="24"/>
  <c r="L360" i="24"/>
  <c r="M360" i="24"/>
  <c r="X360" i="24"/>
  <c r="B360" i="24"/>
  <c r="E360" i="24"/>
  <c r="T360" i="24"/>
  <c r="I360" i="24"/>
  <c r="H360" i="24"/>
  <c r="A361" i="24"/>
  <c r="G360" i="24"/>
  <c r="R360" i="24"/>
  <c r="U360" i="24"/>
  <c r="Y360" i="24"/>
  <c r="C360" i="24"/>
  <c r="N360" i="24"/>
  <c r="W360" i="24"/>
  <c r="D360" i="24"/>
  <c r="F360" i="24"/>
  <c r="E400" i="21"/>
  <c r="C400" i="21"/>
  <c r="Y400" i="21"/>
  <c r="G400" i="21"/>
  <c r="D400" i="21"/>
  <c r="B400" i="21"/>
  <c r="S400" i="21"/>
  <c r="A401" i="21"/>
  <c r="F400" i="21"/>
  <c r="Q400" i="21"/>
  <c r="R400" i="21"/>
  <c r="J400" i="21"/>
  <c r="H400" i="21"/>
  <c r="O400" i="21"/>
  <c r="P400" i="21"/>
  <c r="N400" i="21"/>
  <c r="L400" i="21"/>
  <c r="M400" i="21"/>
  <c r="K400" i="21"/>
  <c r="I400" i="21"/>
  <c r="X400" i="21"/>
  <c r="U400" i="21"/>
  <c r="T400" i="21"/>
  <c r="V400" i="21"/>
  <c r="W400" i="21"/>
  <c r="A546" i="21"/>
  <c r="J545" i="21"/>
  <c r="C545" i="21"/>
  <c r="G545" i="21"/>
  <c r="H545" i="21"/>
  <c r="B545" i="21"/>
  <c r="D545" i="21"/>
  <c r="F545" i="21"/>
  <c r="E545" i="21"/>
  <c r="I545" i="21"/>
  <c r="O545" i="21"/>
  <c r="P545" i="21"/>
  <c r="W545" i="21"/>
  <c r="R545" i="21"/>
  <c r="L545" i="21"/>
  <c r="U545" i="21"/>
  <c r="T545" i="21"/>
  <c r="K545" i="21"/>
  <c r="Q545" i="21"/>
  <c r="S545" i="21"/>
  <c r="Y545" i="21"/>
  <c r="X545" i="21"/>
  <c r="V545" i="21"/>
  <c r="N545" i="21"/>
  <c r="M545" i="21"/>
  <c r="P761" i="21"/>
  <c r="C761" i="21"/>
  <c r="N761" i="21"/>
  <c r="Q761" i="21"/>
  <c r="J761" i="21"/>
  <c r="D761" i="21"/>
  <c r="E761" i="21"/>
  <c r="G761" i="21"/>
  <c r="T761" i="21"/>
  <c r="Y761" i="21"/>
  <c r="S761" i="21"/>
  <c r="H761" i="21"/>
  <c r="I761" i="21"/>
  <c r="K761" i="21"/>
  <c r="X761" i="21"/>
  <c r="F761" i="21"/>
  <c r="W761" i="21"/>
  <c r="L761" i="21"/>
  <c r="M761" i="21"/>
  <c r="O761" i="21"/>
  <c r="B761" i="21"/>
  <c r="R761" i="21"/>
  <c r="A762" i="21"/>
  <c r="V761" i="21"/>
  <c r="U761" i="21"/>
  <c r="L689" i="21"/>
  <c r="I689" i="21"/>
  <c r="B689" i="21"/>
  <c r="R689" i="21"/>
  <c r="O689" i="21"/>
  <c r="P689" i="21"/>
  <c r="M689" i="21"/>
  <c r="F689" i="21"/>
  <c r="C689" i="21"/>
  <c r="S689" i="21"/>
  <c r="D689" i="21"/>
  <c r="A690" i="21"/>
  <c r="Q689" i="21"/>
  <c r="J689" i="21"/>
  <c r="G689" i="21"/>
  <c r="H689" i="21"/>
  <c r="E689" i="21"/>
  <c r="Y689" i="21"/>
  <c r="N689" i="21"/>
  <c r="K689" i="21"/>
  <c r="T689" i="21"/>
  <c r="W689" i="21"/>
  <c r="X689" i="21"/>
  <c r="U689" i="21"/>
  <c r="V689" i="21"/>
  <c r="T509" i="21"/>
  <c r="J509" i="21"/>
  <c r="O509" i="21"/>
  <c r="X509" i="21"/>
  <c r="R509" i="21"/>
  <c r="S509" i="21"/>
  <c r="Q509" i="21"/>
  <c r="A510" i="21"/>
  <c r="P509" i="21"/>
  <c r="Y509" i="21"/>
  <c r="K509" i="21"/>
  <c r="L509" i="21"/>
  <c r="M509" i="21"/>
  <c r="N509" i="21"/>
  <c r="D509" i="21"/>
  <c r="H509" i="21"/>
  <c r="E509" i="21"/>
  <c r="B509" i="21"/>
  <c r="F509" i="21"/>
  <c r="I509" i="21"/>
  <c r="G509" i="21"/>
  <c r="C509" i="21"/>
  <c r="W509" i="21"/>
  <c r="V509" i="21"/>
  <c r="U509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1" i="24"/>
  <c r="M541" i="24"/>
  <c r="F541" i="24"/>
  <c r="L541" i="24"/>
  <c r="H541" i="24"/>
  <c r="C541" i="24"/>
  <c r="S541" i="24"/>
  <c r="Q541" i="24"/>
  <c r="J541" i="24"/>
  <c r="P541" i="24"/>
  <c r="G541" i="24"/>
  <c r="E541" i="24"/>
  <c r="Y541" i="24"/>
  <c r="N541" i="24"/>
  <c r="A542" i="24"/>
  <c r="K541" i="24"/>
  <c r="I541" i="24"/>
  <c r="B541" i="24"/>
  <c r="R541" i="24"/>
  <c r="D541" i="24"/>
  <c r="X541" i="24"/>
  <c r="V541" i="24"/>
  <c r="U541" i="24"/>
  <c r="W541" i="24"/>
  <c r="T541" i="24"/>
  <c r="M829" i="24"/>
  <c r="K829" i="24"/>
  <c r="J829" i="24"/>
  <c r="H829" i="24"/>
  <c r="G829" i="24"/>
  <c r="I829" i="24"/>
  <c r="F829" i="24"/>
  <c r="D829" i="24"/>
  <c r="C829" i="24"/>
  <c r="B829" i="24"/>
  <c r="Y829" i="24"/>
  <c r="E829" i="24"/>
  <c r="A830" i="24"/>
  <c r="S829" i="24"/>
  <c r="R829" i="24"/>
  <c r="Q829" i="24"/>
  <c r="P829" i="24"/>
  <c r="O829" i="24"/>
  <c r="N829" i="24"/>
  <c r="L829" i="24"/>
  <c r="X829" i="24"/>
  <c r="W829" i="24"/>
  <c r="U829" i="24"/>
  <c r="T829" i="24"/>
  <c r="V829" i="24"/>
  <c r="Q179" i="24"/>
  <c r="J179" i="24"/>
  <c r="O179" i="24"/>
  <c r="X179" i="24"/>
  <c r="A180" i="24"/>
  <c r="Y179" i="24"/>
  <c r="N179" i="24"/>
  <c r="W179" i="24"/>
  <c r="C179" i="24"/>
  <c r="D179" i="24"/>
  <c r="E179" i="24"/>
  <c r="B179" i="24"/>
  <c r="R179" i="24"/>
  <c r="H179" i="24"/>
  <c r="K179" i="24"/>
  <c r="T179" i="24"/>
  <c r="I179" i="24"/>
  <c r="F179" i="24"/>
  <c r="G179" i="24"/>
  <c r="P179" i="24"/>
  <c r="S179" i="24"/>
  <c r="L179" i="24"/>
  <c r="M179" i="24"/>
  <c r="V179" i="24"/>
  <c r="U179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7" i="24"/>
  <c r="K43" i="24"/>
  <c r="O43" i="24"/>
  <c r="P43" i="24"/>
  <c r="M43" i="24"/>
  <c r="Y324" i="24"/>
  <c r="C324" i="24"/>
  <c r="R324" i="24"/>
  <c r="W324" i="24"/>
  <c r="D324" i="24"/>
  <c r="J324" i="24"/>
  <c r="N324" i="24"/>
  <c r="S324" i="24"/>
  <c r="P324" i="24"/>
  <c r="Q324" i="24"/>
  <c r="K324" i="24"/>
  <c r="L324" i="24"/>
  <c r="O324" i="24"/>
  <c r="A325" i="24"/>
  <c r="M324" i="24"/>
  <c r="X324" i="24"/>
  <c r="F324" i="24"/>
  <c r="E324" i="24"/>
  <c r="T324" i="24"/>
  <c r="I324" i="24"/>
  <c r="H324" i="24"/>
  <c r="B324" i="24"/>
  <c r="G324" i="24"/>
  <c r="V324" i="24"/>
  <c r="U324" i="24"/>
  <c r="O577" i="24"/>
  <c r="M577" i="24"/>
  <c r="F577" i="24"/>
  <c r="D577" i="24"/>
  <c r="P577" i="24"/>
  <c r="C577" i="24"/>
  <c r="S577" i="24"/>
  <c r="Q577" i="24"/>
  <c r="J577" i="24"/>
  <c r="H577" i="24"/>
  <c r="G577" i="24"/>
  <c r="E577" i="24"/>
  <c r="Y577" i="24"/>
  <c r="N577" i="24"/>
  <c r="L577" i="24"/>
  <c r="K577" i="24"/>
  <c r="I577" i="24"/>
  <c r="B577" i="24"/>
  <c r="R577" i="24"/>
  <c r="A578" i="24"/>
  <c r="X577" i="24"/>
  <c r="U577" i="24"/>
  <c r="W577" i="24"/>
  <c r="T577" i="24"/>
  <c r="V577" i="24"/>
  <c r="D291" i="21"/>
  <c r="I291" i="21"/>
  <c r="H291" i="21"/>
  <c r="B291" i="21"/>
  <c r="P291" i="21"/>
  <c r="E291" i="21"/>
  <c r="C291" i="21"/>
  <c r="F291" i="21"/>
  <c r="G291" i="21"/>
  <c r="J291" i="21"/>
  <c r="A292" i="21"/>
  <c r="L291" i="21"/>
  <c r="O291" i="21"/>
  <c r="M291" i="21"/>
  <c r="N291" i="21"/>
  <c r="K291" i="21"/>
  <c r="Y291" i="21"/>
  <c r="R291" i="21"/>
  <c r="Q291" i="21"/>
  <c r="S291" i="21"/>
  <c r="W291" i="21"/>
  <c r="V291" i="21"/>
  <c r="U291" i="21"/>
  <c r="T291" i="21"/>
  <c r="X291" i="21"/>
  <c r="K469" i="24"/>
  <c r="D469" i="24"/>
  <c r="Y469" i="24"/>
  <c r="C469" i="24"/>
  <c r="R469" i="24"/>
  <c r="W469" i="24"/>
  <c r="X469" i="24"/>
  <c r="E469" i="24"/>
  <c r="L469" i="24"/>
  <c r="N469" i="24"/>
  <c r="S469" i="24"/>
  <c r="H469" i="24"/>
  <c r="Q469" i="24"/>
  <c r="U469" i="24"/>
  <c r="O469" i="24"/>
  <c r="T469" i="24"/>
  <c r="M469" i="24"/>
  <c r="P469" i="24"/>
  <c r="F469" i="24"/>
  <c r="J469" i="24"/>
  <c r="I469" i="24"/>
  <c r="A470" i="24"/>
  <c r="B469" i="24"/>
  <c r="G469" i="24"/>
  <c r="V469" i="24"/>
  <c r="D725" i="21"/>
  <c r="E725" i="21"/>
  <c r="Y725" i="21"/>
  <c r="N725" i="21"/>
  <c r="K725" i="21"/>
  <c r="H725" i="21"/>
  <c r="I725" i="21"/>
  <c r="B725" i="21"/>
  <c r="R725" i="21"/>
  <c r="O725" i="21"/>
  <c r="L725" i="21"/>
  <c r="M725" i="21"/>
  <c r="F725" i="21"/>
  <c r="C725" i="21"/>
  <c r="S725" i="21"/>
  <c r="P725" i="21"/>
  <c r="Q725" i="21"/>
  <c r="J725" i="21"/>
  <c r="G725" i="21"/>
  <c r="A726" i="21"/>
  <c r="X725" i="21"/>
  <c r="W725" i="21"/>
  <c r="T725" i="21"/>
  <c r="V725" i="21"/>
  <c r="U725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36" i="21"/>
  <c r="F436" i="21"/>
  <c r="A437" i="21"/>
  <c r="E436" i="21"/>
  <c r="C436" i="21"/>
  <c r="Y436" i="21"/>
  <c r="G436" i="21"/>
  <c r="D436" i="21"/>
  <c r="B436" i="21"/>
  <c r="S436" i="21"/>
  <c r="J436" i="21"/>
  <c r="O436" i="21"/>
  <c r="L436" i="21"/>
  <c r="P436" i="21"/>
  <c r="N436" i="21"/>
  <c r="I436" i="21"/>
  <c r="M436" i="21"/>
  <c r="Q436" i="21"/>
  <c r="K436" i="21"/>
  <c r="R436" i="21"/>
  <c r="W436" i="21"/>
  <c r="X436" i="21"/>
  <c r="T436" i="21"/>
  <c r="V436" i="21"/>
  <c r="U436" i="21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869" i="21"/>
  <c r="M869" i="21"/>
  <c r="K869" i="21"/>
  <c r="A870" i="21"/>
  <c r="P869" i="21"/>
  <c r="Q869" i="21"/>
  <c r="O869" i="21"/>
  <c r="N869" i="21"/>
  <c r="D869" i="21"/>
  <c r="E869" i="21"/>
  <c r="C869" i="21"/>
  <c r="F869" i="21"/>
  <c r="B869" i="21"/>
  <c r="H869" i="21"/>
  <c r="I869" i="21"/>
  <c r="G869" i="21"/>
  <c r="J869" i="21"/>
  <c r="Y869" i="21"/>
  <c r="X869" i="21"/>
  <c r="T869" i="21"/>
  <c r="R869" i="21"/>
  <c r="W869" i="21"/>
  <c r="U869" i="21"/>
  <c r="S869" i="21"/>
  <c r="V869" i="21"/>
  <c r="L797" i="21"/>
  <c r="E797" i="21"/>
  <c r="Y797" i="21"/>
  <c r="S797" i="21"/>
  <c r="N797" i="21"/>
  <c r="P797" i="21"/>
  <c r="I797" i="21"/>
  <c r="G797" i="21"/>
  <c r="F797" i="21"/>
  <c r="R797" i="21"/>
  <c r="D797" i="21"/>
  <c r="T797" i="21"/>
  <c r="M797" i="21"/>
  <c r="K797" i="21"/>
  <c r="A798" i="21"/>
  <c r="H797" i="21"/>
  <c r="X797" i="21"/>
  <c r="Q797" i="21"/>
  <c r="O797" i="21"/>
  <c r="J797" i="21"/>
  <c r="B797" i="21"/>
  <c r="C797" i="21"/>
  <c r="V797" i="21"/>
  <c r="U797" i="21"/>
  <c r="W797" i="21"/>
  <c r="P685" i="24"/>
  <c r="O685" i="24"/>
  <c r="N685" i="24"/>
  <c r="M685" i="24"/>
  <c r="L685" i="24"/>
  <c r="K685" i="24"/>
  <c r="J685" i="24"/>
  <c r="I685" i="24"/>
  <c r="H685" i="24"/>
  <c r="G685" i="24"/>
  <c r="F685" i="24"/>
  <c r="E685" i="24"/>
  <c r="D685" i="24"/>
  <c r="A686" i="24"/>
  <c r="B685" i="24"/>
  <c r="C685" i="24"/>
  <c r="Y685" i="24"/>
  <c r="S685" i="24"/>
  <c r="X685" i="24"/>
  <c r="T685" i="24"/>
  <c r="W685" i="24"/>
  <c r="V685" i="24"/>
  <c r="R685" i="24"/>
  <c r="U685" i="24"/>
  <c r="Q685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51" i="24"/>
  <c r="D251" i="24"/>
  <c r="H251" i="24"/>
  <c r="Q251" i="24"/>
  <c r="N251" i="24"/>
  <c r="E251" i="24"/>
  <c r="B251" i="24"/>
  <c r="M251" i="24"/>
  <c r="K251" i="24"/>
  <c r="J251" i="24"/>
  <c r="A252" i="24"/>
  <c r="I251" i="24"/>
  <c r="L251" i="24"/>
  <c r="F251" i="24"/>
  <c r="P251" i="24"/>
  <c r="C251" i="24"/>
  <c r="R251" i="24"/>
  <c r="O251" i="24"/>
  <c r="Y251" i="24"/>
  <c r="S251" i="24"/>
  <c r="X251" i="24"/>
  <c r="U251" i="24"/>
  <c r="V251" i="24"/>
  <c r="W251" i="24"/>
  <c r="T251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64" i="21"/>
  <c r="X364" i="21"/>
  <c r="Y364" i="21"/>
  <c r="R364" i="21"/>
  <c r="K364" i="21"/>
  <c r="H364" i="21"/>
  <c r="E364" i="21"/>
  <c r="B364" i="21"/>
  <c r="A365" i="21"/>
  <c r="O364" i="21"/>
  <c r="P364" i="21"/>
  <c r="I364" i="21"/>
  <c r="F364" i="21"/>
  <c r="C364" i="21"/>
  <c r="S364" i="21"/>
  <c r="T364" i="21"/>
  <c r="Q364" i="21"/>
  <c r="J364" i="21"/>
  <c r="G364" i="21"/>
  <c r="L364" i="21"/>
  <c r="M364" i="21"/>
  <c r="N364" i="21"/>
  <c r="V364" i="21"/>
  <c r="W364" i="21"/>
  <c r="U364" i="21"/>
  <c r="H865" i="24"/>
  <c r="G865" i="24"/>
  <c r="F865" i="24"/>
  <c r="E865" i="24"/>
  <c r="I865" i="24"/>
  <c r="T865" i="24"/>
  <c r="D865" i="24"/>
  <c r="B865" i="24"/>
  <c r="A866" i="24"/>
  <c r="Y865" i="24"/>
  <c r="C865" i="24"/>
  <c r="P865" i="24"/>
  <c r="R865" i="24"/>
  <c r="Q865" i="24"/>
  <c r="O865" i="24"/>
  <c r="S865" i="24"/>
  <c r="L865" i="24"/>
  <c r="M865" i="24"/>
  <c r="K865" i="24"/>
  <c r="J865" i="24"/>
  <c r="N865" i="24"/>
  <c r="W865" i="24"/>
  <c r="U865" i="24"/>
  <c r="V865" i="24"/>
  <c r="X865" i="24"/>
  <c r="H581" i="21"/>
  <c r="F581" i="21"/>
  <c r="K581" i="21"/>
  <c r="E581" i="21"/>
  <c r="J581" i="21"/>
  <c r="A582" i="21"/>
  <c r="I581" i="21"/>
  <c r="C581" i="21"/>
  <c r="D581" i="21"/>
  <c r="B581" i="21"/>
  <c r="G581" i="21"/>
  <c r="Q581" i="21"/>
  <c r="Y581" i="21"/>
  <c r="T581" i="21"/>
  <c r="V581" i="21"/>
  <c r="L581" i="21"/>
  <c r="N581" i="21"/>
  <c r="M581" i="21"/>
  <c r="O581" i="21"/>
  <c r="U581" i="21"/>
  <c r="W581" i="21"/>
  <c r="R581" i="21"/>
  <c r="X581" i="21"/>
  <c r="S581" i="21"/>
  <c r="P581" i="21"/>
  <c r="L833" i="21"/>
  <c r="M833" i="21"/>
  <c r="N833" i="21"/>
  <c r="P833" i="21"/>
  <c r="G833" i="21"/>
  <c r="F833" i="21"/>
  <c r="D833" i="21"/>
  <c r="E833" i="21"/>
  <c r="K833" i="21"/>
  <c r="A834" i="21"/>
  <c r="H833" i="21"/>
  <c r="I833" i="21"/>
  <c r="O833" i="21"/>
  <c r="J833" i="21"/>
  <c r="B833" i="21"/>
  <c r="C833" i="21"/>
  <c r="X833" i="21"/>
  <c r="U833" i="21"/>
  <c r="Y833" i="21"/>
  <c r="T833" i="21"/>
  <c r="Q833" i="21"/>
  <c r="V833" i="21"/>
  <c r="S833" i="21"/>
  <c r="W833" i="21"/>
  <c r="R833" i="21"/>
  <c r="T757" i="24"/>
  <c r="D757" i="24"/>
  <c r="K757" i="24"/>
  <c r="R757" i="24"/>
  <c r="B757" i="24"/>
  <c r="E757" i="24"/>
  <c r="P757" i="24"/>
  <c r="X757" i="24"/>
  <c r="G757" i="24"/>
  <c r="N757" i="24"/>
  <c r="Q757" i="24"/>
  <c r="A758" i="24"/>
  <c r="L757" i="24"/>
  <c r="S757" i="24"/>
  <c r="C757" i="24"/>
  <c r="J757" i="24"/>
  <c r="M757" i="24"/>
  <c r="Y757" i="24"/>
  <c r="H757" i="24"/>
  <c r="O757" i="24"/>
  <c r="W757" i="24"/>
  <c r="F757" i="24"/>
  <c r="I757" i="24"/>
  <c r="U757" i="24"/>
  <c r="V757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C44" i="21"/>
  <c r="A78" i="21"/>
  <c r="A45" i="21"/>
  <c r="T77" i="21"/>
  <c r="O77" i="21"/>
  <c r="F77" i="21"/>
  <c r="L77" i="21"/>
  <c r="A111" i="21"/>
  <c r="I77" i="21"/>
  <c r="M77" i="21"/>
  <c r="H77" i="21"/>
  <c r="V77" i="21"/>
  <c r="E77" i="21"/>
  <c r="G77" i="21"/>
  <c r="K77" i="21"/>
  <c r="X77" i="21"/>
  <c r="C77" i="21"/>
  <c r="U77" i="21"/>
  <c r="W77" i="21"/>
  <c r="N77" i="21"/>
  <c r="D77" i="21"/>
  <c r="R77" i="21"/>
  <c r="Q77" i="21"/>
  <c r="S77" i="21"/>
  <c r="J77" i="21"/>
  <c r="P77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82" i="21"/>
  <c r="T182" i="21"/>
  <c r="M182" i="21"/>
  <c r="R182" i="21"/>
  <c r="G182" i="21"/>
  <c r="W182" i="21"/>
  <c r="H182" i="21"/>
  <c r="X182" i="21"/>
  <c r="Q182" i="21"/>
  <c r="F182" i="21"/>
  <c r="V182" i="21"/>
  <c r="K182" i="21"/>
  <c r="L182" i="21"/>
  <c r="E182" i="21"/>
  <c r="U182" i="21"/>
  <c r="J182" i="21"/>
  <c r="A183" i="21"/>
  <c r="O182" i="21"/>
  <c r="P182" i="21"/>
  <c r="I182" i="21"/>
  <c r="N182" i="21"/>
  <c r="S182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C218" i="21" l="1"/>
  <c r="B1441" i="2"/>
  <c r="C219" i="21" s="1"/>
  <c r="Y40" i="21"/>
  <c r="Y40" i="24"/>
  <c r="C41" i="21"/>
  <c r="B41" i="21"/>
  <c r="B41" i="24"/>
  <c r="Y180" i="21"/>
  <c r="C41" i="24"/>
  <c r="B181" i="21"/>
  <c r="C181" i="21"/>
  <c r="Y217" i="21"/>
  <c r="V43" i="19"/>
  <c r="X43" i="21"/>
  <c r="V43" i="21"/>
  <c r="W43" i="24"/>
  <c r="Y43" i="19"/>
  <c r="X43" i="19"/>
  <c r="W43" i="19"/>
  <c r="W43" i="21"/>
  <c r="V43" i="24"/>
  <c r="W219" i="21"/>
  <c r="V219" i="21"/>
  <c r="U219" i="21"/>
  <c r="O219" i="21"/>
  <c r="S219" i="21"/>
  <c r="G219" i="21"/>
  <c r="J219" i="21"/>
  <c r="M219" i="21"/>
  <c r="P219" i="21"/>
  <c r="T219" i="21"/>
  <c r="D219" i="21"/>
  <c r="K219" i="21"/>
  <c r="N219" i="21"/>
  <c r="Q219" i="21"/>
  <c r="E219" i="21"/>
  <c r="X219" i="21"/>
  <c r="H219" i="21"/>
  <c r="R219" i="21"/>
  <c r="A220" i="21"/>
  <c r="F219" i="21"/>
  <c r="I219" i="21"/>
  <c r="L219" i="21"/>
  <c r="J255" i="21"/>
  <c r="D255" i="21"/>
  <c r="K255" i="21"/>
  <c r="B255" i="21"/>
  <c r="Y255" i="21"/>
  <c r="R255" i="21"/>
  <c r="H255" i="21"/>
  <c r="G255" i="21"/>
  <c r="I255" i="21"/>
  <c r="L255" i="21"/>
  <c r="V255" i="21"/>
  <c r="X255" i="21"/>
  <c r="S255" i="21"/>
  <c r="F255" i="21"/>
  <c r="E255" i="21"/>
  <c r="M255" i="21"/>
  <c r="O255" i="21"/>
  <c r="W255" i="21"/>
  <c r="T255" i="21"/>
  <c r="P255" i="21"/>
  <c r="A256" i="21"/>
  <c r="N255" i="21"/>
  <c r="C255" i="21"/>
  <c r="U255" i="21"/>
  <c r="Q255" i="21"/>
  <c r="S866" i="24"/>
  <c r="C866" i="24"/>
  <c r="J866" i="24"/>
  <c r="Q866" i="24"/>
  <c r="P866" i="24"/>
  <c r="O866" i="24"/>
  <c r="A867" i="24"/>
  <c r="F866" i="24"/>
  <c r="M866" i="24"/>
  <c r="L866" i="24"/>
  <c r="K866" i="24"/>
  <c r="R866" i="24"/>
  <c r="B866" i="24"/>
  <c r="I866" i="24"/>
  <c r="H866" i="24"/>
  <c r="G866" i="24"/>
  <c r="N866" i="24"/>
  <c r="Y866" i="24"/>
  <c r="E866" i="24"/>
  <c r="D866" i="24"/>
  <c r="U866" i="24"/>
  <c r="T866" i="24"/>
  <c r="V866" i="24"/>
  <c r="X866" i="24"/>
  <c r="W866" i="24"/>
  <c r="P686" i="24"/>
  <c r="S686" i="24"/>
  <c r="A687" i="24"/>
  <c r="F686" i="24"/>
  <c r="I686" i="24"/>
  <c r="L686" i="24"/>
  <c r="O686" i="24"/>
  <c r="R686" i="24"/>
  <c r="Y686" i="24"/>
  <c r="E686" i="24"/>
  <c r="X686" i="24"/>
  <c r="H686" i="24"/>
  <c r="K686" i="24"/>
  <c r="N686" i="24"/>
  <c r="Q686" i="24"/>
  <c r="T686" i="24"/>
  <c r="D686" i="24"/>
  <c r="G686" i="24"/>
  <c r="J686" i="24"/>
  <c r="M686" i="24"/>
  <c r="B686" i="24"/>
  <c r="C686" i="24"/>
  <c r="V686" i="24"/>
  <c r="U686" i="24"/>
  <c r="W686" i="24"/>
  <c r="H798" i="21"/>
  <c r="X798" i="21"/>
  <c r="Q798" i="21"/>
  <c r="J798" i="21"/>
  <c r="G798" i="21"/>
  <c r="W798" i="21"/>
  <c r="L798" i="21"/>
  <c r="E798" i="21"/>
  <c r="Y798" i="21"/>
  <c r="N798" i="21"/>
  <c r="K798" i="21"/>
  <c r="A799" i="21"/>
  <c r="P798" i="21"/>
  <c r="I798" i="21"/>
  <c r="B798" i="21"/>
  <c r="R798" i="21"/>
  <c r="O798" i="21"/>
  <c r="D798" i="21"/>
  <c r="T798" i="21"/>
  <c r="M798" i="21"/>
  <c r="F798" i="21"/>
  <c r="C798" i="21"/>
  <c r="S798" i="21"/>
  <c r="V798" i="21"/>
  <c r="U798" i="21"/>
  <c r="H870" i="21"/>
  <c r="I870" i="21"/>
  <c r="N870" i="21"/>
  <c r="O870" i="21"/>
  <c r="L870" i="21"/>
  <c r="M870" i="21"/>
  <c r="A871" i="21"/>
  <c r="P870" i="21"/>
  <c r="F870" i="21"/>
  <c r="G870" i="21"/>
  <c r="D870" i="21"/>
  <c r="E870" i="21"/>
  <c r="J870" i="21"/>
  <c r="K870" i="21"/>
  <c r="B870" i="21"/>
  <c r="C870" i="21"/>
  <c r="Q870" i="21"/>
  <c r="S870" i="21"/>
  <c r="V870" i="21"/>
  <c r="T870" i="21"/>
  <c r="R870" i="21"/>
  <c r="X870" i="21"/>
  <c r="U870" i="21"/>
  <c r="Y870" i="21"/>
  <c r="W870" i="21"/>
  <c r="L726" i="21"/>
  <c r="I726" i="21"/>
  <c r="B726" i="21"/>
  <c r="R726" i="21"/>
  <c r="O726" i="21"/>
  <c r="P726" i="21"/>
  <c r="M726" i="21"/>
  <c r="F726" i="21"/>
  <c r="C726" i="21"/>
  <c r="S726" i="21"/>
  <c r="D726" i="21"/>
  <c r="A727" i="21"/>
  <c r="Q726" i="21"/>
  <c r="J726" i="21"/>
  <c r="G726" i="21"/>
  <c r="H726" i="21"/>
  <c r="E726" i="21"/>
  <c r="Y726" i="21"/>
  <c r="N726" i="21"/>
  <c r="K726" i="21"/>
  <c r="U726" i="21"/>
  <c r="T726" i="21"/>
  <c r="V726" i="21"/>
  <c r="W726" i="21"/>
  <c r="X726" i="21"/>
  <c r="A831" i="24"/>
  <c r="F830" i="24"/>
  <c r="M830" i="24"/>
  <c r="T830" i="24"/>
  <c r="D830" i="24"/>
  <c r="G830" i="24"/>
  <c r="R830" i="24"/>
  <c r="B830" i="24"/>
  <c r="I830" i="24"/>
  <c r="P830" i="24"/>
  <c r="S830" i="24"/>
  <c r="C830" i="24"/>
  <c r="N830" i="24"/>
  <c r="Y830" i="24"/>
  <c r="E830" i="24"/>
  <c r="L830" i="24"/>
  <c r="O830" i="24"/>
  <c r="J830" i="24"/>
  <c r="Q830" i="24"/>
  <c r="X830" i="24"/>
  <c r="H830" i="24"/>
  <c r="K830" i="24"/>
  <c r="W830" i="24"/>
  <c r="V830" i="24"/>
  <c r="U830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0" i="21"/>
  <c r="I510" i="21"/>
  <c r="B510" i="21"/>
  <c r="R510" i="21"/>
  <c r="O510" i="21"/>
  <c r="T510" i="21"/>
  <c r="Q510" i="21"/>
  <c r="F510" i="21"/>
  <c r="C510" i="21"/>
  <c r="S510" i="21"/>
  <c r="D510" i="21"/>
  <c r="X510" i="21"/>
  <c r="Y510" i="21"/>
  <c r="J510" i="21"/>
  <c r="G510" i="21"/>
  <c r="W510" i="21"/>
  <c r="H510" i="21"/>
  <c r="E510" i="21"/>
  <c r="A511" i="21"/>
  <c r="N510" i="21"/>
  <c r="K510" i="21"/>
  <c r="L510" i="21"/>
  <c r="M510" i="21"/>
  <c r="U510" i="21"/>
  <c r="V510" i="21"/>
  <c r="E401" i="21"/>
  <c r="B401" i="21"/>
  <c r="C401" i="21"/>
  <c r="S401" i="21"/>
  <c r="P401" i="21"/>
  <c r="I401" i="21"/>
  <c r="F401" i="21"/>
  <c r="G401" i="21"/>
  <c r="A402" i="21"/>
  <c r="T401" i="21"/>
  <c r="Q401" i="21"/>
  <c r="J401" i="21"/>
  <c r="K401" i="21"/>
  <c r="D401" i="21"/>
  <c r="X401" i="21"/>
  <c r="Y401" i="21"/>
  <c r="R401" i="21"/>
  <c r="O401" i="21"/>
  <c r="H401" i="21"/>
  <c r="M401" i="21"/>
  <c r="L401" i="21"/>
  <c r="N401" i="21"/>
  <c r="V401" i="21"/>
  <c r="W401" i="21"/>
  <c r="U401" i="21"/>
  <c r="S288" i="24"/>
  <c r="P288" i="24"/>
  <c r="X288" i="24"/>
  <c r="N288" i="24"/>
  <c r="M288" i="24"/>
  <c r="A289" i="24"/>
  <c r="G288" i="24"/>
  <c r="U288" i="24"/>
  <c r="T288" i="24"/>
  <c r="O288" i="24"/>
  <c r="B288" i="24"/>
  <c r="L288" i="24"/>
  <c r="V288" i="24"/>
  <c r="D288" i="24"/>
  <c r="C288" i="24"/>
  <c r="Q288" i="24"/>
  <c r="W288" i="24"/>
  <c r="J288" i="24"/>
  <c r="I288" i="24"/>
  <c r="H288" i="24"/>
  <c r="R288" i="24"/>
  <c r="F288" i="24"/>
  <c r="K288" i="24"/>
  <c r="Y288" i="24"/>
  <c r="E288" i="24"/>
  <c r="O506" i="24"/>
  <c r="H506" i="24"/>
  <c r="E506" i="24"/>
  <c r="A507" i="24"/>
  <c r="N506" i="24"/>
  <c r="C506" i="24"/>
  <c r="S506" i="24"/>
  <c r="P506" i="24"/>
  <c r="I506" i="24"/>
  <c r="B506" i="24"/>
  <c r="R506" i="24"/>
  <c r="G506" i="24"/>
  <c r="W506" i="24"/>
  <c r="T506" i="24"/>
  <c r="Q506" i="24"/>
  <c r="F506" i="24"/>
  <c r="K506" i="24"/>
  <c r="D506" i="24"/>
  <c r="X506" i="24"/>
  <c r="Y506" i="24"/>
  <c r="J506" i="24"/>
  <c r="L506" i="24"/>
  <c r="M506" i="24"/>
  <c r="U506" i="24"/>
  <c r="V506" i="24"/>
  <c r="A651" i="24"/>
  <c r="F650" i="24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V650" i="24"/>
  <c r="U650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V834" i="21"/>
  <c r="W834" i="21"/>
  <c r="I365" i="21"/>
  <c r="B365" i="21"/>
  <c r="R365" i="21"/>
  <c r="O365" i="21"/>
  <c r="H365" i="21"/>
  <c r="Q365" i="21"/>
  <c r="F365" i="21"/>
  <c r="C365" i="21"/>
  <c r="S365" i="21"/>
  <c r="P365" i="21"/>
  <c r="Y365" i="21"/>
  <c r="J365" i="21"/>
  <c r="G365" i="21"/>
  <c r="W365" i="21"/>
  <c r="T365" i="21"/>
  <c r="E365" i="21"/>
  <c r="A366" i="21"/>
  <c r="N365" i="21"/>
  <c r="K365" i="21"/>
  <c r="D365" i="21"/>
  <c r="X365" i="21"/>
  <c r="L365" i="21"/>
  <c r="M365" i="21"/>
  <c r="U365" i="21"/>
  <c r="V365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52" i="24"/>
  <c r="P252" i="24"/>
  <c r="M252" i="24"/>
  <c r="Q252" i="24"/>
  <c r="K252" i="24"/>
  <c r="S252" i="24"/>
  <c r="T252" i="24"/>
  <c r="B252" i="24"/>
  <c r="Y252" i="24"/>
  <c r="R252" i="24"/>
  <c r="D252" i="24"/>
  <c r="E252" i="24"/>
  <c r="X252" i="24"/>
  <c r="F252" i="24"/>
  <c r="C252" i="24"/>
  <c r="L252" i="24"/>
  <c r="H252" i="24"/>
  <c r="I252" i="24"/>
  <c r="A253" i="24"/>
  <c r="J252" i="24"/>
  <c r="G252" i="24"/>
  <c r="N252" i="24"/>
  <c r="V252" i="24"/>
  <c r="W252" i="24"/>
  <c r="U252" i="24"/>
  <c r="G614" i="24"/>
  <c r="N614" i="24"/>
  <c r="Y614" i="24"/>
  <c r="E614" i="24"/>
  <c r="D614" i="24"/>
  <c r="S614" i="24"/>
  <c r="C614" i="24"/>
  <c r="J614" i="24"/>
  <c r="Q614" i="24"/>
  <c r="P614" i="24"/>
  <c r="O614" i="24"/>
  <c r="A615" i="24"/>
  <c r="F614" i="24"/>
  <c r="M614" i="24"/>
  <c r="L614" i="24"/>
  <c r="K614" i="24"/>
  <c r="R614" i="24"/>
  <c r="B614" i="24"/>
  <c r="I614" i="24"/>
  <c r="H614" i="24"/>
  <c r="U614" i="24"/>
  <c r="X614" i="24"/>
  <c r="W614" i="24"/>
  <c r="T614" i="24"/>
  <c r="V614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C44" i="24"/>
  <c r="A45" i="24"/>
  <c r="A78" i="24"/>
  <c r="L690" i="21"/>
  <c r="E690" i="21"/>
  <c r="Y690" i="21"/>
  <c r="N690" i="21"/>
  <c r="K690" i="21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W690" i="21"/>
  <c r="U690" i="21"/>
  <c r="V690" i="21"/>
  <c r="L361" i="24"/>
  <c r="K361" i="24"/>
  <c r="Y361" i="24"/>
  <c r="T361" i="24"/>
  <c r="C361" i="24"/>
  <c r="Q361" i="24"/>
  <c r="E361" i="24"/>
  <c r="A362" i="24"/>
  <c r="N361" i="24"/>
  <c r="M361" i="24"/>
  <c r="S361" i="24"/>
  <c r="F361" i="24"/>
  <c r="G361" i="24"/>
  <c r="U361" i="24"/>
  <c r="P361" i="24"/>
  <c r="O361" i="24"/>
  <c r="B361" i="24"/>
  <c r="H361" i="24"/>
  <c r="V361" i="24"/>
  <c r="W361" i="24"/>
  <c r="J361" i="24"/>
  <c r="I361" i="24"/>
  <c r="D361" i="24"/>
  <c r="R361" i="24"/>
  <c r="X361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33" i="24"/>
  <c r="A434" i="24"/>
  <c r="I433" i="24"/>
  <c r="D433" i="24"/>
  <c r="R433" i="24"/>
  <c r="Q433" i="24"/>
  <c r="E433" i="24"/>
  <c r="G433" i="24"/>
  <c r="Y433" i="24"/>
  <c r="T433" i="24"/>
  <c r="O433" i="24"/>
  <c r="F433" i="24"/>
  <c r="C433" i="24"/>
  <c r="U433" i="24"/>
  <c r="W433" i="24"/>
  <c r="N433" i="24"/>
  <c r="M433" i="24"/>
  <c r="H433" i="24"/>
  <c r="V433" i="24"/>
  <c r="S433" i="24"/>
  <c r="J433" i="24"/>
  <c r="P433" i="24"/>
  <c r="K433" i="24"/>
  <c r="B433" i="24"/>
  <c r="X433" i="24"/>
  <c r="H474" i="21"/>
  <c r="F474" i="21"/>
  <c r="S474" i="21"/>
  <c r="E474" i="21"/>
  <c r="A475" i="21"/>
  <c r="Y474" i="21"/>
  <c r="C474" i="21"/>
  <c r="D474" i="21"/>
  <c r="B474" i="21"/>
  <c r="G474" i="21"/>
  <c r="J474" i="21"/>
  <c r="K474" i="21"/>
  <c r="M474" i="21"/>
  <c r="O474" i="21"/>
  <c r="P474" i="21"/>
  <c r="I474" i="21"/>
  <c r="Q474" i="21"/>
  <c r="N474" i="21"/>
  <c r="R474" i="21"/>
  <c r="L474" i="21"/>
  <c r="T474" i="21"/>
  <c r="V474" i="21"/>
  <c r="W474" i="21"/>
  <c r="X474" i="21"/>
  <c r="U474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58" i="24"/>
  <c r="L758" i="24"/>
  <c r="K758" i="24"/>
  <c r="N758" i="24"/>
  <c r="I758" i="24"/>
  <c r="H758" i="24"/>
  <c r="G758" i="24"/>
  <c r="J758" i="24"/>
  <c r="E758" i="24"/>
  <c r="D758" i="24"/>
  <c r="C758" i="24"/>
  <c r="F758" i="24"/>
  <c r="Q758" i="24"/>
  <c r="P758" i="24"/>
  <c r="O758" i="24"/>
  <c r="A759" i="24"/>
  <c r="B758" i="24"/>
  <c r="X758" i="24"/>
  <c r="W758" i="24"/>
  <c r="R758" i="24"/>
  <c r="T758" i="24"/>
  <c r="U758" i="24"/>
  <c r="V758" i="24"/>
  <c r="Y758" i="24"/>
  <c r="S758" i="24"/>
  <c r="A583" i="21"/>
  <c r="J582" i="21"/>
  <c r="F582" i="21"/>
  <c r="I582" i="21"/>
  <c r="B582" i="21"/>
  <c r="G582" i="21"/>
  <c r="E582" i="21"/>
  <c r="C582" i="21"/>
  <c r="D582" i="21"/>
  <c r="H582" i="21"/>
  <c r="Q582" i="21"/>
  <c r="S582" i="21"/>
  <c r="W582" i="21"/>
  <c r="M582" i="21"/>
  <c r="V582" i="21"/>
  <c r="T582" i="21"/>
  <c r="R582" i="21"/>
  <c r="O582" i="21"/>
  <c r="P582" i="21"/>
  <c r="Y582" i="21"/>
  <c r="K582" i="21"/>
  <c r="L582" i="21"/>
  <c r="U582" i="21"/>
  <c r="N582" i="21"/>
  <c r="X582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25" i="24"/>
  <c r="B325" i="24"/>
  <c r="L325" i="24"/>
  <c r="V325" i="24"/>
  <c r="E325" i="24"/>
  <c r="D325" i="24"/>
  <c r="N325" i="24"/>
  <c r="H325" i="24"/>
  <c r="R325" i="24"/>
  <c r="A326" i="24"/>
  <c r="G325" i="24"/>
  <c r="U325" i="24"/>
  <c r="T325" i="24"/>
  <c r="X325" i="24"/>
  <c r="C325" i="24"/>
  <c r="Q325" i="24"/>
  <c r="W325" i="24"/>
  <c r="J325" i="24"/>
  <c r="I325" i="24"/>
  <c r="M325" i="24"/>
  <c r="S325" i="24"/>
  <c r="F325" i="24"/>
  <c r="P325" i="24"/>
  <c r="K325" i="24"/>
  <c r="Y325" i="24"/>
  <c r="I77" i="24"/>
  <c r="A111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46" i="21"/>
  <c r="R546" i="21"/>
  <c r="A547" i="21"/>
  <c r="Q546" i="21"/>
  <c r="K546" i="21"/>
  <c r="P546" i="21"/>
  <c r="Y546" i="21"/>
  <c r="O546" i="21"/>
  <c r="T546" i="21"/>
  <c r="J546" i="21"/>
  <c r="S546" i="21"/>
  <c r="L546" i="21"/>
  <c r="M546" i="21"/>
  <c r="N546" i="21"/>
  <c r="C546" i="21"/>
  <c r="D546" i="21"/>
  <c r="B546" i="21"/>
  <c r="H546" i="21"/>
  <c r="I546" i="21"/>
  <c r="F546" i="21"/>
  <c r="E546" i="21"/>
  <c r="G546" i="21"/>
  <c r="U546" i="21"/>
  <c r="W546" i="21"/>
  <c r="V546" i="21"/>
  <c r="X794" i="24"/>
  <c r="H794" i="24"/>
  <c r="O794" i="24"/>
  <c r="A795" i="24"/>
  <c r="F794" i="24"/>
  <c r="M794" i="24"/>
  <c r="T794" i="24"/>
  <c r="D794" i="24"/>
  <c r="K794" i="24"/>
  <c r="R794" i="24"/>
  <c r="B794" i="24"/>
  <c r="I794" i="24"/>
  <c r="P794" i="24"/>
  <c r="W794" i="24"/>
  <c r="G794" i="24"/>
  <c r="N794" i="24"/>
  <c r="Y794" i="24"/>
  <c r="E794" i="24"/>
  <c r="L794" i="24"/>
  <c r="S794" i="24"/>
  <c r="C794" i="24"/>
  <c r="J794" i="24"/>
  <c r="Q794" i="24"/>
  <c r="U794" i="24"/>
  <c r="V794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37" i="21"/>
  <c r="G437" i="21"/>
  <c r="B437" i="21"/>
  <c r="S437" i="21"/>
  <c r="F437" i="21"/>
  <c r="D437" i="21"/>
  <c r="E437" i="21"/>
  <c r="C437" i="21"/>
  <c r="A438" i="21"/>
  <c r="J437" i="21"/>
  <c r="K437" i="21"/>
  <c r="L437" i="21"/>
  <c r="P437" i="21"/>
  <c r="H437" i="21"/>
  <c r="I437" i="21"/>
  <c r="R437" i="21"/>
  <c r="Q437" i="21"/>
  <c r="N437" i="21"/>
  <c r="O437" i="21"/>
  <c r="M437" i="21"/>
  <c r="V437" i="21"/>
  <c r="W437" i="21"/>
  <c r="X437" i="21"/>
  <c r="T437" i="21"/>
  <c r="U437" i="21"/>
  <c r="H470" i="24"/>
  <c r="V470" i="24"/>
  <c r="E470" i="24"/>
  <c r="G470" i="24"/>
  <c r="Y470" i="24"/>
  <c r="T470" i="24"/>
  <c r="X470" i="24"/>
  <c r="C470" i="24"/>
  <c r="U470" i="24"/>
  <c r="W470" i="24"/>
  <c r="N470" i="24"/>
  <c r="M470" i="24"/>
  <c r="Q470" i="24"/>
  <c r="S470" i="24"/>
  <c r="J470" i="24"/>
  <c r="P470" i="24"/>
  <c r="K470" i="24"/>
  <c r="B470" i="24"/>
  <c r="O470" i="24"/>
  <c r="F470" i="24"/>
  <c r="L470" i="24"/>
  <c r="A471" i="24"/>
  <c r="I470" i="24"/>
  <c r="D470" i="24"/>
  <c r="R470" i="24"/>
  <c r="P292" i="21"/>
  <c r="J292" i="21"/>
  <c r="E292" i="21"/>
  <c r="A293" i="21"/>
  <c r="D292" i="21"/>
  <c r="I292" i="21"/>
  <c r="G292" i="21"/>
  <c r="H292" i="21"/>
  <c r="F292" i="21"/>
  <c r="L292" i="21"/>
  <c r="K292" i="21"/>
  <c r="N292" i="21"/>
  <c r="M292" i="21"/>
  <c r="O292" i="21"/>
  <c r="B292" i="21"/>
  <c r="C292" i="21"/>
  <c r="W292" i="21"/>
  <c r="X292" i="21"/>
  <c r="U292" i="21"/>
  <c r="Q292" i="21"/>
  <c r="Y292" i="21"/>
  <c r="T292" i="21"/>
  <c r="V292" i="21"/>
  <c r="S292" i="21"/>
  <c r="R292" i="21"/>
  <c r="C578" i="24"/>
  <c r="S578" i="24"/>
  <c r="P578" i="24"/>
  <c r="M578" i="24"/>
  <c r="F578" i="24"/>
  <c r="G578" i="24"/>
  <c r="D578" i="24"/>
  <c r="A579" i="24"/>
  <c r="Q578" i="24"/>
  <c r="J578" i="24"/>
  <c r="K578" i="24"/>
  <c r="H578" i="24"/>
  <c r="E578" i="24"/>
  <c r="Y578" i="24"/>
  <c r="N578" i="24"/>
  <c r="O578" i="24"/>
  <c r="L578" i="24"/>
  <c r="I578" i="24"/>
  <c r="B578" i="24"/>
  <c r="R578" i="24"/>
  <c r="V578" i="24"/>
  <c r="W578" i="24"/>
  <c r="T578" i="24"/>
  <c r="U578" i="24"/>
  <c r="X578" i="24"/>
  <c r="D180" i="24"/>
  <c r="I180" i="24"/>
  <c r="A181" i="24"/>
  <c r="H180" i="24"/>
  <c r="B180" i="24"/>
  <c r="C180" i="24"/>
  <c r="P180" i="24"/>
  <c r="F180" i="24"/>
  <c r="G180" i="24"/>
  <c r="E180" i="24"/>
  <c r="J180" i="24"/>
  <c r="M180" i="24"/>
  <c r="N180" i="24"/>
  <c r="K180" i="24"/>
  <c r="L180" i="24"/>
  <c r="O180" i="24"/>
  <c r="V180" i="24"/>
  <c r="S180" i="24"/>
  <c r="Y180" i="24"/>
  <c r="R180" i="24"/>
  <c r="U180" i="24"/>
  <c r="X180" i="24"/>
  <c r="Q180" i="24"/>
  <c r="W180" i="24"/>
  <c r="T180" i="24"/>
  <c r="K542" i="24"/>
  <c r="D542" i="24"/>
  <c r="T542" i="24"/>
  <c r="M542" i="24"/>
  <c r="F542" i="24"/>
  <c r="O542" i="24"/>
  <c r="H542" i="24"/>
  <c r="X542" i="24"/>
  <c r="Q542" i="24"/>
  <c r="J542" i="24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V542" i="24"/>
  <c r="W542" i="24"/>
  <c r="U542" i="24"/>
  <c r="H762" i="21"/>
  <c r="E762" i="21"/>
  <c r="Y762" i="21"/>
  <c r="N762" i="21"/>
  <c r="K762" i="21"/>
  <c r="L762" i="21"/>
  <c r="I762" i="21"/>
  <c r="B762" i="21"/>
  <c r="R762" i="21"/>
  <c r="O762" i="21"/>
  <c r="P762" i="21"/>
  <c r="M762" i="21"/>
  <c r="F762" i="21"/>
  <c r="C762" i="21"/>
  <c r="S762" i="21"/>
  <c r="D762" i="21"/>
  <c r="A763" i="21"/>
  <c r="Q762" i="21"/>
  <c r="J762" i="21"/>
  <c r="G762" i="21"/>
  <c r="V762" i="21"/>
  <c r="T762" i="21"/>
  <c r="X762" i="21"/>
  <c r="W762" i="21"/>
  <c r="U762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29" i="21"/>
  <c r="G329" i="21"/>
  <c r="E329" i="21"/>
  <c r="J329" i="21"/>
  <c r="D329" i="21"/>
  <c r="I329" i="21"/>
  <c r="A330" i="21"/>
  <c r="H329" i="21"/>
  <c r="B329" i="21"/>
  <c r="C329" i="21"/>
  <c r="P329" i="21"/>
  <c r="M329" i="21"/>
  <c r="N329" i="21"/>
  <c r="K329" i="21"/>
  <c r="O329" i="21"/>
  <c r="L329" i="21"/>
  <c r="R329" i="21"/>
  <c r="W329" i="21"/>
  <c r="Q329" i="21"/>
  <c r="U329" i="21"/>
  <c r="V329" i="21"/>
  <c r="X329" i="21"/>
  <c r="Y329" i="21"/>
  <c r="T329" i="21"/>
  <c r="S329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2" i="24"/>
  <c r="D722" i="24"/>
  <c r="A723" i="24"/>
  <c r="P722" i="24"/>
  <c r="O722" i="24"/>
  <c r="N722" i="24"/>
  <c r="M722" i="24"/>
  <c r="L722" i="24"/>
  <c r="K722" i="24"/>
  <c r="J722" i="24"/>
  <c r="I722" i="24"/>
  <c r="H722" i="24"/>
  <c r="G722" i="24"/>
  <c r="F722" i="24"/>
  <c r="B722" i="24"/>
  <c r="C722" i="24"/>
  <c r="Y722" i="24"/>
  <c r="T722" i="24"/>
  <c r="W722" i="24"/>
  <c r="Q722" i="24"/>
  <c r="V722" i="24"/>
  <c r="R722" i="24"/>
  <c r="U722" i="24"/>
  <c r="X722" i="24"/>
  <c r="S722" i="24"/>
  <c r="K397" i="24"/>
  <c r="D397" i="24"/>
  <c r="W397" i="24"/>
  <c r="T397" i="24"/>
  <c r="B397" i="24"/>
  <c r="U397" i="24"/>
  <c r="R397" i="24"/>
  <c r="H397" i="24"/>
  <c r="E397" i="24"/>
  <c r="X397" i="24"/>
  <c r="F397" i="24"/>
  <c r="Y397" i="24"/>
  <c r="C397" i="24"/>
  <c r="V397" i="24"/>
  <c r="O397" i="24"/>
  <c r="I397" i="24"/>
  <c r="A398" i="24"/>
  <c r="J397" i="24"/>
  <c r="M397" i="24"/>
  <c r="G397" i="24"/>
  <c r="N397" i="24"/>
  <c r="S397" i="24"/>
  <c r="P397" i="24"/>
  <c r="L397" i="24"/>
  <c r="Q397" i="24"/>
  <c r="H618" i="21"/>
  <c r="F618" i="21"/>
  <c r="G618" i="21"/>
  <c r="E618" i="21"/>
  <c r="J618" i="21"/>
  <c r="K618" i="21"/>
  <c r="I618" i="21"/>
  <c r="A619" i="21"/>
  <c r="D618" i="21"/>
  <c r="B618" i="21"/>
  <c r="C618" i="21"/>
  <c r="U618" i="21"/>
  <c r="N618" i="21"/>
  <c r="T618" i="21"/>
  <c r="X618" i="21"/>
  <c r="O618" i="21"/>
  <c r="S618" i="21"/>
  <c r="M618" i="21"/>
  <c r="Q618" i="21"/>
  <c r="P618" i="21"/>
  <c r="R618" i="21"/>
  <c r="V618" i="21"/>
  <c r="L618" i="21"/>
  <c r="Y618" i="21"/>
  <c r="W618" i="21"/>
  <c r="G216" i="24"/>
  <c r="W216" i="24"/>
  <c r="T216" i="24"/>
  <c r="Q216" i="24"/>
  <c r="F216" i="24"/>
  <c r="K216" i="24"/>
  <c r="D216" i="24"/>
  <c r="X216" i="24"/>
  <c r="Y216" i="24"/>
  <c r="J216" i="24"/>
  <c r="O216" i="24"/>
  <c r="H216" i="24"/>
  <c r="E216" i="24"/>
  <c r="A217" i="24"/>
  <c r="N216" i="24"/>
  <c r="C216" i="24"/>
  <c r="S216" i="24"/>
  <c r="P216" i="24"/>
  <c r="I216" i="24"/>
  <c r="B216" i="24"/>
  <c r="R216" i="24"/>
  <c r="L216" i="24"/>
  <c r="M216" i="24"/>
  <c r="U216" i="24"/>
  <c r="V216" i="24"/>
  <c r="D654" i="21"/>
  <c r="I654" i="21"/>
  <c r="J654" i="21"/>
  <c r="S654" i="21"/>
  <c r="H654" i="21"/>
  <c r="Q654" i="21"/>
  <c r="R654" i="21"/>
  <c r="P654" i="21"/>
  <c r="Y654" i="21"/>
  <c r="C654" i="21"/>
  <c r="X654" i="21"/>
  <c r="B654" i="21"/>
  <c r="K654" i="21"/>
  <c r="E654" i="21"/>
  <c r="N654" i="21"/>
  <c r="L654" i="21"/>
  <c r="A655" i="21"/>
  <c r="O654" i="21"/>
  <c r="W654" i="21"/>
  <c r="M654" i="21"/>
  <c r="F654" i="21"/>
  <c r="G654" i="21"/>
  <c r="T654" i="21"/>
  <c r="V654" i="21"/>
  <c r="U654" i="21"/>
  <c r="C78" i="21"/>
  <c r="A112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A79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1" i="21"/>
  <c r="H111" i="21"/>
  <c r="V111" i="21"/>
  <c r="E111" i="21"/>
  <c r="G111" i="21"/>
  <c r="K111" i="21"/>
  <c r="X111" i="21"/>
  <c r="C111" i="21"/>
  <c r="U111" i="21"/>
  <c r="W111" i="21"/>
  <c r="N111" i="21"/>
  <c r="D111" i="21"/>
  <c r="R111" i="21"/>
  <c r="Q111" i="21"/>
  <c r="S111" i="21"/>
  <c r="J111" i="21"/>
  <c r="P111" i="21"/>
  <c r="T111" i="21"/>
  <c r="O111" i="21"/>
  <c r="F111" i="21"/>
  <c r="L111" i="21"/>
  <c r="A145" i="21"/>
  <c r="I111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83" i="21"/>
  <c r="W183" i="21"/>
  <c r="P183" i="21"/>
  <c r="I183" i="21"/>
  <c r="N183" i="21"/>
  <c r="K183" i="21"/>
  <c r="D183" i="21"/>
  <c r="T183" i="21"/>
  <c r="M183" i="21"/>
  <c r="R183" i="21"/>
  <c r="O183" i="21"/>
  <c r="H183" i="21"/>
  <c r="X183" i="21"/>
  <c r="Q183" i="21"/>
  <c r="F183" i="21"/>
  <c r="V183" i="21"/>
  <c r="C183" i="21"/>
  <c r="S183" i="21"/>
  <c r="L183" i="21"/>
  <c r="E183" i="21"/>
  <c r="U183" i="21"/>
  <c r="J183" i="21"/>
  <c r="A184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B219" i="21" l="1"/>
  <c r="B1465" i="2"/>
  <c r="Y41" i="21"/>
  <c r="Y41" i="24"/>
  <c r="C42" i="21"/>
  <c r="B42" i="21"/>
  <c r="C42" i="24"/>
  <c r="B42" i="24"/>
  <c r="Y181" i="21"/>
  <c r="B182" i="21"/>
  <c r="C182" i="21"/>
  <c r="Y218" i="21"/>
  <c r="W220" i="21"/>
  <c r="V220" i="21"/>
  <c r="U220" i="21"/>
  <c r="J220" i="21"/>
  <c r="E220" i="21"/>
  <c r="P220" i="21"/>
  <c r="S220" i="21"/>
  <c r="G220" i="21"/>
  <c r="R220" i="21"/>
  <c r="B220" i="21"/>
  <c r="I220" i="21"/>
  <c r="N220" i="21"/>
  <c r="T220" i="21"/>
  <c r="D220" i="21"/>
  <c r="K220" i="21"/>
  <c r="A221" i="21"/>
  <c r="F220" i="21"/>
  <c r="M220" i="21"/>
  <c r="Q220" i="21"/>
  <c r="X220" i="21"/>
  <c r="H220" i="21"/>
  <c r="O220" i="21"/>
  <c r="C220" i="21"/>
  <c r="L220" i="21"/>
  <c r="P256" i="21"/>
  <c r="T256" i="21"/>
  <c r="D256" i="21"/>
  <c r="K256" i="21"/>
  <c r="L256" i="21"/>
  <c r="V256" i="21"/>
  <c r="I256" i="21"/>
  <c r="Q256" i="21"/>
  <c r="X256" i="21"/>
  <c r="H256" i="21"/>
  <c r="N256" i="21"/>
  <c r="U256" i="21"/>
  <c r="R256" i="21"/>
  <c r="A257" i="21"/>
  <c r="F256" i="21"/>
  <c r="Y256" i="21"/>
  <c r="E256" i="21"/>
  <c r="C256" i="21"/>
  <c r="W256" i="21"/>
  <c r="O256" i="21"/>
  <c r="S256" i="21"/>
  <c r="G256" i="21"/>
  <c r="J256" i="21"/>
  <c r="M256" i="21"/>
  <c r="B256" i="21"/>
  <c r="X44" i="19"/>
  <c r="W44" i="19"/>
  <c r="Y44" i="19"/>
  <c r="Q723" i="24"/>
  <c r="X723" i="24"/>
  <c r="H723" i="24"/>
  <c r="K723" i="24"/>
  <c r="N723" i="24"/>
  <c r="M723" i="24"/>
  <c r="T723" i="24"/>
  <c r="D723" i="24"/>
  <c r="G723" i="24"/>
  <c r="J723" i="24"/>
  <c r="I723" i="24"/>
  <c r="P723" i="24"/>
  <c r="S723" i="24"/>
  <c r="A724" i="24"/>
  <c r="F723" i="24"/>
  <c r="Y723" i="24"/>
  <c r="E723" i="24"/>
  <c r="L723" i="24"/>
  <c r="O723" i="24"/>
  <c r="R723" i="24"/>
  <c r="B723" i="24"/>
  <c r="C723" i="24"/>
  <c r="W723" i="24"/>
  <c r="U723" i="24"/>
  <c r="V723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795" i="24"/>
  <c r="I795" i="24"/>
  <c r="H795" i="24"/>
  <c r="G795" i="24"/>
  <c r="A796" i="24"/>
  <c r="B795" i="24"/>
  <c r="E795" i="24"/>
  <c r="D795" i="24"/>
  <c r="C795" i="24"/>
  <c r="N795" i="24"/>
  <c r="Q795" i="24"/>
  <c r="P795" i="24"/>
  <c r="O795" i="24"/>
  <c r="J795" i="24"/>
  <c r="M795" i="24"/>
  <c r="L795" i="24"/>
  <c r="K795" i="24"/>
  <c r="U795" i="24"/>
  <c r="R795" i="24"/>
  <c r="S795" i="24"/>
  <c r="V795" i="24"/>
  <c r="T795" i="24"/>
  <c r="Y795" i="24"/>
  <c r="X795" i="24"/>
  <c r="W795" i="24"/>
  <c r="G326" i="24"/>
  <c r="F326" i="24"/>
  <c r="T326" i="24"/>
  <c r="A327" i="24"/>
  <c r="I326" i="24"/>
  <c r="S326" i="24"/>
  <c r="M326" i="24"/>
  <c r="W326" i="24"/>
  <c r="V326" i="24"/>
  <c r="E326" i="24"/>
  <c r="O326" i="24"/>
  <c r="Y326" i="24"/>
  <c r="L326" i="24"/>
  <c r="B326" i="24"/>
  <c r="P326" i="24"/>
  <c r="K326" i="24"/>
  <c r="U326" i="24"/>
  <c r="H326" i="24"/>
  <c r="N326" i="24"/>
  <c r="R326" i="24"/>
  <c r="Q326" i="24"/>
  <c r="J326" i="24"/>
  <c r="C326" i="24"/>
  <c r="D326" i="24"/>
  <c r="X326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76" i="21"/>
  <c r="G475" i="21"/>
  <c r="B475" i="21"/>
  <c r="S475" i="21"/>
  <c r="E475" i="21"/>
  <c r="F475" i="21"/>
  <c r="D475" i="21"/>
  <c r="Y475" i="21"/>
  <c r="C475" i="21"/>
  <c r="H475" i="21"/>
  <c r="L475" i="21"/>
  <c r="Q475" i="21"/>
  <c r="I475" i="21"/>
  <c r="M475" i="21"/>
  <c r="P475" i="21"/>
  <c r="J475" i="21"/>
  <c r="N475" i="21"/>
  <c r="R475" i="21"/>
  <c r="K475" i="21"/>
  <c r="O475" i="21"/>
  <c r="T475" i="21"/>
  <c r="X475" i="21"/>
  <c r="W475" i="21"/>
  <c r="U475" i="21"/>
  <c r="V475" i="21"/>
  <c r="M434" i="24"/>
  <c r="D434" i="24"/>
  <c r="V434" i="24"/>
  <c r="E434" i="24"/>
  <c r="S434" i="24"/>
  <c r="Y434" i="24"/>
  <c r="P434" i="24"/>
  <c r="B434" i="24"/>
  <c r="T434" i="24"/>
  <c r="O434" i="24"/>
  <c r="U434" i="24"/>
  <c r="L434" i="24"/>
  <c r="N434" i="24"/>
  <c r="R434" i="24"/>
  <c r="Q434" i="24"/>
  <c r="H434" i="24"/>
  <c r="J434" i="24"/>
  <c r="A435" i="24"/>
  <c r="G434" i="24"/>
  <c r="K434" i="24"/>
  <c r="F434" i="24"/>
  <c r="X434" i="24"/>
  <c r="C434" i="24"/>
  <c r="I434" i="24"/>
  <c r="W434" i="24"/>
  <c r="G362" i="24"/>
  <c r="B362" i="24"/>
  <c r="P362" i="24"/>
  <c r="O362" i="24"/>
  <c r="U362" i="24"/>
  <c r="H362" i="24"/>
  <c r="I362" i="24"/>
  <c r="W362" i="24"/>
  <c r="R362" i="24"/>
  <c r="Q362" i="24"/>
  <c r="D362" i="24"/>
  <c r="J362" i="24"/>
  <c r="X362" i="24"/>
  <c r="Y362" i="24"/>
  <c r="L362" i="24"/>
  <c r="K362" i="24"/>
  <c r="F362" i="24"/>
  <c r="T362" i="24"/>
  <c r="C362" i="24"/>
  <c r="N362" i="24"/>
  <c r="M362" i="24"/>
  <c r="A363" i="24"/>
  <c r="V362" i="24"/>
  <c r="E362" i="24"/>
  <c r="S362" i="24"/>
  <c r="A112" i="24"/>
  <c r="C78" i="24"/>
  <c r="A79" i="24"/>
  <c r="J253" i="24"/>
  <c r="L253" i="24"/>
  <c r="Q253" i="24"/>
  <c r="N253" i="24"/>
  <c r="E253" i="24"/>
  <c r="W253" i="24"/>
  <c r="P253" i="24"/>
  <c r="C253" i="24"/>
  <c r="Y253" i="24"/>
  <c r="R253" i="24"/>
  <c r="I253" i="24"/>
  <c r="B253" i="24"/>
  <c r="T253" i="24"/>
  <c r="G253" i="24"/>
  <c r="D253" i="24"/>
  <c r="A254" i="24"/>
  <c r="O253" i="24"/>
  <c r="F253" i="24"/>
  <c r="X253" i="24"/>
  <c r="K253" i="24"/>
  <c r="H253" i="24"/>
  <c r="M253" i="24"/>
  <c r="S253" i="24"/>
  <c r="U253" i="24"/>
  <c r="V253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66" i="21"/>
  <c r="E366" i="21"/>
  <c r="J366" i="21"/>
  <c r="D366" i="21"/>
  <c r="I366" i="21"/>
  <c r="A367" i="21"/>
  <c r="H366" i="21"/>
  <c r="B366" i="21"/>
  <c r="C366" i="21"/>
  <c r="P366" i="21"/>
  <c r="F366" i="21"/>
  <c r="L366" i="21"/>
  <c r="M366" i="21"/>
  <c r="N366" i="21"/>
  <c r="O366" i="21"/>
  <c r="K366" i="21"/>
  <c r="U366" i="21"/>
  <c r="V366" i="21"/>
  <c r="W366" i="21"/>
  <c r="T366" i="21"/>
  <c r="X366" i="21"/>
  <c r="S366" i="21"/>
  <c r="Y366" i="21"/>
  <c r="R366" i="21"/>
  <c r="Q366" i="21"/>
  <c r="P651" i="24"/>
  <c r="S651" i="24"/>
  <c r="C651" i="24"/>
  <c r="J651" i="24"/>
  <c r="Q651" i="24"/>
  <c r="L651" i="24"/>
  <c r="O651" i="24"/>
  <c r="A652" i="24"/>
  <c r="F651" i="24"/>
  <c r="M651" i="24"/>
  <c r="H651" i="24"/>
  <c r="K651" i="24"/>
  <c r="R651" i="24"/>
  <c r="B651" i="24"/>
  <c r="I651" i="24"/>
  <c r="D651" i="24"/>
  <c r="G651" i="24"/>
  <c r="N651" i="24"/>
  <c r="Y651" i="24"/>
  <c r="E651" i="24"/>
  <c r="W651" i="24"/>
  <c r="X651" i="24"/>
  <c r="U651" i="24"/>
  <c r="T651" i="24"/>
  <c r="V651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27" i="21"/>
  <c r="I727" i="21"/>
  <c r="B727" i="21"/>
  <c r="R727" i="21"/>
  <c r="O727" i="21"/>
  <c r="D727" i="21"/>
  <c r="T727" i="21"/>
  <c r="M727" i="21"/>
  <c r="F727" i="21"/>
  <c r="C727" i="21"/>
  <c r="S727" i="21"/>
  <c r="H727" i="21"/>
  <c r="X727" i="21"/>
  <c r="Q727" i="21"/>
  <c r="J727" i="21"/>
  <c r="G727" i="21"/>
  <c r="A728" i="21"/>
  <c r="L727" i="21"/>
  <c r="E727" i="21"/>
  <c r="Y727" i="21"/>
  <c r="N727" i="21"/>
  <c r="K727" i="21"/>
  <c r="V727" i="21"/>
  <c r="W727" i="21"/>
  <c r="U727" i="21"/>
  <c r="J687" i="24"/>
  <c r="Q687" i="24"/>
  <c r="X687" i="24"/>
  <c r="H687" i="24"/>
  <c r="O687" i="24"/>
  <c r="A688" i="24"/>
  <c r="F687" i="24"/>
  <c r="M687" i="24"/>
  <c r="T687" i="24"/>
  <c r="D687" i="24"/>
  <c r="K687" i="24"/>
  <c r="R687" i="24"/>
  <c r="B687" i="24"/>
  <c r="I687" i="24"/>
  <c r="P687" i="24"/>
  <c r="W687" i="24"/>
  <c r="G687" i="24"/>
  <c r="N687" i="24"/>
  <c r="Y687" i="24"/>
  <c r="E687" i="24"/>
  <c r="L687" i="24"/>
  <c r="S687" i="24"/>
  <c r="C687" i="24"/>
  <c r="V687" i="24"/>
  <c r="U687" i="24"/>
  <c r="J619" i="21"/>
  <c r="A620" i="21"/>
  <c r="B619" i="21"/>
  <c r="G619" i="21"/>
  <c r="F619" i="21"/>
  <c r="E619" i="21"/>
  <c r="I619" i="21"/>
  <c r="D619" i="21"/>
  <c r="H619" i="21"/>
  <c r="C619" i="21"/>
  <c r="M619" i="21"/>
  <c r="Q619" i="21"/>
  <c r="U619" i="21"/>
  <c r="S619" i="21"/>
  <c r="R619" i="21"/>
  <c r="V619" i="21"/>
  <c r="O619" i="21"/>
  <c r="L619" i="21"/>
  <c r="W619" i="21"/>
  <c r="K619" i="21"/>
  <c r="X619" i="21"/>
  <c r="Y619" i="21"/>
  <c r="P619" i="21"/>
  <c r="T619" i="21"/>
  <c r="N619" i="21"/>
  <c r="H398" i="24"/>
  <c r="M398" i="24"/>
  <c r="S398" i="24"/>
  <c r="B398" i="24"/>
  <c r="T398" i="24"/>
  <c r="K398" i="24"/>
  <c r="N398" i="24"/>
  <c r="E398" i="24"/>
  <c r="W398" i="24"/>
  <c r="F398" i="24"/>
  <c r="X398" i="24"/>
  <c r="Q398" i="24"/>
  <c r="R398" i="24"/>
  <c r="I398" i="24"/>
  <c r="A399" i="24"/>
  <c r="J398" i="24"/>
  <c r="C398" i="24"/>
  <c r="U398" i="24"/>
  <c r="D398" i="24"/>
  <c r="V398" i="24"/>
  <c r="O398" i="24"/>
  <c r="L398" i="24"/>
  <c r="P398" i="24"/>
  <c r="G398" i="24"/>
  <c r="Y398" i="24"/>
  <c r="G330" i="21"/>
  <c r="E330" i="21"/>
  <c r="J330" i="21"/>
  <c r="D330" i="21"/>
  <c r="I330" i="21"/>
  <c r="H330" i="21"/>
  <c r="A331" i="21"/>
  <c r="P330" i="21"/>
  <c r="F330" i="21"/>
  <c r="M330" i="21"/>
  <c r="N330" i="21"/>
  <c r="O330" i="21"/>
  <c r="K330" i="21"/>
  <c r="L330" i="21"/>
  <c r="B330" i="21"/>
  <c r="C330" i="21"/>
  <c r="W330" i="21"/>
  <c r="R330" i="21"/>
  <c r="U330" i="21"/>
  <c r="Y330" i="21"/>
  <c r="V330" i="21"/>
  <c r="X330" i="21"/>
  <c r="T330" i="21"/>
  <c r="Q330" i="21"/>
  <c r="S330" i="21"/>
  <c r="H763" i="21"/>
  <c r="I763" i="21"/>
  <c r="B763" i="21"/>
  <c r="R763" i="21"/>
  <c r="O763" i="21"/>
  <c r="L763" i="21"/>
  <c r="M763" i="21"/>
  <c r="F763" i="21"/>
  <c r="C763" i="21"/>
  <c r="S763" i="21"/>
  <c r="P763" i="21"/>
  <c r="Q763" i="21"/>
  <c r="J763" i="21"/>
  <c r="G763" i="21"/>
  <c r="A764" i="21"/>
  <c r="D763" i="21"/>
  <c r="E763" i="21"/>
  <c r="Y763" i="21"/>
  <c r="N763" i="21"/>
  <c r="K763" i="21"/>
  <c r="X763" i="21"/>
  <c r="W763" i="21"/>
  <c r="T763" i="21"/>
  <c r="V763" i="21"/>
  <c r="U763" i="21"/>
  <c r="I543" i="24"/>
  <c r="F543" i="24"/>
  <c r="C543" i="24"/>
  <c r="S543" i="24"/>
  <c r="H543" i="24"/>
  <c r="Q543" i="24"/>
  <c r="J543" i="24"/>
  <c r="G543" i="24"/>
  <c r="W543" i="24"/>
  <c r="P543" i="24"/>
  <c r="Y543" i="24"/>
  <c r="N543" i="24"/>
  <c r="K543" i="24"/>
  <c r="A544" i="24"/>
  <c r="T543" i="24"/>
  <c r="E543" i="24"/>
  <c r="B543" i="24"/>
  <c r="R543" i="24"/>
  <c r="O543" i="24"/>
  <c r="D543" i="24"/>
  <c r="X543" i="24"/>
  <c r="M543" i="24"/>
  <c r="L543" i="24"/>
  <c r="U543" i="24"/>
  <c r="V543" i="24"/>
  <c r="I181" i="24"/>
  <c r="D181" i="24"/>
  <c r="F181" i="24"/>
  <c r="H181" i="24"/>
  <c r="J181" i="24"/>
  <c r="P181" i="24"/>
  <c r="E181" i="24"/>
  <c r="G181" i="24"/>
  <c r="A182" i="24"/>
  <c r="M181" i="24"/>
  <c r="N181" i="24"/>
  <c r="K181" i="24"/>
  <c r="L181" i="24"/>
  <c r="O181" i="24"/>
  <c r="C181" i="24"/>
  <c r="B181" i="24"/>
  <c r="S181" i="24"/>
  <c r="T181" i="24"/>
  <c r="Y181" i="24"/>
  <c r="Q181" i="24"/>
  <c r="W181" i="24"/>
  <c r="V181" i="24"/>
  <c r="U181" i="24"/>
  <c r="R181" i="24"/>
  <c r="X181" i="24"/>
  <c r="Q579" i="24"/>
  <c r="J579" i="24"/>
  <c r="C579" i="24"/>
  <c r="S579" i="24"/>
  <c r="P579" i="24"/>
  <c r="E579" i="24"/>
  <c r="Y579" i="24"/>
  <c r="N579" i="24"/>
  <c r="G579" i="24"/>
  <c r="D579" i="24"/>
  <c r="T579" i="24"/>
  <c r="I579" i="24"/>
  <c r="B579" i="24"/>
  <c r="R579" i="24"/>
  <c r="K579" i="24"/>
  <c r="H579" i="24"/>
  <c r="X579" i="24"/>
  <c r="M579" i="24"/>
  <c r="F579" i="24"/>
  <c r="A580" i="24"/>
  <c r="O579" i="24"/>
  <c r="L579" i="24"/>
  <c r="W579" i="24"/>
  <c r="V579" i="24"/>
  <c r="U579" i="24"/>
  <c r="F471" i="24"/>
  <c r="X471" i="24"/>
  <c r="C471" i="24"/>
  <c r="I471" i="24"/>
  <c r="W471" i="24"/>
  <c r="R471" i="24"/>
  <c r="V471" i="24"/>
  <c r="E471" i="24"/>
  <c r="S471" i="24"/>
  <c r="Y471" i="24"/>
  <c r="P471" i="24"/>
  <c r="K471" i="24"/>
  <c r="O471" i="24"/>
  <c r="U471" i="24"/>
  <c r="L471" i="24"/>
  <c r="N471" i="24"/>
  <c r="M471" i="24"/>
  <c r="D471" i="24"/>
  <c r="Q471" i="24"/>
  <c r="H471" i="24"/>
  <c r="J471" i="24"/>
  <c r="A472" i="24"/>
  <c r="G471" i="24"/>
  <c r="B471" i="24"/>
  <c r="T471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47" i="21"/>
  <c r="F547" i="21"/>
  <c r="C547" i="21"/>
  <c r="S547" i="21"/>
  <c r="P547" i="21"/>
  <c r="Q547" i="21"/>
  <c r="J547" i="21"/>
  <c r="G547" i="21"/>
  <c r="W547" i="21"/>
  <c r="T547" i="21"/>
  <c r="Y547" i="21"/>
  <c r="N547" i="21"/>
  <c r="K547" i="21"/>
  <c r="D547" i="21"/>
  <c r="X547" i="21"/>
  <c r="E547" i="21"/>
  <c r="B547" i="21"/>
  <c r="R547" i="21"/>
  <c r="O547" i="21"/>
  <c r="H547" i="21"/>
  <c r="A548" i="21"/>
  <c r="M547" i="21"/>
  <c r="L547" i="21"/>
  <c r="V547" i="21"/>
  <c r="U547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59" i="24"/>
  <c r="D759" i="24"/>
  <c r="A760" i="24"/>
  <c r="P759" i="24"/>
  <c r="O759" i="24"/>
  <c r="N759" i="24"/>
  <c r="M759" i="24"/>
  <c r="L759" i="24"/>
  <c r="K759" i="24"/>
  <c r="J759" i="24"/>
  <c r="I759" i="24"/>
  <c r="H759" i="24"/>
  <c r="G759" i="24"/>
  <c r="F759" i="24"/>
  <c r="B759" i="24"/>
  <c r="C759" i="24"/>
  <c r="T759" i="24"/>
  <c r="Y759" i="24"/>
  <c r="Q759" i="24"/>
  <c r="V759" i="24"/>
  <c r="W759" i="24"/>
  <c r="U759" i="24"/>
  <c r="X759" i="24"/>
  <c r="R759" i="24"/>
  <c r="S759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E835" i="21"/>
  <c r="Y835" i="21"/>
  <c r="N835" i="21"/>
  <c r="G835" i="21"/>
  <c r="W835" i="21"/>
  <c r="P835" i="21"/>
  <c r="I835" i="21"/>
  <c r="B835" i="21"/>
  <c r="R835" i="21"/>
  <c r="K835" i="21"/>
  <c r="U835" i="21"/>
  <c r="V835" i="21"/>
  <c r="Q289" i="24"/>
  <c r="D289" i="24"/>
  <c r="J289" i="24"/>
  <c r="X289" i="24"/>
  <c r="C289" i="24"/>
  <c r="B289" i="24"/>
  <c r="P289" i="24"/>
  <c r="F289" i="24"/>
  <c r="T289" i="24"/>
  <c r="A290" i="24"/>
  <c r="I289" i="24"/>
  <c r="S289" i="24"/>
  <c r="R289" i="24"/>
  <c r="V289" i="24"/>
  <c r="E289" i="24"/>
  <c r="O289" i="24"/>
  <c r="Y289" i="24"/>
  <c r="L289" i="24"/>
  <c r="G289" i="24"/>
  <c r="K289" i="24"/>
  <c r="U289" i="24"/>
  <c r="H289" i="24"/>
  <c r="N289" i="24"/>
  <c r="M289" i="24"/>
  <c r="W289" i="24"/>
  <c r="K867" i="24"/>
  <c r="R867" i="24"/>
  <c r="B867" i="24"/>
  <c r="I867" i="24"/>
  <c r="P867" i="24"/>
  <c r="G867" i="24"/>
  <c r="N867" i="24"/>
  <c r="Y867" i="24"/>
  <c r="E867" i="24"/>
  <c r="L867" i="24"/>
  <c r="S867" i="24"/>
  <c r="C867" i="24"/>
  <c r="J867" i="24"/>
  <c r="Q867" i="24"/>
  <c r="X867" i="24"/>
  <c r="H867" i="24"/>
  <c r="O867" i="24"/>
  <c r="A868" i="24"/>
  <c r="F867" i="24"/>
  <c r="M867" i="24"/>
  <c r="T867" i="24"/>
  <c r="D867" i="24"/>
  <c r="W867" i="24"/>
  <c r="U867" i="24"/>
  <c r="V867" i="24"/>
  <c r="A656" i="21"/>
  <c r="B655" i="21"/>
  <c r="K655" i="21"/>
  <c r="I655" i="21"/>
  <c r="G655" i="21"/>
  <c r="E655" i="21"/>
  <c r="C655" i="21"/>
  <c r="H655" i="21"/>
  <c r="J655" i="21"/>
  <c r="D655" i="21"/>
  <c r="F655" i="21"/>
  <c r="W655" i="21"/>
  <c r="L655" i="21"/>
  <c r="N655" i="21"/>
  <c r="U655" i="21"/>
  <c r="S655" i="21"/>
  <c r="Y655" i="21"/>
  <c r="T655" i="21"/>
  <c r="P655" i="21"/>
  <c r="V655" i="21"/>
  <c r="R655" i="21"/>
  <c r="Q655" i="21"/>
  <c r="M655" i="21"/>
  <c r="X655" i="21"/>
  <c r="O655" i="21"/>
  <c r="I217" i="24"/>
  <c r="D217" i="24"/>
  <c r="B217" i="24"/>
  <c r="J217" i="24"/>
  <c r="C217" i="24"/>
  <c r="E217" i="24"/>
  <c r="P217" i="24"/>
  <c r="G217" i="24"/>
  <c r="H217" i="24"/>
  <c r="A218" i="24"/>
  <c r="F217" i="24"/>
  <c r="K217" i="24"/>
  <c r="L217" i="24"/>
  <c r="N217" i="24"/>
  <c r="O217" i="24"/>
  <c r="M217" i="24"/>
  <c r="U217" i="24"/>
  <c r="V217" i="24"/>
  <c r="S217" i="24"/>
  <c r="Q217" i="24"/>
  <c r="Y217" i="24"/>
  <c r="T217" i="24"/>
  <c r="W217" i="24"/>
  <c r="R217" i="24"/>
  <c r="X217" i="24"/>
  <c r="P293" i="21"/>
  <c r="I293" i="21"/>
  <c r="J293" i="21"/>
  <c r="K293" i="21"/>
  <c r="T293" i="21"/>
  <c r="Q293" i="21"/>
  <c r="R293" i="21"/>
  <c r="O293" i="21"/>
  <c r="D293" i="21"/>
  <c r="X293" i="21"/>
  <c r="Y293" i="21"/>
  <c r="A294" i="21"/>
  <c r="S293" i="21"/>
  <c r="H293" i="21"/>
  <c r="E293" i="21"/>
  <c r="F293" i="21"/>
  <c r="G293" i="21"/>
  <c r="L293" i="21"/>
  <c r="M293" i="21"/>
  <c r="N293" i="21"/>
  <c r="B293" i="21"/>
  <c r="C293" i="21"/>
  <c r="W293" i="21"/>
  <c r="V293" i="21"/>
  <c r="U293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15" i="24"/>
  <c r="A616" i="24"/>
  <c r="F615" i="24"/>
  <c r="M615" i="24"/>
  <c r="L615" i="24"/>
  <c r="K615" i="24"/>
  <c r="R615" i="24"/>
  <c r="B615" i="24"/>
  <c r="I615" i="24"/>
  <c r="H615" i="24"/>
  <c r="G615" i="24"/>
  <c r="N615" i="24"/>
  <c r="Y615" i="24"/>
  <c r="E615" i="24"/>
  <c r="D615" i="24"/>
  <c r="S615" i="24"/>
  <c r="C615" i="24"/>
  <c r="J615" i="24"/>
  <c r="Q615" i="24"/>
  <c r="P615" i="24"/>
  <c r="W615" i="24"/>
  <c r="T615" i="24"/>
  <c r="V615" i="24"/>
  <c r="U615" i="24"/>
  <c r="X615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07" i="24"/>
  <c r="J507" i="24"/>
  <c r="C507" i="24"/>
  <c r="I507" i="24"/>
  <c r="K507" i="24"/>
  <c r="B507" i="24"/>
  <c r="D507" i="24"/>
  <c r="F507" i="24"/>
  <c r="G507" i="24"/>
  <c r="A508" i="24"/>
  <c r="H507" i="24"/>
  <c r="T507" i="24"/>
  <c r="N507" i="24"/>
  <c r="Q507" i="24"/>
  <c r="U507" i="24"/>
  <c r="S507" i="24"/>
  <c r="R507" i="24"/>
  <c r="P507" i="24"/>
  <c r="W507" i="24"/>
  <c r="Y507" i="24"/>
  <c r="O507" i="24"/>
  <c r="V507" i="24"/>
  <c r="M507" i="24"/>
  <c r="L507" i="24"/>
  <c r="X507" i="24"/>
  <c r="Y511" i="21"/>
  <c r="C511" i="21"/>
  <c r="H511" i="21"/>
  <c r="B511" i="21"/>
  <c r="G511" i="21"/>
  <c r="F511" i="21"/>
  <c r="S511" i="21"/>
  <c r="E511" i="21"/>
  <c r="A512" i="21"/>
  <c r="D511" i="21"/>
  <c r="O511" i="21"/>
  <c r="Q511" i="21"/>
  <c r="N511" i="21"/>
  <c r="I511" i="21"/>
  <c r="L511" i="21"/>
  <c r="J511" i="21"/>
  <c r="R511" i="21"/>
  <c r="P511" i="21"/>
  <c r="K511" i="21"/>
  <c r="M511" i="21"/>
  <c r="V511" i="21"/>
  <c r="U511" i="21"/>
  <c r="T511" i="21"/>
  <c r="X511" i="21"/>
  <c r="W51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U831" i="24"/>
  <c r="V831" i="24"/>
  <c r="H871" i="21"/>
  <c r="X871" i="21"/>
  <c r="Q871" i="21"/>
  <c r="J871" i="21"/>
  <c r="K871" i="21"/>
  <c r="L871" i="21"/>
  <c r="E871" i="21"/>
  <c r="Y871" i="21"/>
  <c r="N871" i="21"/>
  <c r="O871" i="21"/>
  <c r="P871" i="21"/>
  <c r="I871" i="21"/>
  <c r="A872" i="21"/>
  <c r="R871" i="21"/>
  <c r="S871" i="21"/>
  <c r="D871" i="21"/>
  <c r="T871" i="21"/>
  <c r="M871" i="21"/>
  <c r="F871" i="21"/>
  <c r="G871" i="21"/>
  <c r="C871" i="21"/>
  <c r="B871" i="21"/>
  <c r="U871" i="21"/>
  <c r="W871" i="21"/>
  <c r="V871" i="21"/>
  <c r="P799" i="21"/>
  <c r="M799" i="21"/>
  <c r="F799" i="21"/>
  <c r="C799" i="21"/>
  <c r="S799" i="21"/>
  <c r="D799" i="21"/>
  <c r="A800" i="21"/>
  <c r="Q799" i="21"/>
  <c r="J799" i="21"/>
  <c r="G799" i="21"/>
  <c r="H799" i="21"/>
  <c r="E799" i="21"/>
  <c r="Y799" i="21"/>
  <c r="N799" i="21"/>
  <c r="K799" i="21"/>
  <c r="L799" i="21"/>
  <c r="I799" i="21"/>
  <c r="B799" i="21"/>
  <c r="R799" i="21"/>
  <c r="O799" i="21"/>
  <c r="V799" i="21"/>
  <c r="X799" i="21"/>
  <c r="T799" i="21"/>
  <c r="U799" i="21"/>
  <c r="W799" i="21"/>
  <c r="K438" i="21"/>
  <c r="D438" i="21"/>
  <c r="X438" i="21"/>
  <c r="Y438" i="21"/>
  <c r="R438" i="21"/>
  <c r="O438" i="21"/>
  <c r="H438" i="21"/>
  <c r="E438" i="21"/>
  <c r="B438" i="21"/>
  <c r="C438" i="21"/>
  <c r="S438" i="21"/>
  <c r="P438" i="21"/>
  <c r="I438" i="21"/>
  <c r="F438" i="21"/>
  <c r="G438" i="21"/>
  <c r="A439" i="21"/>
  <c r="T438" i="21"/>
  <c r="Q438" i="21"/>
  <c r="J438" i="21"/>
  <c r="N438" i="21"/>
  <c r="M438" i="21"/>
  <c r="L438" i="21"/>
  <c r="U438" i="21"/>
  <c r="V438" i="21"/>
  <c r="W438" i="21"/>
  <c r="C111" i="24"/>
  <c r="D111" i="24"/>
  <c r="E111" i="24"/>
  <c r="X111" i="24"/>
  <c r="J111" i="24"/>
  <c r="L111" i="24"/>
  <c r="G111" i="24"/>
  <c r="H111" i="24"/>
  <c r="I111" i="24"/>
  <c r="A145" i="24"/>
  <c r="Q111" i="24"/>
  <c r="N111" i="24"/>
  <c r="K111" i="24"/>
  <c r="O111" i="24"/>
  <c r="P111" i="24"/>
  <c r="B111" i="24"/>
  <c r="R111" i="24"/>
  <c r="S111" i="24"/>
  <c r="T111" i="24"/>
  <c r="F111" i="24"/>
  <c r="M111" i="24"/>
  <c r="V111" i="24"/>
  <c r="U111" i="24"/>
  <c r="W111" i="24"/>
  <c r="R583" i="21"/>
  <c r="A584" i="21"/>
  <c r="Q583" i="21"/>
  <c r="K583" i="21"/>
  <c r="P583" i="21"/>
  <c r="Y583" i="21"/>
  <c r="O583" i="21"/>
  <c r="T583" i="21"/>
  <c r="J583" i="21"/>
  <c r="S583" i="21"/>
  <c r="X583" i="21"/>
  <c r="N583" i="21"/>
  <c r="M583" i="21"/>
  <c r="L583" i="21"/>
  <c r="D583" i="21"/>
  <c r="C583" i="21"/>
  <c r="H583" i="21"/>
  <c r="I583" i="21"/>
  <c r="G583" i="21"/>
  <c r="F583" i="21"/>
  <c r="E583" i="21"/>
  <c r="B583" i="21"/>
  <c r="U583" i="21"/>
  <c r="W583" i="21"/>
  <c r="V583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691" i="21"/>
  <c r="A692" i="21"/>
  <c r="Y691" i="21"/>
  <c r="N691" i="21"/>
  <c r="K691" i="21"/>
  <c r="P691" i="21"/>
  <c r="E691" i="21"/>
  <c r="B691" i="21"/>
  <c r="R691" i="21"/>
  <c r="O691" i="21"/>
  <c r="T691" i="21"/>
  <c r="I691" i="21"/>
  <c r="F691" i="21"/>
  <c r="C691" i="21"/>
  <c r="S691" i="21"/>
  <c r="D691" i="21"/>
  <c r="X691" i="21"/>
  <c r="Q691" i="21"/>
  <c r="J691" i="21"/>
  <c r="G691" i="21"/>
  <c r="W691" i="21"/>
  <c r="M691" i="21"/>
  <c r="L691" i="21"/>
  <c r="V691" i="21"/>
  <c r="U691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02" i="21"/>
  <c r="S402" i="21"/>
  <c r="P402" i="21"/>
  <c r="E402" i="21"/>
  <c r="B402" i="21"/>
  <c r="R402" i="21"/>
  <c r="G402" i="21"/>
  <c r="W402" i="21"/>
  <c r="T402" i="21"/>
  <c r="I402" i="21"/>
  <c r="F402" i="21"/>
  <c r="K402" i="21"/>
  <c r="D402" i="21"/>
  <c r="X402" i="21"/>
  <c r="Q402" i="21"/>
  <c r="J402" i="21"/>
  <c r="O402" i="21"/>
  <c r="H402" i="21"/>
  <c r="A403" i="21"/>
  <c r="Y402" i="21"/>
  <c r="N402" i="21"/>
  <c r="M402" i="21"/>
  <c r="L402" i="21"/>
  <c r="U402" i="21"/>
  <c r="V402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A146" i="21"/>
  <c r="C112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45" i="21"/>
  <c r="O145" i="21"/>
  <c r="J145" i="21"/>
  <c r="I145" i="21"/>
  <c r="W145" i="21"/>
  <c r="B145" i="21"/>
  <c r="Q145" i="21"/>
  <c r="L145" i="21"/>
  <c r="C145" i="21"/>
  <c r="D145" i="21"/>
  <c r="R145" i="21"/>
  <c r="F145" i="21"/>
  <c r="E145" i="21"/>
  <c r="S145" i="21"/>
  <c r="N145" i="21"/>
  <c r="T145" i="21"/>
  <c r="K145" i="21"/>
  <c r="H145" i="21"/>
  <c r="V145" i="21"/>
  <c r="U145" i="21"/>
  <c r="P145" i="21"/>
  <c r="G145" i="21"/>
  <c r="M145" i="21"/>
  <c r="A113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A185" i="21"/>
  <c r="C184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B1489" i="2" l="1"/>
  <c r="Y42" i="24"/>
  <c r="B43" i="21"/>
  <c r="Y42" i="21"/>
  <c r="B77" i="21"/>
  <c r="Y182" i="21"/>
  <c r="B43" i="24"/>
  <c r="B77" i="24"/>
  <c r="B111" i="21"/>
  <c r="Y219" i="21"/>
  <c r="B183" i="21"/>
  <c r="X45" i="19"/>
  <c r="Y45" i="19"/>
  <c r="W45" i="19"/>
  <c r="K257" i="21"/>
  <c r="A258" i="21"/>
  <c r="F257" i="21"/>
  <c r="Q257" i="21"/>
  <c r="X257" i="21"/>
  <c r="U257" i="21"/>
  <c r="H257" i="21"/>
  <c r="O257" i="21"/>
  <c r="C257" i="21"/>
  <c r="J257" i="21"/>
  <c r="L257" i="21"/>
  <c r="W257" i="21"/>
  <c r="Y257" i="21"/>
  <c r="E257" i="21"/>
  <c r="P257" i="21"/>
  <c r="S257" i="21"/>
  <c r="G257" i="21"/>
  <c r="N257" i="21"/>
  <c r="V257" i="21"/>
  <c r="R257" i="21"/>
  <c r="B257" i="21"/>
  <c r="I257" i="21"/>
  <c r="T257" i="21"/>
  <c r="D257" i="21"/>
  <c r="M257" i="21"/>
  <c r="C221" i="21"/>
  <c r="A222" i="21"/>
  <c r="B221" i="21"/>
  <c r="E692" i="21"/>
  <c r="J692" i="21"/>
  <c r="A693" i="21"/>
  <c r="I692" i="21"/>
  <c r="C692" i="21"/>
  <c r="D692" i="21"/>
  <c r="B692" i="21"/>
  <c r="G692" i="21"/>
  <c r="H692" i="21"/>
  <c r="F692" i="21"/>
  <c r="K692" i="21"/>
  <c r="Q692" i="21"/>
  <c r="X692" i="21"/>
  <c r="W692" i="21"/>
  <c r="P692" i="21"/>
  <c r="V692" i="21"/>
  <c r="L692" i="21"/>
  <c r="O692" i="21"/>
  <c r="U692" i="21"/>
  <c r="Y692" i="21"/>
  <c r="M692" i="21"/>
  <c r="T692" i="21"/>
  <c r="S692" i="21"/>
  <c r="N692" i="21"/>
  <c r="R692" i="21"/>
  <c r="G832" i="24"/>
  <c r="J832" i="24"/>
  <c r="M832" i="24"/>
  <c r="L832" i="24"/>
  <c r="C832" i="24"/>
  <c r="F832" i="24"/>
  <c r="I832" i="24"/>
  <c r="H832" i="24"/>
  <c r="O832" i="24"/>
  <c r="A833" i="24"/>
  <c r="B832" i="24"/>
  <c r="E832" i="24"/>
  <c r="D832" i="24"/>
  <c r="K832" i="24"/>
  <c r="N832" i="24"/>
  <c r="Q832" i="24"/>
  <c r="P832" i="24"/>
  <c r="T832" i="24"/>
  <c r="S832" i="24"/>
  <c r="Y832" i="24"/>
  <c r="V832" i="24"/>
  <c r="W832" i="24"/>
  <c r="U832" i="24"/>
  <c r="X832" i="24"/>
  <c r="R832" i="24"/>
  <c r="G512" i="21"/>
  <c r="Y512" i="21"/>
  <c r="S512" i="21"/>
  <c r="A513" i="21"/>
  <c r="D512" i="21"/>
  <c r="B512" i="21"/>
  <c r="C512" i="21"/>
  <c r="E512" i="21"/>
  <c r="F512" i="21"/>
  <c r="N512" i="21"/>
  <c r="R512" i="21"/>
  <c r="K512" i="21"/>
  <c r="O512" i="21"/>
  <c r="H512" i="21"/>
  <c r="L512" i="21"/>
  <c r="P512" i="21"/>
  <c r="I512" i="21"/>
  <c r="M512" i="21"/>
  <c r="Q512" i="21"/>
  <c r="J512" i="21"/>
  <c r="W512" i="21"/>
  <c r="T512" i="21"/>
  <c r="X512" i="21"/>
  <c r="U512" i="21"/>
  <c r="V512" i="21"/>
  <c r="J508" i="24"/>
  <c r="A509" i="24"/>
  <c r="D508" i="24"/>
  <c r="E508" i="24"/>
  <c r="H508" i="24"/>
  <c r="F508" i="24"/>
  <c r="B508" i="24"/>
  <c r="C508" i="24"/>
  <c r="I508" i="24"/>
  <c r="G508" i="24"/>
  <c r="M508" i="24"/>
  <c r="K508" i="24"/>
  <c r="V508" i="24"/>
  <c r="W508" i="24"/>
  <c r="U508" i="24"/>
  <c r="X508" i="24"/>
  <c r="Q508" i="24"/>
  <c r="T508" i="24"/>
  <c r="P508" i="24"/>
  <c r="S508" i="24"/>
  <c r="L508" i="24"/>
  <c r="R508" i="24"/>
  <c r="N508" i="24"/>
  <c r="Y508" i="24"/>
  <c r="O508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294" i="21"/>
  <c r="A295" i="21"/>
  <c r="O294" i="21"/>
  <c r="P294" i="21"/>
  <c r="I294" i="21"/>
  <c r="F294" i="21"/>
  <c r="C294" i="21"/>
  <c r="S294" i="21"/>
  <c r="T294" i="21"/>
  <c r="Q294" i="21"/>
  <c r="J294" i="21"/>
  <c r="G294" i="21"/>
  <c r="D294" i="21"/>
  <c r="X294" i="21"/>
  <c r="Y294" i="21"/>
  <c r="R294" i="21"/>
  <c r="K294" i="21"/>
  <c r="H294" i="21"/>
  <c r="E294" i="21"/>
  <c r="N294" i="21"/>
  <c r="M294" i="21"/>
  <c r="L294" i="21"/>
  <c r="W294" i="21"/>
  <c r="V294" i="21"/>
  <c r="U294" i="21"/>
  <c r="Q836" i="21"/>
  <c r="F836" i="21"/>
  <c r="C836" i="21"/>
  <c r="S836" i="21"/>
  <c r="P836" i="21"/>
  <c r="E836" i="21"/>
  <c r="Y836" i="21"/>
  <c r="J836" i="21"/>
  <c r="G836" i="21"/>
  <c r="D836" i="21"/>
  <c r="I836" i="21"/>
  <c r="A837" i="21"/>
  <c r="N836" i="21"/>
  <c r="K836" i="21"/>
  <c r="H836" i="21"/>
  <c r="M836" i="21"/>
  <c r="B836" i="21"/>
  <c r="R836" i="21"/>
  <c r="O836" i="21"/>
  <c r="L836" i="21"/>
  <c r="U836" i="21"/>
  <c r="V836" i="21"/>
  <c r="W836" i="21"/>
  <c r="X836" i="21"/>
  <c r="T836" i="21"/>
  <c r="J760" i="24"/>
  <c r="M760" i="24"/>
  <c r="T760" i="24"/>
  <c r="D760" i="24"/>
  <c r="G760" i="24"/>
  <c r="A761" i="24"/>
  <c r="F760" i="24"/>
  <c r="I760" i="24"/>
  <c r="P760" i="24"/>
  <c r="S760" i="24"/>
  <c r="R760" i="24"/>
  <c r="Y760" i="24"/>
  <c r="E760" i="24"/>
  <c r="L760" i="24"/>
  <c r="O760" i="24"/>
  <c r="N760" i="24"/>
  <c r="Q760" i="24"/>
  <c r="X760" i="24"/>
  <c r="H760" i="24"/>
  <c r="K760" i="24"/>
  <c r="C760" i="24"/>
  <c r="B760" i="24"/>
  <c r="U760" i="24"/>
  <c r="W760" i="24"/>
  <c r="V760" i="24"/>
  <c r="G548" i="21"/>
  <c r="H548" i="21"/>
  <c r="F548" i="21"/>
  <c r="S548" i="21"/>
  <c r="E548" i="21"/>
  <c r="A549" i="21"/>
  <c r="Y548" i="21"/>
  <c r="C548" i="21"/>
  <c r="D548" i="21"/>
  <c r="B548" i="21"/>
  <c r="M548" i="21"/>
  <c r="N548" i="21"/>
  <c r="I548" i="21"/>
  <c r="P548" i="21"/>
  <c r="R548" i="21"/>
  <c r="Q548" i="21"/>
  <c r="L548" i="21"/>
  <c r="J548" i="21"/>
  <c r="K548" i="21"/>
  <c r="O548" i="21"/>
  <c r="X548" i="21"/>
  <c r="W548" i="21"/>
  <c r="T548" i="21"/>
  <c r="V548" i="21"/>
  <c r="U548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28" i="21"/>
  <c r="N728" i="21"/>
  <c r="K728" i="21"/>
  <c r="D728" i="21"/>
  <c r="X728" i="21"/>
  <c r="E728" i="21"/>
  <c r="B728" i="21"/>
  <c r="R728" i="21"/>
  <c r="O728" i="21"/>
  <c r="H728" i="21"/>
  <c r="A729" i="21"/>
  <c r="I728" i="21"/>
  <c r="F728" i="21"/>
  <c r="C728" i="21"/>
  <c r="S728" i="21"/>
  <c r="P728" i="21"/>
  <c r="Q728" i="21"/>
  <c r="J728" i="21"/>
  <c r="G728" i="21"/>
  <c r="W728" i="21"/>
  <c r="T728" i="21"/>
  <c r="M728" i="21"/>
  <c r="L728" i="21"/>
  <c r="U728" i="21"/>
  <c r="V728" i="21"/>
  <c r="C476" i="21"/>
  <c r="S476" i="21"/>
  <c r="T476" i="21"/>
  <c r="Q476" i="21"/>
  <c r="J476" i="21"/>
  <c r="G476" i="21"/>
  <c r="D476" i="21"/>
  <c r="X476" i="21"/>
  <c r="Y476" i="21"/>
  <c r="R476" i="21"/>
  <c r="K476" i="21"/>
  <c r="H476" i="21"/>
  <c r="E476" i="21"/>
  <c r="B476" i="21"/>
  <c r="A477" i="21"/>
  <c r="O476" i="21"/>
  <c r="P476" i="21"/>
  <c r="I476" i="21"/>
  <c r="F476" i="21"/>
  <c r="M476" i="21"/>
  <c r="L476" i="21"/>
  <c r="N476" i="21"/>
  <c r="V476" i="21"/>
  <c r="U476" i="21"/>
  <c r="W476" i="21"/>
  <c r="S327" i="24"/>
  <c r="N327" i="24"/>
  <c r="E327" i="24"/>
  <c r="K327" i="24"/>
  <c r="Y327" i="24"/>
  <c r="H327" i="24"/>
  <c r="L327" i="24"/>
  <c r="G327" i="24"/>
  <c r="U327" i="24"/>
  <c r="D327" i="24"/>
  <c r="F327" i="24"/>
  <c r="X327" i="24"/>
  <c r="J327" i="24"/>
  <c r="A328" i="24"/>
  <c r="W327" i="24"/>
  <c r="B327" i="24"/>
  <c r="T327" i="24"/>
  <c r="V327" i="24"/>
  <c r="M327" i="24"/>
  <c r="C327" i="24"/>
  <c r="Q327" i="24"/>
  <c r="P327" i="24"/>
  <c r="R327" i="24"/>
  <c r="I327" i="24"/>
  <c r="O327" i="24"/>
  <c r="E796" i="24"/>
  <c r="D796" i="24"/>
  <c r="A797" i="24"/>
  <c r="P796" i="24"/>
  <c r="O796" i="24"/>
  <c r="N796" i="24"/>
  <c r="M796" i="24"/>
  <c r="L796" i="24"/>
  <c r="K796" i="24"/>
  <c r="J796" i="24"/>
  <c r="I796" i="24"/>
  <c r="H796" i="24"/>
  <c r="G796" i="24"/>
  <c r="F796" i="24"/>
  <c r="B796" i="24"/>
  <c r="C796" i="24"/>
  <c r="R796" i="24"/>
  <c r="Q796" i="24"/>
  <c r="V796" i="24"/>
  <c r="X796" i="24"/>
  <c r="Y796" i="24"/>
  <c r="U796" i="24"/>
  <c r="W796" i="24"/>
  <c r="S796" i="24"/>
  <c r="T796" i="24"/>
  <c r="D403" i="21"/>
  <c r="I403" i="21"/>
  <c r="C403" i="21"/>
  <c r="H403" i="21"/>
  <c r="B403" i="21"/>
  <c r="G403" i="21"/>
  <c r="P403" i="21"/>
  <c r="F403" i="21"/>
  <c r="A404" i="21"/>
  <c r="E403" i="21"/>
  <c r="J403" i="21"/>
  <c r="L403" i="21"/>
  <c r="K403" i="21"/>
  <c r="M403" i="21"/>
  <c r="N403" i="21"/>
  <c r="O403" i="21"/>
  <c r="Y403" i="21"/>
  <c r="T403" i="21"/>
  <c r="Q403" i="21"/>
  <c r="R403" i="21"/>
  <c r="V403" i="21"/>
  <c r="W403" i="21"/>
  <c r="S403" i="21"/>
  <c r="U403" i="21"/>
  <c r="X403" i="21"/>
  <c r="C584" i="21"/>
  <c r="S584" i="21"/>
  <c r="P584" i="21"/>
  <c r="E584" i="21"/>
  <c r="B584" i="21"/>
  <c r="R584" i="21"/>
  <c r="G584" i="21"/>
  <c r="W584" i="21"/>
  <c r="T584" i="21"/>
  <c r="I584" i="21"/>
  <c r="F584" i="21"/>
  <c r="K584" i="21"/>
  <c r="D584" i="21"/>
  <c r="X584" i="21"/>
  <c r="Q584" i="21"/>
  <c r="J584" i="21"/>
  <c r="O584" i="21"/>
  <c r="H584" i="21"/>
  <c r="A585" i="21"/>
  <c r="Y584" i="21"/>
  <c r="N584" i="21"/>
  <c r="L584" i="21"/>
  <c r="M584" i="21"/>
  <c r="V584" i="21"/>
  <c r="U584" i="21"/>
  <c r="C439" i="21"/>
  <c r="S439" i="21"/>
  <c r="P439" i="21"/>
  <c r="E439" i="21"/>
  <c r="B439" i="21"/>
  <c r="R439" i="21"/>
  <c r="G439" i="21"/>
  <c r="W439" i="21"/>
  <c r="T439" i="21"/>
  <c r="I439" i="21"/>
  <c r="F439" i="21"/>
  <c r="K439" i="21"/>
  <c r="D439" i="21"/>
  <c r="X439" i="21"/>
  <c r="Q439" i="21"/>
  <c r="J439" i="21"/>
  <c r="O439" i="21"/>
  <c r="H439" i="21"/>
  <c r="A440" i="21"/>
  <c r="Y439" i="21"/>
  <c r="N439" i="21"/>
  <c r="L439" i="21"/>
  <c r="M439" i="21"/>
  <c r="U439" i="21"/>
  <c r="V439" i="21"/>
  <c r="A657" i="21"/>
  <c r="J656" i="21"/>
  <c r="B656" i="21"/>
  <c r="G656" i="21"/>
  <c r="D656" i="21"/>
  <c r="I656" i="21"/>
  <c r="H656" i="21"/>
  <c r="F656" i="21"/>
  <c r="C656" i="21"/>
  <c r="E656" i="21"/>
  <c r="V656" i="21"/>
  <c r="Y656" i="21"/>
  <c r="U656" i="21"/>
  <c r="X656" i="21"/>
  <c r="S656" i="21"/>
  <c r="L656" i="21"/>
  <c r="M656" i="21"/>
  <c r="P656" i="21"/>
  <c r="N656" i="21"/>
  <c r="R656" i="21"/>
  <c r="W656" i="21"/>
  <c r="T656" i="21"/>
  <c r="O656" i="21"/>
  <c r="K656" i="21"/>
  <c r="Q656" i="21"/>
  <c r="X868" i="24"/>
  <c r="H868" i="24"/>
  <c r="O868" i="24"/>
  <c r="A869" i="24"/>
  <c r="F868" i="24"/>
  <c r="M868" i="24"/>
  <c r="T868" i="24"/>
  <c r="D868" i="24"/>
  <c r="K868" i="24"/>
  <c r="R868" i="24"/>
  <c r="B868" i="24"/>
  <c r="I868" i="24"/>
  <c r="P868" i="24"/>
  <c r="W868" i="24"/>
  <c r="G868" i="24"/>
  <c r="N868" i="24"/>
  <c r="Y868" i="24"/>
  <c r="E868" i="24"/>
  <c r="L868" i="24"/>
  <c r="S868" i="24"/>
  <c r="C868" i="24"/>
  <c r="J868" i="24"/>
  <c r="Q868" i="24"/>
  <c r="V868" i="24"/>
  <c r="U868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0" i="24"/>
  <c r="R580" i="24"/>
  <c r="O580" i="24"/>
  <c r="H580" i="24"/>
  <c r="A581" i="24"/>
  <c r="Y580" i="24"/>
  <c r="F580" i="24"/>
  <c r="C580" i="24"/>
  <c r="S580" i="24"/>
  <c r="P580" i="24"/>
  <c r="E580" i="24"/>
  <c r="J580" i="24"/>
  <c r="G580" i="24"/>
  <c r="W580" i="24"/>
  <c r="T580" i="24"/>
  <c r="I580" i="24"/>
  <c r="N580" i="24"/>
  <c r="K580" i="24"/>
  <c r="D580" i="24"/>
  <c r="X580" i="24"/>
  <c r="Q580" i="24"/>
  <c r="M580" i="24"/>
  <c r="L580" i="24"/>
  <c r="V580" i="24"/>
  <c r="U580" i="24"/>
  <c r="A183" i="24"/>
  <c r="S182" i="24"/>
  <c r="T182" i="24"/>
  <c r="Q182" i="24"/>
  <c r="F182" i="24"/>
  <c r="G182" i="24"/>
  <c r="D182" i="24"/>
  <c r="X182" i="24"/>
  <c r="Y182" i="24"/>
  <c r="J182" i="24"/>
  <c r="K182" i="24"/>
  <c r="H182" i="24"/>
  <c r="E182" i="24"/>
  <c r="R182" i="24"/>
  <c r="O182" i="24"/>
  <c r="P182" i="24"/>
  <c r="I182" i="24"/>
  <c r="M182" i="24"/>
  <c r="N182" i="24"/>
  <c r="L182" i="24"/>
  <c r="C182" i="24"/>
  <c r="B182" i="24"/>
  <c r="W182" i="24"/>
  <c r="V182" i="24"/>
  <c r="U182" i="24"/>
  <c r="F544" i="24"/>
  <c r="K544" i="24"/>
  <c r="E544" i="24"/>
  <c r="J544" i="24"/>
  <c r="A545" i="24"/>
  <c r="I544" i="24"/>
  <c r="C544" i="24"/>
  <c r="D544" i="24"/>
  <c r="B544" i="24"/>
  <c r="G544" i="24"/>
  <c r="H544" i="24"/>
  <c r="N544" i="24"/>
  <c r="Y544" i="24"/>
  <c r="M544" i="24"/>
  <c r="X544" i="24"/>
  <c r="W544" i="24"/>
  <c r="V544" i="24"/>
  <c r="Q544" i="24"/>
  <c r="L544" i="24"/>
  <c r="R544" i="24"/>
  <c r="O544" i="24"/>
  <c r="U544" i="24"/>
  <c r="P544" i="24"/>
  <c r="T544" i="24"/>
  <c r="S544" i="24"/>
  <c r="M764" i="21"/>
  <c r="F764" i="21"/>
  <c r="C764" i="21"/>
  <c r="S764" i="21"/>
  <c r="P764" i="21"/>
  <c r="Q764" i="21"/>
  <c r="J764" i="21"/>
  <c r="G764" i="21"/>
  <c r="D764" i="21"/>
  <c r="T764" i="21"/>
  <c r="E764" i="21"/>
  <c r="Y764" i="21"/>
  <c r="N764" i="21"/>
  <c r="K764" i="21"/>
  <c r="H764" i="21"/>
  <c r="X764" i="21"/>
  <c r="I764" i="21"/>
  <c r="B764" i="21"/>
  <c r="R764" i="21"/>
  <c r="O764" i="21"/>
  <c r="L764" i="21"/>
  <c r="A765" i="21"/>
  <c r="W764" i="21"/>
  <c r="V764" i="21"/>
  <c r="U764" i="21"/>
  <c r="Y620" i="21"/>
  <c r="K620" i="21"/>
  <c r="T620" i="21"/>
  <c r="J620" i="21"/>
  <c r="O620" i="21"/>
  <c r="X620" i="21"/>
  <c r="R620" i="21"/>
  <c r="S620" i="21"/>
  <c r="Q620" i="21"/>
  <c r="A621" i="21"/>
  <c r="P620" i="21"/>
  <c r="N620" i="21"/>
  <c r="L620" i="21"/>
  <c r="M620" i="21"/>
  <c r="F620" i="21"/>
  <c r="E620" i="21"/>
  <c r="I620" i="21"/>
  <c r="B620" i="21"/>
  <c r="D620" i="21"/>
  <c r="H620" i="21"/>
  <c r="C620" i="21"/>
  <c r="G620" i="21"/>
  <c r="W620" i="21"/>
  <c r="V620" i="21"/>
  <c r="U620" i="21"/>
  <c r="B112" i="24"/>
  <c r="C112" i="24"/>
  <c r="A146" i="24"/>
  <c r="A364" i="24"/>
  <c r="F363" i="24"/>
  <c r="T363" i="24"/>
  <c r="S363" i="24"/>
  <c r="N363" i="24"/>
  <c r="E363" i="24"/>
  <c r="B363" i="24"/>
  <c r="P363" i="24"/>
  <c r="V363" i="24"/>
  <c r="M363" i="24"/>
  <c r="H363" i="24"/>
  <c r="G363" i="24"/>
  <c r="U363" i="24"/>
  <c r="R363" i="24"/>
  <c r="I363" i="24"/>
  <c r="O363" i="24"/>
  <c r="J363" i="24"/>
  <c r="X363" i="24"/>
  <c r="W363" i="24"/>
  <c r="K363" i="24"/>
  <c r="Y363" i="24"/>
  <c r="D363" i="24"/>
  <c r="C363" i="24"/>
  <c r="Q363" i="24"/>
  <c r="L363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72" i="21"/>
  <c r="Y872" i="21"/>
  <c r="N872" i="21"/>
  <c r="G872" i="21"/>
  <c r="W872" i="21"/>
  <c r="P872" i="21"/>
  <c r="I872" i="21"/>
  <c r="B872" i="21"/>
  <c r="R872" i="21"/>
  <c r="K872" i="21"/>
  <c r="D872" i="21"/>
  <c r="T872" i="21"/>
  <c r="M872" i="21"/>
  <c r="F872" i="21"/>
  <c r="A873" i="21"/>
  <c r="O872" i="21"/>
  <c r="H872" i="21"/>
  <c r="X872" i="21"/>
  <c r="Q872" i="21"/>
  <c r="J872" i="21"/>
  <c r="C872" i="21"/>
  <c r="S872" i="21"/>
  <c r="L872" i="21"/>
  <c r="V872" i="21"/>
  <c r="U872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16" i="24"/>
  <c r="O616" i="24"/>
  <c r="A617" i="24"/>
  <c r="F616" i="24"/>
  <c r="M616" i="24"/>
  <c r="X616" i="24"/>
  <c r="H616" i="24"/>
  <c r="K616" i="24"/>
  <c r="R616" i="24"/>
  <c r="B616" i="24"/>
  <c r="I616" i="24"/>
  <c r="T616" i="24"/>
  <c r="D616" i="24"/>
  <c r="G616" i="24"/>
  <c r="N616" i="24"/>
  <c r="Y616" i="24"/>
  <c r="E616" i="24"/>
  <c r="P616" i="24"/>
  <c r="S616" i="24"/>
  <c r="C616" i="24"/>
  <c r="J616" i="24"/>
  <c r="Q616" i="24"/>
  <c r="U616" i="24"/>
  <c r="V616" i="24"/>
  <c r="W616" i="24"/>
  <c r="W290" i="24"/>
  <c r="B290" i="24"/>
  <c r="T290" i="24"/>
  <c r="V290" i="24"/>
  <c r="M290" i="24"/>
  <c r="L290" i="24"/>
  <c r="O290" i="24"/>
  <c r="A291" i="24"/>
  <c r="P290" i="24"/>
  <c r="R290" i="24"/>
  <c r="I290" i="24"/>
  <c r="J290" i="24"/>
  <c r="N290" i="24"/>
  <c r="E290" i="24"/>
  <c r="K290" i="24"/>
  <c r="Y290" i="24"/>
  <c r="H290" i="24"/>
  <c r="C290" i="24"/>
  <c r="Q290" i="24"/>
  <c r="G290" i="24"/>
  <c r="D290" i="24"/>
  <c r="X290" i="24"/>
  <c r="S290" i="24"/>
  <c r="U290" i="24"/>
  <c r="F290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2" i="24"/>
  <c r="Y472" i="24"/>
  <c r="D472" i="24"/>
  <c r="A473" i="24"/>
  <c r="Q472" i="24"/>
  <c r="L472" i="24"/>
  <c r="W472" i="24"/>
  <c r="F472" i="24"/>
  <c r="T472" i="24"/>
  <c r="O472" i="24"/>
  <c r="N472" i="24"/>
  <c r="E472" i="24"/>
  <c r="B472" i="24"/>
  <c r="P472" i="24"/>
  <c r="V472" i="24"/>
  <c r="M472" i="24"/>
  <c r="H472" i="24"/>
  <c r="C472" i="24"/>
  <c r="U472" i="24"/>
  <c r="R472" i="24"/>
  <c r="I472" i="24"/>
  <c r="K472" i="24"/>
  <c r="J472" i="24"/>
  <c r="X472" i="24"/>
  <c r="S472" i="24"/>
  <c r="K331" i="21"/>
  <c r="H331" i="21"/>
  <c r="E331" i="21"/>
  <c r="F331" i="21"/>
  <c r="O331" i="21"/>
  <c r="P331" i="21"/>
  <c r="I331" i="21"/>
  <c r="J331" i="21"/>
  <c r="S331" i="21"/>
  <c r="T331" i="21"/>
  <c r="Q331" i="21"/>
  <c r="R331" i="21"/>
  <c r="G331" i="21"/>
  <c r="D331" i="21"/>
  <c r="X331" i="21"/>
  <c r="Y331" i="21"/>
  <c r="A332" i="21"/>
  <c r="L331" i="21"/>
  <c r="M331" i="21"/>
  <c r="N331" i="21"/>
  <c r="B331" i="21"/>
  <c r="C331" i="21"/>
  <c r="U331" i="21"/>
  <c r="W331" i="21"/>
  <c r="V331" i="21"/>
  <c r="M688" i="24"/>
  <c r="L688" i="24"/>
  <c r="O688" i="24"/>
  <c r="A689" i="24"/>
  <c r="F688" i="24"/>
  <c r="I688" i="24"/>
  <c r="H688" i="24"/>
  <c r="K688" i="24"/>
  <c r="R688" i="24"/>
  <c r="B688" i="24"/>
  <c r="Y688" i="24"/>
  <c r="E688" i="24"/>
  <c r="D688" i="24"/>
  <c r="G688" i="24"/>
  <c r="N688" i="24"/>
  <c r="Q688" i="24"/>
  <c r="P688" i="24"/>
  <c r="S688" i="24"/>
  <c r="C688" i="24"/>
  <c r="J688" i="24"/>
  <c r="W688" i="24"/>
  <c r="T688" i="24"/>
  <c r="U688" i="24"/>
  <c r="V688" i="24"/>
  <c r="X688" i="24"/>
  <c r="D367" i="21"/>
  <c r="I367" i="21"/>
  <c r="H367" i="21"/>
  <c r="A368" i="21"/>
  <c r="P367" i="21"/>
  <c r="F367" i="21"/>
  <c r="G367" i="21"/>
  <c r="E367" i="21"/>
  <c r="J367" i="21"/>
  <c r="K367" i="21"/>
  <c r="L367" i="21"/>
  <c r="O367" i="21"/>
  <c r="M367" i="21"/>
  <c r="N367" i="21"/>
  <c r="C367" i="21"/>
  <c r="B367" i="21"/>
  <c r="V367" i="21"/>
  <c r="W367" i="21"/>
  <c r="R367" i="21"/>
  <c r="Y367" i="21"/>
  <c r="T367" i="21"/>
  <c r="S367" i="21"/>
  <c r="X367" i="21"/>
  <c r="U367" i="21"/>
  <c r="Q367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54" i="24"/>
  <c r="J254" i="24"/>
  <c r="L254" i="24"/>
  <c r="O254" i="24"/>
  <c r="D254" i="24"/>
  <c r="I254" i="24"/>
  <c r="C254" i="24"/>
  <c r="N254" i="24"/>
  <c r="H254" i="24"/>
  <c r="B254" i="24"/>
  <c r="G254" i="24"/>
  <c r="M254" i="24"/>
  <c r="A255" i="24"/>
  <c r="F254" i="24"/>
  <c r="P254" i="24"/>
  <c r="K254" i="24"/>
  <c r="V254" i="24"/>
  <c r="T254" i="24"/>
  <c r="U254" i="24"/>
  <c r="Y254" i="24"/>
  <c r="S254" i="24"/>
  <c r="X254" i="24"/>
  <c r="R254" i="24"/>
  <c r="Q254" i="24"/>
  <c r="W254" i="24"/>
  <c r="A113" i="24"/>
  <c r="B435" i="24"/>
  <c r="P435" i="24"/>
  <c r="V435" i="24"/>
  <c r="M435" i="24"/>
  <c r="H435" i="24"/>
  <c r="C435" i="24"/>
  <c r="U435" i="24"/>
  <c r="R435" i="24"/>
  <c r="I435" i="24"/>
  <c r="K435" i="24"/>
  <c r="J435" i="24"/>
  <c r="X435" i="24"/>
  <c r="S435" i="24"/>
  <c r="G435" i="24"/>
  <c r="Y435" i="24"/>
  <c r="D435" i="24"/>
  <c r="A436" i="24"/>
  <c r="Q435" i="24"/>
  <c r="L435" i="24"/>
  <c r="W435" i="24"/>
  <c r="F435" i="24"/>
  <c r="T435" i="24"/>
  <c r="O435" i="24"/>
  <c r="N435" i="24"/>
  <c r="E435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24" i="24"/>
  <c r="Y724" i="24"/>
  <c r="E724" i="24"/>
  <c r="L724" i="24"/>
  <c r="S724" i="24"/>
  <c r="C724" i="24"/>
  <c r="J724" i="24"/>
  <c r="Q724" i="24"/>
  <c r="X724" i="24"/>
  <c r="H724" i="24"/>
  <c r="O724" i="24"/>
  <c r="A725" i="24"/>
  <c r="F724" i="24"/>
  <c r="M724" i="24"/>
  <c r="T724" i="24"/>
  <c r="D724" i="24"/>
  <c r="K724" i="24"/>
  <c r="R724" i="24"/>
  <c r="B724" i="24"/>
  <c r="I724" i="24"/>
  <c r="P724" i="24"/>
  <c r="W724" i="24"/>
  <c r="G724" i="24"/>
  <c r="V724" i="24"/>
  <c r="U724" i="24"/>
  <c r="E800" i="21"/>
  <c r="Y800" i="21"/>
  <c r="N800" i="21"/>
  <c r="K800" i="21"/>
  <c r="D800" i="21"/>
  <c r="I800" i="21"/>
  <c r="B800" i="21"/>
  <c r="R800" i="21"/>
  <c r="O800" i="21"/>
  <c r="H800" i="21"/>
  <c r="M800" i="21"/>
  <c r="F800" i="21"/>
  <c r="C800" i="21"/>
  <c r="S800" i="21"/>
  <c r="L800" i="21"/>
  <c r="Q800" i="21"/>
  <c r="J800" i="21"/>
  <c r="G800" i="21"/>
  <c r="A801" i="21"/>
  <c r="P800" i="21"/>
  <c r="V800" i="21"/>
  <c r="T800" i="21"/>
  <c r="U800" i="21"/>
  <c r="W800" i="21"/>
  <c r="X800" i="21"/>
  <c r="H218" i="24"/>
  <c r="P218" i="24"/>
  <c r="D218" i="24"/>
  <c r="J218" i="24"/>
  <c r="I218" i="24"/>
  <c r="A219" i="24"/>
  <c r="E218" i="24"/>
  <c r="F218" i="24"/>
  <c r="G218" i="24"/>
  <c r="O218" i="24"/>
  <c r="K218" i="24"/>
  <c r="N218" i="24"/>
  <c r="M218" i="24"/>
  <c r="L218" i="24"/>
  <c r="C218" i="24"/>
  <c r="B218" i="24"/>
  <c r="Y218" i="24"/>
  <c r="W218" i="24"/>
  <c r="S218" i="24"/>
  <c r="T218" i="24"/>
  <c r="V218" i="24"/>
  <c r="U218" i="24"/>
  <c r="Q218" i="24"/>
  <c r="R218" i="24"/>
  <c r="X218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399" i="24"/>
  <c r="M399" i="24"/>
  <c r="X399" i="24"/>
  <c r="Q399" i="24"/>
  <c r="Y399" i="24"/>
  <c r="H399" i="24"/>
  <c r="W399" i="24"/>
  <c r="B399" i="24"/>
  <c r="A400" i="24"/>
  <c r="C399" i="24"/>
  <c r="R399" i="24"/>
  <c r="V399" i="24"/>
  <c r="J399" i="24"/>
  <c r="F399" i="24"/>
  <c r="N399" i="24"/>
  <c r="G399" i="24"/>
  <c r="P399" i="24"/>
  <c r="K399" i="24"/>
  <c r="E399" i="24"/>
  <c r="O399" i="24"/>
  <c r="T399" i="24"/>
  <c r="L399" i="24"/>
  <c r="U399" i="24"/>
  <c r="D399" i="24"/>
  <c r="I399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2" i="24"/>
  <c r="R652" i="24"/>
  <c r="B652" i="24"/>
  <c r="I652" i="24"/>
  <c r="H652" i="24"/>
  <c r="G652" i="24"/>
  <c r="N652" i="24"/>
  <c r="Y652" i="24"/>
  <c r="E652" i="24"/>
  <c r="D652" i="24"/>
  <c r="S652" i="24"/>
  <c r="C652" i="24"/>
  <c r="J652" i="24"/>
  <c r="Q652" i="24"/>
  <c r="P652" i="24"/>
  <c r="O652" i="24"/>
  <c r="A653" i="24"/>
  <c r="F652" i="24"/>
  <c r="M652" i="24"/>
  <c r="L652" i="24"/>
  <c r="U652" i="24"/>
  <c r="V652" i="24"/>
  <c r="T652" i="24"/>
  <c r="X652" i="24"/>
  <c r="W652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A147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46" i="21"/>
  <c r="B146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513" i="2" l="1"/>
  <c r="Y43" i="24"/>
  <c r="Y77" i="21"/>
  <c r="B44" i="21"/>
  <c r="Y43" i="21"/>
  <c r="Y111" i="21"/>
  <c r="B44" i="24"/>
  <c r="Y77" i="24"/>
  <c r="Y183" i="21"/>
  <c r="B78" i="21"/>
  <c r="Y111" i="24"/>
  <c r="Y145" i="21"/>
  <c r="B78" i="24"/>
  <c r="B112" i="21"/>
  <c r="Y220" i="21"/>
  <c r="B184" i="21"/>
  <c r="I258" i="21"/>
  <c r="T258" i="21"/>
  <c r="S258" i="21"/>
  <c r="N258" i="21"/>
  <c r="E258" i="21"/>
  <c r="M258" i="21"/>
  <c r="F258" i="21"/>
  <c r="Q258" i="21"/>
  <c r="D258" i="21"/>
  <c r="G258" i="21"/>
  <c r="B258" i="21"/>
  <c r="L258" i="21"/>
  <c r="A259" i="21"/>
  <c r="J258" i="21"/>
  <c r="X258" i="21"/>
  <c r="W258" i="21"/>
  <c r="R258" i="21"/>
  <c r="U258" i="21"/>
  <c r="P258" i="21"/>
  <c r="O258" i="21"/>
  <c r="C258" i="21"/>
  <c r="Y258" i="21"/>
  <c r="H258" i="21"/>
  <c r="K258" i="21"/>
  <c r="V258" i="21"/>
  <c r="U222" i="21"/>
  <c r="V222" i="21"/>
  <c r="T222" i="21"/>
  <c r="D222" i="21"/>
  <c r="O222" i="21"/>
  <c r="R222" i="21"/>
  <c r="I222" i="21"/>
  <c r="Q222" i="21"/>
  <c r="X222" i="21"/>
  <c r="H222" i="21"/>
  <c r="C222" i="21"/>
  <c r="F222" i="21"/>
  <c r="G222" i="21"/>
  <c r="J222" i="21"/>
  <c r="Y222" i="21"/>
  <c r="E222" i="21"/>
  <c r="S222" i="21"/>
  <c r="M222" i="21"/>
  <c r="W222" i="21"/>
  <c r="K222" i="21"/>
  <c r="N222" i="21"/>
  <c r="B222" i="21"/>
  <c r="P222" i="21"/>
  <c r="L222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68" i="21"/>
  <c r="F368" i="21"/>
  <c r="G368" i="21"/>
  <c r="D368" i="21"/>
  <c r="X368" i="21"/>
  <c r="I368" i="21"/>
  <c r="J368" i="21"/>
  <c r="K368" i="21"/>
  <c r="H368" i="21"/>
  <c r="Q368" i="21"/>
  <c r="R368" i="21"/>
  <c r="O368" i="21"/>
  <c r="P368" i="21"/>
  <c r="Y368" i="21"/>
  <c r="A369" i="21"/>
  <c r="S368" i="21"/>
  <c r="T368" i="21"/>
  <c r="M368" i="21"/>
  <c r="L368" i="21"/>
  <c r="N368" i="21"/>
  <c r="B368" i="21"/>
  <c r="C368" i="21"/>
  <c r="W368" i="21"/>
  <c r="V368" i="21"/>
  <c r="U368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73" i="21"/>
  <c r="D873" i="21"/>
  <c r="E873" i="21"/>
  <c r="Y873" i="21"/>
  <c r="J873" i="21"/>
  <c r="K873" i="21"/>
  <c r="H873" i="21"/>
  <c r="I873" i="21"/>
  <c r="A874" i="21"/>
  <c r="N873" i="21"/>
  <c r="O873" i="21"/>
  <c r="L873" i="21"/>
  <c r="M873" i="21"/>
  <c r="B873" i="21"/>
  <c r="R873" i="21"/>
  <c r="C873" i="21"/>
  <c r="S873" i="21"/>
  <c r="P873" i="21"/>
  <c r="Q873" i="21"/>
  <c r="F873" i="21"/>
  <c r="W873" i="21"/>
  <c r="X873" i="21"/>
  <c r="U873" i="21"/>
  <c r="T873" i="21"/>
  <c r="V873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40" i="21"/>
  <c r="C440" i="21"/>
  <c r="H440" i="21"/>
  <c r="B440" i="21"/>
  <c r="G440" i="21"/>
  <c r="P440" i="21"/>
  <c r="F440" i="21"/>
  <c r="A441" i="21"/>
  <c r="E440" i="21"/>
  <c r="J440" i="21"/>
  <c r="D440" i="21"/>
  <c r="L440" i="21"/>
  <c r="M440" i="21"/>
  <c r="K440" i="21"/>
  <c r="N440" i="21"/>
  <c r="O440" i="21"/>
  <c r="X440" i="21"/>
  <c r="Q440" i="21"/>
  <c r="V440" i="21"/>
  <c r="U440" i="21"/>
  <c r="Y440" i="21"/>
  <c r="T440" i="21"/>
  <c r="S440" i="21"/>
  <c r="W440" i="21"/>
  <c r="R440" i="21"/>
  <c r="F404" i="21"/>
  <c r="H404" i="21"/>
  <c r="J404" i="21"/>
  <c r="P404" i="21"/>
  <c r="E404" i="21"/>
  <c r="G404" i="21"/>
  <c r="A405" i="21"/>
  <c r="I404" i="21"/>
  <c r="D404" i="21"/>
  <c r="K404" i="21"/>
  <c r="L404" i="21"/>
  <c r="O404" i="21"/>
  <c r="N404" i="21"/>
  <c r="M404" i="21"/>
  <c r="C404" i="21"/>
  <c r="B404" i="21"/>
  <c r="X404" i="21"/>
  <c r="Y404" i="21"/>
  <c r="R404" i="21"/>
  <c r="Q404" i="21"/>
  <c r="U404" i="21"/>
  <c r="W404" i="21"/>
  <c r="T404" i="21"/>
  <c r="V404" i="21"/>
  <c r="S404" i="21"/>
  <c r="C400" i="24"/>
  <c r="R400" i="24"/>
  <c r="S400" i="24"/>
  <c r="T400" i="24"/>
  <c r="H400" i="24"/>
  <c r="Y400" i="24"/>
  <c r="L400" i="24"/>
  <c r="G400" i="24"/>
  <c r="O400" i="24"/>
  <c r="W400" i="24"/>
  <c r="X400" i="24"/>
  <c r="B400" i="24"/>
  <c r="M400" i="24"/>
  <c r="V400" i="24"/>
  <c r="P400" i="24"/>
  <c r="A401" i="24"/>
  <c r="I400" i="24"/>
  <c r="F400" i="24"/>
  <c r="N400" i="24"/>
  <c r="Q400" i="24"/>
  <c r="D400" i="24"/>
  <c r="E400" i="24"/>
  <c r="J400" i="24"/>
  <c r="U400" i="24"/>
  <c r="K400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3" i="24"/>
  <c r="B113" i="24"/>
  <c r="T113" i="24"/>
  <c r="K113" i="24"/>
  <c r="H113" i="24"/>
  <c r="M113" i="24"/>
  <c r="O113" i="24"/>
  <c r="F113" i="24"/>
  <c r="X113" i="24"/>
  <c r="Q113" i="24"/>
  <c r="N113" i="24"/>
  <c r="L113" i="24"/>
  <c r="S113" i="24"/>
  <c r="J113" i="24"/>
  <c r="C113" i="24"/>
  <c r="Y113" i="24"/>
  <c r="R113" i="24"/>
  <c r="E113" i="24"/>
  <c r="W113" i="24"/>
  <c r="P113" i="24"/>
  <c r="G113" i="24"/>
  <c r="D113" i="24"/>
  <c r="A147" i="24"/>
  <c r="V113" i="24"/>
  <c r="U113" i="24"/>
  <c r="J255" i="24"/>
  <c r="D255" i="24"/>
  <c r="I255" i="24"/>
  <c r="N255" i="24"/>
  <c r="C255" i="24"/>
  <c r="H255" i="24"/>
  <c r="O255" i="24"/>
  <c r="K255" i="24"/>
  <c r="B255" i="24"/>
  <c r="G255" i="24"/>
  <c r="A256" i="24"/>
  <c r="M255" i="24"/>
  <c r="F255" i="24"/>
  <c r="P255" i="24"/>
  <c r="E255" i="24"/>
  <c r="L255" i="24"/>
  <c r="X255" i="24"/>
  <c r="Q255" i="24"/>
  <c r="U255" i="24"/>
  <c r="Y255" i="24"/>
  <c r="R255" i="24"/>
  <c r="S255" i="24"/>
  <c r="W255" i="24"/>
  <c r="V255" i="24"/>
  <c r="T255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89" i="24"/>
  <c r="H689" i="24"/>
  <c r="K689" i="24"/>
  <c r="R689" i="24"/>
  <c r="B689" i="24"/>
  <c r="Y689" i="24"/>
  <c r="E689" i="24"/>
  <c r="D689" i="24"/>
  <c r="G689" i="24"/>
  <c r="N689" i="24"/>
  <c r="Q689" i="24"/>
  <c r="P689" i="24"/>
  <c r="S689" i="24"/>
  <c r="C689" i="24"/>
  <c r="J689" i="24"/>
  <c r="M689" i="24"/>
  <c r="L689" i="24"/>
  <c r="O689" i="24"/>
  <c r="A690" i="24"/>
  <c r="F689" i="24"/>
  <c r="T689" i="24"/>
  <c r="W689" i="24"/>
  <c r="X689" i="24"/>
  <c r="V689" i="24"/>
  <c r="U689" i="24"/>
  <c r="E332" i="21"/>
  <c r="A333" i="21"/>
  <c r="R332" i="21"/>
  <c r="O332" i="21"/>
  <c r="P332" i="21"/>
  <c r="I332" i="21"/>
  <c r="B332" i="21"/>
  <c r="C332" i="21"/>
  <c r="S332" i="21"/>
  <c r="T332" i="21"/>
  <c r="Q332" i="21"/>
  <c r="F332" i="21"/>
  <c r="G332" i="21"/>
  <c r="D332" i="21"/>
  <c r="X332" i="21"/>
  <c r="Y332" i="21"/>
  <c r="J332" i="21"/>
  <c r="K332" i="21"/>
  <c r="H332" i="21"/>
  <c r="L332" i="21"/>
  <c r="N332" i="21"/>
  <c r="M332" i="21"/>
  <c r="U332" i="21"/>
  <c r="V332" i="21"/>
  <c r="W332" i="21"/>
  <c r="V291" i="24"/>
  <c r="I291" i="24"/>
  <c r="S291" i="24"/>
  <c r="N291" i="24"/>
  <c r="Q291" i="24"/>
  <c r="D291" i="24"/>
  <c r="E291" i="24"/>
  <c r="O291" i="24"/>
  <c r="Y291" i="24"/>
  <c r="L291" i="24"/>
  <c r="G291" i="24"/>
  <c r="B291" i="24"/>
  <c r="T291" i="24"/>
  <c r="U291" i="24"/>
  <c r="H291" i="24"/>
  <c r="J291" i="24"/>
  <c r="M291" i="24"/>
  <c r="W291" i="24"/>
  <c r="R291" i="24"/>
  <c r="F291" i="24"/>
  <c r="X291" i="24"/>
  <c r="C291" i="24"/>
  <c r="A292" i="24"/>
  <c r="P291" i="24"/>
  <c r="K291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64" i="24"/>
  <c r="B364" i="24"/>
  <c r="P364" i="24"/>
  <c r="K364" i="24"/>
  <c r="U364" i="24"/>
  <c r="H364" i="24"/>
  <c r="I364" i="24"/>
  <c r="S364" i="24"/>
  <c r="R364" i="24"/>
  <c r="Q364" i="24"/>
  <c r="D364" i="24"/>
  <c r="J364" i="24"/>
  <c r="X364" i="24"/>
  <c r="Y364" i="24"/>
  <c r="L364" i="24"/>
  <c r="G364" i="24"/>
  <c r="F364" i="24"/>
  <c r="T364" i="24"/>
  <c r="A365" i="24"/>
  <c r="N364" i="24"/>
  <c r="M364" i="24"/>
  <c r="W364" i="24"/>
  <c r="V364" i="24"/>
  <c r="E364" i="24"/>
  <c r="O364" i="24"/>
  <c r="J545" i="24"/>
  <c r="A546" i="24"/>
  <c r="H545" i="24"/>
  <c r="I545" i="24"/>
  <c r="C545" i="24"/>
  <c r="B545" i="24"/>
  <c r="G545" i="24"/>
  <c r="F545" i="24"/>
  <c r="E545" i="24"/>
  <c r="D545" i="24"/>
  <c r="O545" i="24"/>
  <c r="L545" i="24"/>
  <c r="R545" i="24"/>
  <c r="T545" i="24"/>
  <c r="X545" i="24"/>
  <c r="Y545" i="24"/>
  <c r="W545" i="24"/>
  <c r="Q545" i="24"/>
  <c r="N545" i="24"/>
  <c r="P545" i="24"/>
  <c r="V545" i="24"/>
  <c r="U545" i="24"/>
  <c r="S545" i="24"/>
  <c r="M545" i="24"/>
  <c r="K545" i="24"/>
  <c r="F869" i="24"/>
  <c r="I869" i="24"/>
  <c r="H869" i="24"/>
  <c r="G869" i="24"/>
  <c r="A870" i="24"/>
  <c r="B869" i="24"/>
  <c r="E869" i="24"/>
  <c r="D869" i="24"/>
  <c r="C869" i="24"/>
  <c r="N869" i="24"/>
  <c r="Q869" i="24"/>
  <c r="P869" i="24"/>
  <c r="O869" i="24"/>
  <c r="J869" i="24"/>
  <c r="M869" i="24"/>
  <c r="L869" i="24"/>
  <c r="K869" i="24"/>
  <c r="T869" i="24"/>
  <c r="W869" i="24"/>
  <c r="V869" i="24"/>
  <c r="X869" i="24"/>
  <c r="U869" i="24"/>
  <c r="R869" i="24"/>
  <c r="Y869" i="24"/>
  <c r="S869" i="24"/>
  <c r="M657" i="21"/>
  <c r="Q657" i="21"/>
  <c r="A658" i="21"/>
  <c r="R657" i="21"/>
  <c r="S657" i="21"/>
  <c r="P657" i="21"/>
  <c r="K657" i="21"/>
  <c r="O657" i="21"/>
  <c r="L657" i="21"/>
  <c r="Y657" i="21"/>
  <c r="T657" i="21"/>
  <c r="X657" i="21"/>
  <c r="J657" i="21"/>
  <c r="N657" i="21"/>
  <c r="H657" i="21"/>
  <c r="D657" i="21"/>
  <c r="F657" i="21"/>
  <c r="E657" i="21"/>
  <c r="B657" i="21"/>
  <c r="I657" i="21"/>
  <c r="G657" i="21"/>
  <c r="C657" i="21"/>
  <c r="V657" i="21"/>
  <c r="U657" i="21"/>
  <c r="W657" i="21"/>
  <c r="C585" i="21"/>
  <c r="D585" i="21"/>
  <c r="B585" i="21"/>
  <c r="G585" i="21"/>
  <c r="H585" i="21"/>
  <c r="F585" i="21"/>
  <c r="S585" i="21"/>
  <c r="E585" i="21"/>
  <c r="A586" i="21"/>
  <c r="Y585" i="21"/>
  <c r="P585" i="21"/>
  <c r="N585" i="21"/>
  <c r="R585" i="21"/>
  <c r="Q585" i="21"/>
  <c r="L585" i="21"/>
  <c r="J585" i="21"/>
  <c r="O585" i="21"/>
  <c r="M585" i="21"/>
  <c r="K585" i="21"/>
  <c r="I585" i="21"/>
  <c r="T585" i="21"/>
  <c r="X585" i="21"/>
  <c r="V585" i="21"/>
  <c r="W585" i="21"/>
  <c r="U585" i="21"/>
  <c r="C328" i="24"/>
  <c r="A329" i="24"/>
  <c r="P328" i="24"/>
  <c r="K328" i="24"/>
  <c r="U328" i="24"/>
  <c r="H328" i="24"/>
  <c r="I328" i="24"/>
  <c r="S328" i="24"/>
  <c r="N328" i="24"/>
  <c r="Q328" i="24"/>
  <c r="D328" i="24"/>
  <c r="F328" i="24"/>
  <c r="X328" i="24"/>
  <c r="Y328" i="24"/>
  <c r="L328" i="24"/>
  <c r="G328" i="24"/>
  <c r="B328" i="24"/>
  <c r="T328" i="24"/>
  <c r="V328" i="24"/>
  <c r="J328" i="24"/>
  <c r="M328" i="24"/>
  <c r="W328" i="24"/>
  <c r="R328" i="24"/>
  <c r="E328" i="24"/>
  <c r="O328" i="24"/>
  <c r="C477" i="21"/>
  <c r="S477" i="21"/>
  <c r="P477" i="21"/>
  <c r="I477" i="21"/>
  <c r="B477" i="21"/>
  <c r="R477" i="21"/>
  <c r="G477" i="21"/>
  <c r="W477" i="21"/>
  <c r="T477" i="21"/>
  <c r="Q477" i="21"/>
  <c r="F477" i="21"/>
  <c r="K477" i="21"/>
  <c r="D477" i="21"/>
  <c r="X477" i="21"/>
  <c r="Y477" i="21"/>
  <c r="J477" i="21"/>
  <c r="O477" i="21"/>
  <c r="H477" i="21"/>
  <c r="E477" i="21"/>
  <c r="A478" i="21"/>
  <c r="N477" i="21"/>
  <c r="L477" i="21"/>
  <c r="M477" i="21"/>
  <c r="U477" i="21"/>
  <c r="V477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295" i="21"/>
  <c r="J295" i="21"/>
  <c r="C295" i="21"/>
  <c r="S295" i="21"/>
  <c r="P295" i="21"/>
  <c r="Y295" i="21"/>
  <c r="N295" i="21"/>
  <c r="G295" i="21"/>
  <c r="W295" i="21"/>
  <c r="T295" i="21"/>
  <c r="E295" i="21"/>
  <c r="B295" i="21"/>
  <c r="R295" i="21"/>
  <c r="K295" i="21"/>
  <c r="D295" i="21"/>
  <c r="X295" i="21"/>
  <c r="I295" i="21"/>
  <c r="F295" i="21"/>
  <c r="A296" i="21"/>
  <c r="O295" i="21"/>
  <c r="H295" i="21"/>
  <c r="M295" i="21"/>
  <c r="L295" i="21"/>
  <c r="U295" i="21"/>
  <c r="V295" i="21"/>
  <c r="A834" i="24"/>
  <c r="M833" i="24"/>
  <c r="L833" i="24"/>
  <c r="O833" i="24"/>
  <c r="N833" i="24"/>
  <c r="I833" i="24"/>
  <c r="H833" i="24"/>
  <c r="K833" i="24"/>
  <c r="J833" i="24"/>
  <c r="E833" i="24"/>
  <c r="D833" i="24"/>
  <c r="G833" i="24"/>
  <c r="F833" i="24"/>
  <c r="P833" i="24"/>
  <c r="C833" i="24"/>
  <c r="B833" i="24"/>
  <c r="V833" i="24"/>
  <c r="T833" i="24"/>
  <c r="Q833" i="24"/>
  <c r="X833" i="24"/>
  <c r="W833" i="24"/>
  <c r="S833" i="24"/>
  <c r="R833" i="24"/>
  <c r="Y833" i="24"/>
  <c r="U833" i="24"/>
  <c r="A694" i="21"/>
  <c r="J693" i="21"/>
  <c r="B693" i="21"/>
  <c r="F693" i="21"/>
  <c r="E693" i="21"/>
  <c r="D693" i="21"/>
  <c r="I693" i="21"/>
  <c r="H693" i="21"/>
  <c r="C693" i="21"/>
  <c r="G693" i="21"/>
  <c r="T693" i="21"/>
  <c r="X693" i="21"/>
  <c r="L693" i="21"/>
  <c r="P693" i="21"/>
  <c r="Y693" i="21"/>
  <c r="M693" i="21"/>
  <c r="Q693" i="21"/>
  <c r="U693" i="21"/>
  <c r="N693" i="21"/>
  <c r="R693" i="21"/>
  <c r="V693" i="21"/>
  <c r="K693" i="21"/>
  <c r="O693" i="21"/>
  <c r="S693" i="21"/>
  <c r="W693" i="21"/>
  <c r="K219" i="24"/>
  <c r="F219" i="24"/>
  <c r="E219" i="24"/>
  <c r="I219" i="24"/>
  <c r="D219" i="24"/>
  <c r="T219" i="24"/>
  <c r="H219" i="24"/>
  <c r="S219" i="24"/>
  <c r="G219" i="24"/>
  <c r="O219" i="24"/>
  <c r="Y219" i="24"/>
  <c r="R219" i="24"/>
  <c r="Q219" i="24"/>
  <c r="X219" i="24"/>
  <c r="A220" i="24"/>
  <c r="P219" i="24"/>
  <c r="J219" i="24"/>
  <c r="N219" i="24"/>
  <c r="M219" i="24"/>
  <c r="L219" i="24"/>
  <c r="C219" i="24"/>
  <c r="B219" i="24"/>
  <c r="V219" i="24"/>
  <c r="U219" i="24"/>
  <c r="W219" i="24"/>
  <c r="O801" i="21"/>
  <c r="L801" i="21"/>
  <c r="A802" i="21"/>
  <c r="Q801" i="21"/>
  <c r="J801" i="21"/>
  <c r="C801" i="21"/>
  <c r="S801" i="21"/>
  <c r="P801" i="21"/>
  <c r="E801" i="21"/>
  <c r="Y801" i="21"/>
  <c r="N801" i="21"/>
  <c r="G801" i="21"/>
  <c r="D801" i="21"/>
  <c r="T801" i="21"/>
  <c r="I801" i="21"/>
  <c r="B801" i="21"/>
  <c r="R801" i="21"/>
  <c r="K801" i="21"/>
  <c r="H801" i="21"/>
  <c r="X801" i="21"/>
  <c r="M801" i="21"/>
  <c r="F801" i="21"/>
  <c r="U801" i="21"/>
  <c r="V801" i="21"/>
  <c r="W801" i="21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T725" i="24"/>
  <c r="V725" i="24"/>
  <c r="W725" i="24"/>
  <c r="X725" i="24"/>
  <c r="U725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21" i="21"/>
  <c r="Q621" i="21"/>
  <c r="J621" i="21"/>
  <c r="C621" i="21"/>
  <c r="S621" i="21"/>
  <c r="D621" i="21"/>
  <c r="X621" i="21"/>
  <c r="Y621" i="21"/>
  <c r="N621" i="21"/>
  <c r="G621" i="21"/>
  <c r="W621" i="21"/>
  <c r="H621" i="21"/>
  <c r="E621" i="21"/>
  <c r="B621" i="21"/>
  <c r="R621" i="21"/>
  <c r="K621" i="21"/>
  <c r="P621" i="21"/>
  <c r="I621" i="21"/>
  <c r="F621" i="21"/>
  <c r="A622" i="21"/>
  <c r="O621" i="21"/>
  <c r="L621" i="21"/>
  <c r="M621" i="21"/>
  <c r="V621" i="21"/>
  <c r="U621" i="21"/>
  <c r="E183" i="24"/>
  <c r="B183" i="24"/>
  <c r="C183" i="24"/>
  <c r="S183" i="24"/>
  <c r="P183" i="24"/>
  <c r="I183" i="24"/>
  <c r="F183" i="24"/>
  <c r="G183" i="24"/>
  <c r="A184" i="24"/>
  <c r="T183" i="24"/>
  <c r="Q183" i="24"/>
  <c r="J183" i="24"/>
  <c r="K183" i="24"/>
  <c r="D183" i="24"/>
  <c r="X183" i="24"/>
  <c r="Y183" i="24"/>
  <c r="R183" i="24"/>
  <c r="O183" i="24"/>
  <c r="H183" i="24"/>
  <c r="N183" i="24"/>
  <c r="M183" i="24"/>
  <c r="L183" i="24"/>
  <c r="V183" i="24"/>
  <c r="U183" i="24"/>
  <c r="W183" i="24"/>
  <c r="C729" i="21"/>
  <c r="G729" i="21"/>
  <c r="J729" i="21"/>
  <c r="D729" i="21"/>
  <c r="E729" i="21"/>
  <c r="B729" i="21"/>
  <c r="A730" i="21"/>
  <c r="F729" i="21"/>
  <c r="K729" i="21"/>
  <c r="H729" i="21"/>
  <c r="I729" i="21"/>
  <c r="L729" i="21"/>
  <c r="Y729" i="21"/>
  <c r="U729" i="21"/>
  <c r="O729" i="21"/>
  <c r="M729" i="21"/>
  <c r="S729" i="21"/>
  <c r="Q729" i="21"/>
  <c r="T729" i="21"/>
  <c r="W729" i="21"/>
  <c r="R729" i="21"/>
  <c r="X729" i="21"/>
  <c r="P729" i="21"/>
  <c r="N729" i="21"/>
  <c r="V729" i="21"/>
  <c r="D549" i="21"/>
  <c r="B549" i="21"/>
  <c r="C549" i="21"/>
  <c r="A550" i="21"/>
  <c r="F549" i="21"/>
  <c r="G549" i="21"/>
  <c r="E549" i="21"/>
  <c r="S549" i="21"/>
  <c r="Y549" i="21"/>
  <c r="K549" i="21"/>
  <c r="O549" i="21"/>
  <c r="P549" i="21"/>
  <c r="H549" i="21"/>
  <c r="L549" i="21"/>
  <c r="M549" i="21"/>
  <c r="Q549" i="21"/>
  <c r="N549" i="21"/>
  <c r="I549" i="21"/>
  <c r="J549" i="21"/>
  <c r="R549" i="21"/>
  <c r="V549" i="21"/>
  <c r="W549" i="21"/>
  <c r="U549" i="21"/>
  <c r="T549" i="21"/>
  <c r="X549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C837" i="21"/>
  <c r="S837" i="21"/>
  <c r="P837" i="21"/>
  <c r="Q837" i="21"/>
  <c r="J837" i="21"/>
  <c r="T837" i="21"/>
  <c r="X837" i="21"/>
  <c r="W837" i="21"/>
  <c r="V837" i="21"/>
  <c r="U837" i="21"/>
  <c r="G513" i="21"/>
  <c r="D513" i="21"/>
  <c r="X513" i="21"/>
  <c r="Y513" i="21"/>
  <c r="R513" i="21"/>
  <c r="K513" i="21"/>
  <c r="H513" i="21"/>
  <c r="E513" i="21"/>
  <c r="B513" i="21"/>
  <c r="A514" i="21"/>
  <c r="O513" i="21"/>
  <c r="P513" i="21"/>
  <c r="I513" i="21"/>
  <c r="F513" i="21"/>
  <c r="C513" i="21"/>
  <c r="S513" i="21"/>
  <c r="T513" i="21"/>
  <c r="Q513" i="21"/>
  <c r="J513" i="21"/>
  <c r="L513" i="21"/>
  <c r="N513" i="21"/>
  <c r="M513" i="21"/>
  <c r="W513" i="21"/>
  <c r="V513" i="21"/>
  <c r="U513" i="21"/>
  <c r="O653" i="24"/>
  <c r="A654" i="24"/>
  <c r="F653" i="24"/>
  <c r="M653" i="24"/>
  <c r="T653" i="24"/>
  <c r="D653" i="24"/>
  <c r="K653" i="24"/>
  <c r="R653" i="24"/>
  <c r="B653" i="24"/>
  <c r="I653" i="24"/>
  <c r="P653" i="24"/>
  <c r="G653" i="24"/>
  <c r="N653" i="24"/>
  <c r="Y653" i="24"/>
  <c r="E653" i="24"/>
  <c r="L653" i="24"/>
  <c r="S653" i="24"/>
  <c r="C653" i="24"/>
  <c r="J653" i="24"/>
  <c r="Q653" i="24"/>
  <c r="X653" i="24"/>
  <c r="H653" i="24"/>
  <c r="V653" i="24"/>
  <c r="W653" i="24"/>
  <c r="U653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36" i="24"/>
  <c r="D436" i="24"/>
  <c r="J436" i="24"/>
  <c r="X436" i="24"/>
  <c r="G436" i="24"/>
  <c r="B436" i="24"/>
  <c r="P436" i="24"/>
  <c r="F436" i="24"/>
  <c r="T436" i="24"/>
  <c r="C436" i="24"/>
  <c r="I436" i="24"/>
  <c r="W436" i="24"/>
  <c r="R436" i="24"/>
  <c r="V436" i="24"/>
  <c r="E436" i="24"/>
  <c r="S436" i="24"/>
  <c r="Y436" i="24"/>
  <c r="L436" i="24"/>
  <c r="K436" i="24"/>
  <c r="O436" i="24"/>
  <c r="U436" i="24"/>
  <c r="H436" i="24"/>
  <c r="N436" i="24"/>
  <c r="M436" i="24"/>
  <c r="A437" i="24"/>
  <c r="Y473" i="24"/>
  <c r="L473" i="24"/>
  <c r="K473" i="24"/>
  <c r="F473" i="24"/>
  <c r="T473" i="24"/>
  <c r="C473" i="24"/>
  <c r="N473" i="24"/>
  <c r="M473" i="24"/>
  <c r="A474" i="24"/>
  <c r="V473" i="24"/>
  <c r="E473" i="24"/>
  <c r="S473" i="24"/>
  <c r="G473" i="24"/>
  <c r="B473" i="24"/>
  <c r="P473" i="24"/>
  <c r="O473" i="24"/>
  <c r="U473" i="24"/>
  <c r="H473" i="24"/>
  <c r="I473" i="24"/>
  <c r="W473" i="24"/>
  <c r="R473" i="24"/>
  <c r="Q473" i="24"/>
  <c r="D473" i="24"/>
  <c r="J473" i="24"/>
  <c r="X473" i="24"/>
  <c r="J617" i="24"/>
  <c r="Q617" i="24"/>
  <c r="T617" i="24"/>
  <c r="W617" i="24"/>
  <c r="G617" i="24"/>
  <c r="A618" i="24"/>
  <c r="F617" i="24"/>
  <c r="I617" i="24"/>
  <c r="P617" i="24"/>
  <c r="S617" i="24"/>
  <c r="C617" i="24"/>
  <c r="R617" i="24"/>
  <c r="B617" i="24"/>
  <c r="E617" i="24"/>
  <c r="H617" i="24"/>
  <c r="O617" i="24"/>
  <c r="N617" i="24"/>
  <c r="Y617" i="24"/>
  <c r="X617" i="24"/>
  <c r="D617" i="24"/>
  <c r="K617" i="24"/>
  <c r="L617" i="24"/>
  <c r="M617" i="24"/>
  <c r="U617" i="24"/>
  <c r="V617" i="24"/>
  <c r="G765" i="21"/>
  <c r="W765" i="21"/>
  <c r="P765" i="21"/>
  <c r="I765" i="21"/>
  <c r="F765" i="21"/>
  <c r="K765" i="21"/>
  <c r="A766" i="21"/>
  <c r="T765" i="21"/>
  <c r="Q765" i="21"/>
  <c r="J765" i="21"/>
  <c r="O765" i="21"/>
  <c r="D765" i="21"/>
  <c r="X765" i="21"/>
  <c r="Y765" i="21"/>
  <c r="N765" i="21"/>
  <c r="C765" i="21"/>
  <c r="S765" i="21"/>
  <c r="H765" i="21"/>
  <c r="E765" i="21"/>
  <c r="B765" i="21"/>
  <c r="R765" i="21"/>
  <c r="L765" i="21"/>
  <c r="M765" i="21"/>
  <c r="U765" i="21"/>
  <c r="V765" i="21"/>
  <c r="B581" i="24"/>
  <c r="G581" i="24"/>
  <c r="E581" i="24"/>
  <c r="F581" i="24"/>
  <c r="K581" i="24"/>
  <c r="I581" i="24"/>
  <c r="J581" i="24"/>
  <c r="D581" i="24"/>
  <c r="A582" i="24"/>
  <c r="C581" i="24"/>
  <c r="H581" i="24"/>
  <c r="X581" i="24"/>
  <c r="L581" i="24"/>
  <c r="N581" i="24"/>
  <c r="Q581" i="24"/>
  <c r="U581" i="24"/>
  <c r="W581" i="24"/>
  <c r="R581" i="24"/>
  <c r="V581" i="24"/>
  <c r="Y581" i="24"/>
  <c r="P581" i="24"/>
  <c r="T581" i="24"/>
  <c r="O581" i="24"/>
  <c r="S581" i="24"/>
  <c r="M581" i="24"/>
  <c r="Q797" i="24"/>
  <c r="X797" i="24"/>
  <c r="H797" i="24"/>
  <c r="K797" i="24"/>
  <c r="N797" i="24"/>
  <c r="M797" i="24"/>
  <c r="T797" i="24"/>
  <c r="D797" i="24"/>
  <c r="G797" i="24"/>
  <c r="J797" i="24"/>
  <c r="I797" i="24"/>
  <c r="P797" i="24"/>
  <c r="S797" i="24"/>
  <c r="A798" i="24"/>
  <c r="F797" i="24"/>
  <c r="Y797" i="24"/>
  <c r="E797" i="24"/>
  <c r="L797" i="24"/>
  <c r="O797" i="24"/>
  <c r="R797" i="24"/>
  <c r="B797" i="24"/>
  <c r="C797" i="24"/>
  <c r="V797" i="24"/>
  <c r="W797" i="24"/>
  <c r="U797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1" i="24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U761" i="24"/>
  <c r="V761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09" i="24"/>
  <c r="P509" i="24"/>
  <c r="T509" i="24"/>
  <c r="A510" i="24"/>
  <c r="M509" i="24"/>
  <c r="Q509" i="24"/>
  <c r="J509" i="24"/>
  <c r="Y509" i="24"/>
  <c r="R509" i="24"/>
  <c r="O509" i="24"/>
  <c r="S509" i="24"/>
  <c r="N509" i="24"/>
  <c r="K509" i="24"/>
  <c r="X509" i="24"/>
  <c r="C509" i="24"/>
  <c r="E509" i="24"/>
  <c r="D509" i="24"/>
  <c r="G509" i="24"/>
  <c r="I509" i="24"/>
  <c r="F509" i="24"/>
  <c r="B509" i="24"/>
  <c r="H509" i="24"/>
  <c r="U509" i="24"/>
  <c r="W509" i="24"/>
  <c r="V509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47" i="21"/>
  <c r="L147" i="21"/>
  <c r="O147" i="21"/>
  <c r="C147" i="21"/>
  <c r="D147" i="21"/>
  <c r="E147" i="21"/>
  <c r="N147" i="21"/>
  <c r="B147" i="21"/>
  <c r="Q147" i="21"/>
  <c r="Y147" i="21"/>
  <c r="T147" i="21"/>
  <c r="F147" i="21"/>
  <c r="H147" i="21"/>
  <c r="J147" i="21"/>
  <c r="W147" i="21"/>
  <c r="P147" i="21"/>
  <c r="U147" i="21"/>
  <c r="M147" i="21"/>
  <c r="X147" i="21"/>
  <c r="K147" i="21"/>
  <c r="S147" i="21"/>
  <c r="G147" i="21"/>
  <c r="V147" i="21"/>
  <c r="I147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U44" i="24" l="1"/>
  <c r="K44" i="21"/>
  <c r="G44" i="21"/>
  <c r="T44" i="21"/>
  <c r="L44" i="21"/>
  <c r="N44" i="21"/>
  <c r="V44" i="24"/>
  <c r="D44" i="21"/>
  <c r="U44" i="21"/>
  <c r="S44" i="21"/>
  <c r="M44" i="21"/>
  <c r="V44" i="21"/>
  <c r="R44" i="21"/>
  <c r="F44" i="21"/>
  <c r="H44" i="21"/>
  <c r="I44" i="21"/>
  <c r="E44" i="21"/>
  <c r="Q44" i="21"/>
  <c r="J44" i="21"/>
  <c r="P44" i="21"/>
  <c r="O44" i="21"/>
  <c r="O44" i="24"/>
  <c r="D44" i="24"/>
  <c r="R44" i="24"/>
  <c r="G44" i="24"/>
  <c r="H44" i="24"/>
  <c r="M44" i="24"/>
  <c r="X78" i="21"/>
  <c r="F78" i="21"/>
  <c r="S78" i="21"/>
  <c r="O78" i="21"/>
  <c r="K78" i="21"/>
  <c r="M78" i="21"/>
  <c r="S45" i="21"/>
  <c r="L45" i="21"/>
  <c r="E45" i="21"/>
  <c r="G45" i="21"/>
  <c r="P45" i="21"/>
  <c r="J44" i="24"/>
  <c r="S44" i="24"/>
  <c r="W44" i="24"/>
  <c r="I44" i="24"/>
  <c r="E44" i="24"/>
  <c r="Q78" i="21"/>
  <c r="T78" i="21"/>
  <c r="R78" i="21"/>
  <c r="Y78" i="21"/>
  <c r="U78" i="21"/>
  <c r="W78" i="21"/>
  <c r="B45" i="21"/>
  <c r="O45" i="21"/>
  <c r="Q45" i="21"/>
  <c r="C45" i="21"/>
  <c r="V45" i="24"/>
  <c r="Q44" i="24"/>
  <c r="T44" i="24"/>
  <c r="F44" i="24"/>
  <c r="D78" i="21"/>
  <c r="V78" i="21"/>
  <c r="L78" i="21"/>
  <c r="H78" i="21"/>
  <c r="J45" i="21"/>
  <c r="H45" i="21"/>
  <c r="D45" i="21"/>
  <c r="N45" i="21"/>
  <c r="R45" i="21"/>
  <c r="M45" i="21"/>
  <c r="U45" i="24"/>
  <c r="N44" i="24"/>
  <c r="L44" i="24"/>
  <c r="Y44" i="24"/>
  <c r="X44" i="24"/>
  <c r="K44" i="24"/>
  <c r="P44" i="24"/>
  <c r="J78" i="21"/>
  <c r="P78" i="21"/>
  <c r="I78" i="21"/>
  <c r="E78" i="21"/>
  <c r="G78" i="21"/>
  <c r="N78" i="21"/>
  <c r="I45" i="21"/>
  <c r="V45" i="21"/>
  <c r="K45" i="21"/>
  <c r="T45" i="21"/>
  <c r="U45" i="21"/>
  <c r="F45" i="21"/>
  <c r="X44" i="21"/>
  <c r="N78" i="24"/>
  <c r="K78" i="24"/>
  <c r="F78" i="24"/>
  <c r="Y78" i="24"/>
  <c r="P78" i="24"/>
  <c r="U78" i="24"/>
  <c r="E45" i="24"/>
  <c r="K45" i="24"/>
  <c r="C45" i="24"/>
  <c r="X45" i="24"/>
  <c r="L45" i="24"/>
  <c r="E112" i="21"/>
  <c r="Q112" i="21"/>
  <c r="Y112" i="21"/>
  <c r="L112" i="21"/>
  <c r="P112" i="21"/>
  <c r="Q79" i="21"/>
  <c r="D79" i="21"/>
  <c r="O79" i="21"/>
  <c r="H79" i="21"/>
  <c r="C79" i="21"/>
  <c r="K79" i="21"/>
  <c r="B79" i="21"/>
  <c r="R184" i="21"/>
  <c r="I184" i="21"/>
  <c r="K184" i="21"/>
  <c r="J184" i="21"/>
  <c r="X184" i="21"/>
  <c r="S184" i="21"/>
  <c r="I78" i="24"/>
  <c r="L78" i="24"/>
  <c r="X78" i="24"/>
  <c r="S78" i="24"/>
  <c r="H78" i="24"/>
  <c r="G78" i="24"/>
  <c r="P45" i="24"/>
  <c r="W45" i="24"/>
  <c r="H45" i="24"/>
  <c r="R45" i="24"/>
  <c r="Q45" i="24"/>
  <c r="J45" i="24"/>
  <c r="W112" i="21"/>
  <c r="I112" i="21"/>
  <c r="S112" i="21"/>
  <c r="T112" i="21"/>
  <c r="K112" i="21"/>
  <c r="U112" i="21"/>
  <c r="L79" i="21"/>
  <c r="R79" i="21"/>
  <c r="N79" i="21"/>
  <c r="V79" i="21"/>
  <c r="M79" i="21"/>
  <c r="J79" i="21"/>
  <c r="G184" i="21"/>
  <c r="Y184" i="21"/>
  <c r="D184" i="21"/>
  <c r="Q184" i="21"/>
  <c r="L184" i="21"/>
  <c r="Y44" i="21"/>
  <c r="R78" i="24"/>
  <c r="Q78" i="24"/>
  <c r="J78" i="24"/>
  <c r="E78" i="24"/>
  <c r="M78" i="24"/>
  <c r="G45" i="24"/>
  <c r="B45" i="24"/>
  <c r="I45" i="24"/>
  <c r="M45" i="24"/>
  <c r="N45" i="24"/>
  <c r="Y45" i="24"/>
  <c r="M112" i="21"/>
  <c r="D112" i="21"/>
  <c r="J112" i="21"/>
  <c r="O112" i="21"/>
  <c r="N112" i="21"/>
  <c r="F79" i="21"/>
  <c r="T79" i="21"/>
  <c r="U79" i="21"/>
  <c r="W79" i="21"/>
  <c r="I79" i="21"/>
  <c r="W184" i="21"/>
  <c r="F184" i="21"/>
  <c r="T184" i="21"/>
  <c r="O184" i="21"/>
  <c r="N184" i="21"/>
  <c r="E184" i="21"/>
  <c r="W44" i="21"/>
  <c r="T78" i="24"/>
  <c r="O78" i="24"/>
  <c r="D78" i="24"/>
  <c r="W78" i="24"/>
  <c r="V78" i="24"/>
  <c r="D45" i="24"/>
  <c r="T45" i="24"/>
  <c r="F45" i="24"/>
  <c r="O45" i="24"/>
  <c r="S45" i="24"/>
  <c r="H112" i="21"/>
  <c r="R112" i="21"/>
  <c r="G112" i="21"/>
  <c r="F112" i="21"/>
  <c r="V112" i="21"/>
  <c r="X112" i="21"/>
  <c r="Y79" i="21"/>
  <c r="E79" i="21"/>
  <c r="G79" i="21"/>
  <c r="P79" i="21"/>
  <c r="X79" i="21"/>
  <c r="S79" i="21"/>
  <c r="P184" i="21"/>
  <c r="V184" i="21"/>
  <c r="M184" i="21"/>
  <c r="H184" i="21"/>
  <c r="U184" i="21"/>
  <c r="Y45" i="21"/>
  <c r="T221" i="21"/>
  <c r="I221" i="21"/>
  <c r="H221" i="21"/>
  <c r="J221" i="21"/>
  <c r="H112" i="24"/>
  <c r="K112" i="24"/>
  <c r="F112" i="24"/>
  <c r="R112" i="24"/>
  <c r="Y112" i="24"/>
  <c r="P112" i="24"/>
  <c r="U112" i="24"/>
  <c r="K79" i="24"/>
  <c r="J79" i="24"/>
  <c r="O79" i="24"/>
  <c r="Y79" i="24"/>
  <c r="T79" i="24"/>
  <c r="W79" i="24"/>
  <c r="J113" i="21"/>
  <c r="L113" i="21"/>
  <c r="E113" i="21"/>
  <c r="D113" i="21"/>
  <c r="C113" i="21"/>
  <c r="W113" i="21"/>
  <c r="M146" i="21"/>
  <c r="F146" i="21"/>
  <c r="Q146" i="21"/>
  <c r="J146" i="21"/>
  <c r="H146" i="21"/>
  <c r="I185" i="21"/>
  <c r="D185" i="21"/>
  <c r="R185" i="21"/>
  <c r="Q185" i="21"/>
  <c r="S185" i="21"/>
  <c r="J185" i="21"/>
  <c r="D221" i="21"/>
  <c r="L221" i="21"/>
  <c r="Y221" i="21"/>
  <c r="W221" i="21"/>
  <c r="P221" i="21"/>
  <c r="I112" i="24"/>
  <c r="L112" i="24"/>
  <c r="X112" i="24"/>
  <c r="S112" i="24"/>
  <c r="D112" i="24"/>
  <c r="G112" i="24"/>
  <c r="H79" i="24"/>
  <c r="L79" i="24"/>
  <c r="R79" i="24"/>
  <c r="G79" i="24"/>
  <c r="V79" i="24"/>
  <c r="S113" i="21"/>
  <c r="M113" i="21"/>
  <c r="G113" i="21"/>
  <c r="N113" i="21"/>
  <c r="T113" i="21"/>
  <c r="O113" i="21"/>
  <c r="E146" i="21"/>
  <c r="O146" i="21"/>
  <c r="N146" i="21"/>
  <c r="T146" i="21"/>
  <c r="W146" i="21"/>
  <c r="Y146" i="21"/>
  <c r="G185" i="21"/>
  <c r="Y185" i="21"/>
  <c r="T185" i="21"/>
  <c r="O185" i="21"/>
  <c r="F185" i="21"/>
  <c r="L185" i="21"/>
  <c r="X45" i="21"/>
  <c r="V221" i="21"/>
  <c r="O221" i="21"/>
  <c r="Q221" i="21"/>
  <c r="F221" i="21"/>
  <c r="E221" i="21"/>
  <c r="K221" i="21"/>
  <c r="M221" i="21"/>
  <c r="N112" i="24"/>
  <c r="Q112" i="24"/>
  <c r="J112" i="24"/>
  <c r="E112" i="24"/>
  <c r="F79" i="24"/>
  <c r="I79" i="24"/>
  <c r="Q79" i="24"/>
  <c r="P79" i="24"/>
  <c r="S79" i="24"/>
  <c r="D79" i="24"/>
  <c r="U79" i="24"/>
  <c r="K113" i="21"/>
  <c r="R113" i="21"/>
  <c r="Y113" i="21"/>
  <c r="B113" i="21"/>
  <c r="X113" i="21"/>
  <c r="D146" i="21"/>
  <c r="X146" i="21"/>
  <c r="L146" i="21"/>
  <c r="G146" i="21"/>
  <c r="K146" i="21"/>
  <c r="W185" i="21"/>
  <c r="N185" i="21"/>
  <c r="M185" i="21"/>
  <c r="H185" i="21"/>
  <c r="V185" i="21"/>
  <c r="E185" i="21"/>
  <c r="W45" i="21"/>
  <c r="U221" i="21"/>
  <c r="R221" i="21"/>
  <c r="X221" i="21"/>
  <c r="G221" i="21"/>
  <c r="S221" i="21"/>
  <c r="N221" i="21"/>
  <c r="T112" i="24"/>
  <c r="O112" i="24"/>
  <c r="M112" i="24"/>
  <c r="W112" i="24"/>
  <c r="V112" i="24"/>
  <c r="X79" i="24"/>
  <c r="M79" i="24"/>
  <c r="N79" i="24"/>
  <c r="C79" i="24"/>
  <c r="B79" i="24"/>
  <c r="E79" i="24"/>
  <c r="V113" i="21"/>
  <c r="I113" i="21"/>
  <c r="F113" i="21"/>
  <c r="H113" i="21"/>
  <c r="U113" i="21"/>
  <c r="Q113" i="21"/>
  <c r="P113" i="21"/>
  <c r="R146" i="21"/>
  <c r="U146" i="21"/>
  <c r="P146" i="21"/>
  <c r="I146" i="21"/>
  <c r="V146" i="21"/>
  <c r="S146" i="21"/>
  <c r="P185" i="21"/>
  <c r="K185" i="21"/>
  <c r="B185" i="21"/>
  <c r="X185" i="21"/>
  <c r="C185" i="21"/>
  <c r="U185" i="21"/>
  <c r="T259" i="21"/>
  <c r="D259" i="21"/>
  <c r="O259" i="21"/>
  <c r="R259" i="21"/>
  <c r="I259" i="21"/>
  <c r="U259" i="21"/>
  <c r="Q259" i="21"/>
  <c r="X259" i="21"/>
  <c r="H259" i="21"/>
  <c r="C259" i="21"/>
  <c r="F259" i="21"/>
  <c r="V259" i="21"/>
  <c r="G259" i="21"/>
  <c r="J259" i="21"/>
  <c r="Y259" i="21"/>
  <c r="E259" i="21"/>
  <c r="S259" i="21"/>
  <c r="L259" i="21"/>
  <c r="W259" i="21"/>
  <c r="K259" i="21"/>
  <c r="N259" i="21"/>
  <c r="B259" i="21"/>
  <c r="P259" i="21"/>
  <c r="M259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66" i="21"/>
  <c r="H766" i="21"/>
  <c r="B766" i="21"/>
  <c r="G766" i="21"/>
  <c r="A767" i="21"/>
  <c r="F766" i="21"/>
  <c r="K766" i="21"/>
  <c r="E766" i="21"/>
  <c r="J766" i="21"/>
  <c r="D766" i="21"/>
  <c r="I766" i="21"/>
  <c r="O766" i="21"/>
  <c r="V766" i="21"/>
  <c r="X766" i="21"/>
  <c r="S766" i="21"/>
  <c r="W766" i="21"/>
  <c r="T766" i="21"/>
  <c r="M766" i="21"/>
  <c r="L766" i="21"/>
  <c r="P766" i="21"/>
  <c r="Y766" i="21"/>
  <c r="R766" i="21"/>
  <c r="Q766" i="21"/>
  <c r="U766" i="21"/>
  <c r="N766" i="21"/>
  <c r="E474" i="24"/>
  <c r="G474" i="24"/>
  <c r="Y474" i="24"/>
  <c r="T474" i="24"/>
  <c r="O474" i="24"/>
  <c r="F474" i="24"/>
  <c r="C474" i="24"/>
  <c r="U474" i="24"/>
  <c r="W474" i="24"/>
  <c r="N474" i="24"/>
  <c r="M474" i="24"/>
  <c r="H474" i="24"/>
  <c r="V474" i="24"/>
  <c r="S474" i="24"/>
  <c r="J474" i="24"/>
  <c r="P474" i="24"/>
  <c r="K474" i="24"/>
  <c r="B474" i="24"/>
  <c r="X474" i="24"/>
  <c r="L474" i="24"/>
  <c r="A475" i="24"/>
  <c r="I474" i="24"/>
  <c r="D474" i="24"/>
  <c r="R474" i="24"/>
  <c r="Q474" i="24"/>
  <c r="I514" i="21"/>
  <c r="B514" i="21"/>
  <c r="R514" i="21"/>
  <c r="O514" i="21"/>
  <c r="H514" i="21"/>
  <c r="Q514" i="21"/>
  <c r="F514" i="21"/>
  <c r="C514" i="21"/>
  <c r="S514" i="21"/>
  <c r="P514" i="21"/>
  <c r="Y514" i="21"/>
  <c r="J514" i="21"/>
  <c r="G514" i="21"/>
  <c r="W514" i="21"/>
  <c r="T514" i="21"/>
  <c r="E514" i="21"/>
  <c r="A515" i="21"/>
  <c r="N514" i="21"/>
  <c r="K514" i="21"/>
  <c r="D514" i="21"/>
  <c r="X514" i="21"/>
  <c r="M514" i="21"/>
  <c r="L514" i="21"/>
  <c r="U514" i="21"/>
  <c r="V514" i="21"/>
  <c r="K838" i="21"/>
  <c r="H838" i="21"/>
  <c r="X838" i="21"/>
  <c r="Q838" i="21"/>
  <c r="F838" i="21"/>
  <c r="O838" i="21"/>
  <c r="L838" i="21"/>
  <c r="E838" i="21"/>
  <c r="Y838" i="21"/>
  <c r="J838" i="21"/>
  <c r="C838" i="21"/>
  <c r="S838" i="21"/>
  <c r="P838" i="21"/>
  <c r="I838" i="21"/>
  <c r="A839" i="21"/>
  <c r="N838" i="21"/>
  <c r="G838" i="21"/>
  <c r="D838" i="21"/>
  <c r="T838" i="21"/>
  <c r="M838" i="21"/>
  <c r="B838" i="21"/>
  <c r="R838" i="21"/>
  <c r="W838" i="21"/>
  <c r="U838" i="21"/>
  <c r="V838" i="21"/>
  <c r="I550" i="21"/>
  <c r="F550" i="21"/>
  <c r="G550" i="21"/>
  <c r="A551" i="21"/>
  <c r="T550" i="21"/>
  <c r="Q550" i="21"/>
  <c r="J550" i="21"/>
  <c r="K550" i="21"/>
  <c r="D550" i="21"/>
  <c r="X550" i="21"/>
  <c r="Y550" i="21"/>
  <c r="R550" i="21"/>
  <c r="O550" i="21"/>
  <c r="H550" i="21"/>
  <c r="E550" i="21"/>
  <c r="B550" i="21"/>
  <c r="C550" i="21"/>
  <c r="S550" i="21"/>
  <c r="P550" i="21"/>
  <c r="L550" i="21"/>
  <c r="N550" i="21"/>
  <c r="M550" i="21"/>
  <c r="W550" i="21"/>
  <c r="U550" i="21"/>
  <c r="V550" i="21"/>
  <c r="B586" i="21"/>
  <c r="S586" i="21"/>
  <c r="F586" i="21"/>
  <c r="D586" i="21"/>
  <c r="E586" i="21"/>
  <c r="C586" i="21"/>
  <c r="A587" i="21"/>
  <c r="Y586" i="21"/>
  <c r="G586" i="21"/>
  <c r="Q586" i="21"/>
  <c r="K586" i="21"/>
  <c r="L586" i="21"/>
  <c r="P586" i="21"/>
  <c r="J586" i="21"/>
  <c r="H586" i="21"/>
  <c r="I586" i="21"/>
  <c r="R586" i="21"/>
  <c r="N586" i="21"/>
  <c r="O586" i="21"/>
  <c r="M586" i="21"/>
  <c r="W586" i="21"/>
  <c r="V586" i="21"/>
  <c r="U586" i="21"/>
  <c r="X586" i="21"/>
  <c r="T586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292" i="24"/>
  <c r="J292" i="24"/>
  <c r="I292" i="24"/>
  <c r="H292" i="24"/>
  <c r="N292" i="24"/>
  <c r="A293" i="24"/>
  <c r="P292" i="24"/>
  <c r="K292" i="24"/>
  <c r="Y292" i="24"/>
  <c r="X292" i="24"/>
  <c r="C292" i="24"/>
  <c r="Q292" i="24"/>
  <c r="E292" i="24"/>
  <c r="D292" i="24"/>
  <c r="V292" i="24"/>
  <c r="M292" i="24"/>
  <c r="S292" i="24"/>
  <c r="F292" i="24"/>
  <c r="G292" i="24"/>
  <c r="U292" i="24"/>
  <c r="T292" i="24"/>
  <c r="O292" i="24"/>
  <c r="B292" i="24"/>
  <c r="L292" i="24"/>
  <c r="R292" i="24"/>
  <c r="G256" i="24"/>
  <c r="H256" i="24"/>
  <c r="E256" i="24"/>
  <c r="X256" i="24"/>
  <c r="Q256" i="24"/>
  <c r="L256" i="24"/>
  <c r="K256" i="24"/>
  <c r="O256" i="24"/>
  <c r="I256" i="24"/>
  <c r="B256" i="24"/>
  <c r="Y256" i="24"/>
  <c r="R256" i="24"/>
  <c r="S256" i="24"/>
  <c r="P256" i="24"/>
  <c r="F256" i="24"/>
  <c r="M256" i="24"/>
  <c r="C256" i="24"/>
  <c r="D256" i="24"/>
  <c r="A257" i="24"/>
  <c r="T256" i="24"/>
  <c r="J256" i="24"/>
  <c r="N256" i="24"/>
  <c r="V256" i="24"/>
  <c r="U256" i="24"/>
  <c r="W256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05" i="21"/>
  <c r="O405" i="21"/>
  <c r="H405" i="21"/>
  <c r="E405" i="21"/>
  <c r="R405" i="21"/>
  <c r="S405" i="21"/>
  <c r="P405" i="21"/>
  <c r="I405" i="21"/>
  <c r="G405" i="21"/>
  <c r="A406" i="21"/>
  <c r="T405" i="21"/>
  <c r="Q405" i="21"/>
  <c r="F405" i="21"/>
  <c r="K405" i="21"/>
  <c r="D405" i="21"/>
  <c r="X405" i="21"/>
  <c r="Y405" i="21"/>
  <c r="N405" i="21"/>
  <c r="M405" i="21"/>
  <c r="L405" i="21"/>
  <c r="C405" i="21"/>
  <c r="B405" i="21"/>
  <c r="W405" i="21"/>
  <c r="U405" i="21"/>
  <c r="V405" i="21"/>
  <c r="F441" i="21"/>
  <c r="H441" i="21"/>
  <c r="I441" i="21"/>
  <c r="J441" i="21"/>
  <c r="P441" i="21"/>
  <c r="G441" i="21"/>
  <c r="A442" i="21"/>
  <c r="D441" i="21"/>
  <c r="E441" i="21"/>
  <c r="M441" i="21"/>
  <c r="N441" i="21"/>
  <c r="K441" i="21"/>
  <c r="O441" i="21"/>
  <c r="L441" i="21"/>
  <c r="B441" i="21"/>
  <c r="C441" i="21"/>
  <c r="Y441" i="21"/>
  <c r="V441" i="21"/>
  <c r="S441" i="21"/>
  <c r="U441" i="21"/>
  <c r="X441" i="21"/>
  <c r="Q441" i="21"/>
  <c r="R441" i="21"/>
  <c r="T441" i="21"/>
  <c r="W441" i="21"/>
  <c r="C874" i="21"/>
  <c r="S874" i="21"/>
  <c r="P874" i="21"/>
  <c r="Q874" i="21"/>
  <c r="J874" i="21"/>
  <c r="G874" i="21"/>
  <c r="D874" i="21"/>
  <c r="E874" i="21"/>
  <c r="Y874" i="21"/>
  <c r="N874" i="21"/>
  <c r="K874" i="21"/>
  <c r="H874" i="21"/>
  <c r="I874" i="21"/>
  <c r="B874" i="21"/>
  <c r="R874" i="21"/>
  <c r="O874" i="21"/>
  <c r="L874" i="21"/>
  <c r="M874" i="21"/>
  <c r="F874" i="21"/>
  <c r="A875" i="21"/>
  <c r="T874" i="21"/>
  <c r="X874" i="21"/>
  <c r="V874" i="21"/>
  <c r="W874" i="21"/>
  <c r="U874" i="21"/>
  <c r="F369" i="21"/>
  <c r="G369" i="21"/>
  <c r="D369" i="21"/>
  <c r="X369" i="21"/>
  <c r="Y369" i="21"/>
  <c r="J369" i="21"/>
  <c r="K369" i="21"/>
  <c r="H369" i="21"/>
  <c r="E369" i="21"/>
  <c r="A370" i="21"/>
  <c r="R369" i="21"/>
  <c r="O369" i="21"/>
  <c r="P369" i="21"/>
  <c r="I369" i="21"/>
  <c r="B369" i="21"/>
  <c r="C369" i="21"/>
  <c r="S369" i="21"/>
  <c r="T369" i="21"/>
  <c r="Q369" i="21"/>
  <c r="M369" i="21"/>
  <c r="N369" i="21"/>
  <c r="L369" i="21"/>
  <c r="U369" i="21"/>
  <c r="V369" i="21"/>
  <c r="W369" i="21"/>
  <c r="E510" i="24"/>
  <c r="W510" i="24"/>
  <c r="N510" i="24"/>
  <c r="M510" i="24"/>
  <c r="H510" i="24"/>
  <c r="C510" i="24"/>
  <c r="J510" i="24"/>
  <c r="P510" i="24"/>
  <c r="K510" i="24"/>
  <c r="B510" i="24"/>
  <c r="X510" i="24"/>
  <c r="S510" i="24"/>
  <c r="A511" i="24"/>
  <c r="I510" i="24"/>
  <c r="D510" i="24"/>
  <c r="R510" i="24"/>
  <c r="Q510" i="24"/>
  <c r="L510" i="24"/>
  <c r="G510" i="24"/>
  <c r="Y510" i="24"/>
  <c r="T510" i="24"/>
  <c r="O510" i="24"/>
  <c r="F510" i="24"/>
  <c r="U510" i="24"/>
  <c r="V510" i="24"/>
  <c r="H762" i="24"/>
  <c r="K762" i="24"/>
  <c r="R762" i="24"/>
  <c r="Q762" i="24"/>
  <c r="M762" i="24"/>
  <c r="D762" i="24"/>
  <c r="G762" i="24"/>
  <c r="J762" i="24"/>
  <c r="I762" i="24"/>
  <c r="E762" i="24"/>
  <c r="P762" i="24"/>
  <c r="S762" i="24"/>
  <c r="C762" i="24"/>
  <c r="B762" i="24"/>
  <c r="N762" i="24"/>
  <c r="L762" i="24"/>
  <c r="O762" i="24"/>
  <c r="A763" i="24"/>
  <c r="Y762" i="24"/>
  <c r="F762" i="24"/>
  <c r="X762" i="24"/>
  <c r="T762" i="24"/>
  <c r="V762" i="24"/>
  <c r="W762" i="24"/>
  <c r="U762" i="24"/>
  <c r="J582" i="24"/>
  <c r="A583" i="24"/>
  <c r="D582" i="24"/>
  <c r="H582" i="24"/>
  <c r="C582" i="24"/>
  <c r="G582" i="24"/>
  <c r="I582" i="24"/>
  <c r="B582" i="24"/>
  <c r="F582" i="24"/>
  <c r="E582" i="24"/>
  <c r="Y582" i="24"/>
  <c r="R582" i="24"/>
  <c r="V582" i="24"/>
  <c r="N582" i="24"/>
  <c r="O582" i="24"/>
  <c r="S582" i="24"/>
  <c r="W582" i="24"/>
  <c r="K582" i="24"/>
  <c r="X582" i="24"/>
  <c r="L582" i="24"/>
  <c r="P582" i="24"/>
  <c r="T582" i="24"/>
  <c r="M582" i="24"/>
  <c r="Q582" i="24"/>
  <c r="U582" i="24"/>
  <c r="K437" i="24"/>
  <c r="B437" i="24"/>
  <c r="X437" i="24"/>
  <c r="C437" i="24"/>
  <c r="U437" i="24"/>
  <c r="W437" i="24"/>
  <c r="N437" i="24"/>
  <c r="D437" i="24"/>
  <c r="R437" i="24"/>
  <c r="Q437" i="24"/>
  <c r="S437" i="24"/>
  <c r="J437" i="24"/>
  <c r="P437" i="24"/>
  <c r="T437" i="24"/>
  <c r="O437" i="24"/>
  <c r="F437" i="24"/>
  <c r="L437" i="24"/>
  <c r="A438" i="24"/>
  <c r="I437" i="24"/>
  <c r="M437" i="24"/>
  <c r="H437" i="24"/>
  <c r="V437" i="24"/>
  <c r="E437" i="24"/>
  <c r="G437" i="24"/>
  <c r="Y437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O184" i="24"/>
  <c r="H184" i="24"/>
  <c r="E184" i="24"/>
  <c r="B184" i="24"/>
  <c r="R184" i="24"/>
  <c r="C184" i="24"/>
  <c r="S184" i="24"/>
  <c r="P184" i="24"/>
  <c r="I184" i="24"/>
  <c r="F184" i="24"/>
  <c r="A185" i="24"/>
  <c r="G184" i="24"/>
  <c r="W184" i="24"/>
  <c r="T184" i="24"/>
  <c r="Q184" i="24"/>
  <c r="J184" i="24"/>
  <c r="K184" i="24"/>
  <c r="D184" i="24"/>
  <c r="X184" i="24"/>
  <c r="Y184" i="24"/>
  <c r="N184" i="24"/>
  <c r="M184" i="24"/>
  <c r="L184" i="24"/>
  <c r="U184" i="24"/>
  <c r="V184" i="24"/>
  <c r="H726" i="24"/>
  <c r="F726" i="24"/>
  <c r="E726" i="24"/>
  <c r="I726" i="24"/>
  <c r="G726" i="24"/>
  <c r="D726" i="24"/>
  <c r="A727" i="24"/>
  <c r="Y726" i="24"/>
  <c r="C726" i="24"/>
  <c r="B726" i="24"/>
  <c r="P726" i="24"/>
  <c r="Q726" i="24"/>
  <c r="O726" i="24"/>
  <c r="S726" i="24"/>
  <c r="R726" i="24"/>
  <c r="L726" i="24"/>
  <c r="K726" i="24"/>
  <c r="J726" i="24"/>
  <c r="N726" i="24"/>
  <c r="M726" i="24"/>
  <c r="U726" i="24"/>
  <c r="W726" i="24"/>
  <c r="T726" i="24"/>
  <c r="V726" i="24"/>
  <c r="X726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18" i="24"/>
  <c r="E618" i="24"/>
  <c r="K618" i="24"/>
  <c r="F618" i="24"/>
  <c r="H618" i="24"/>
  <c r="C618" i="24"/>
  <c r="B618" i="24"/>
  <c r="G618" i="24"/>
  <c r="A619" i="24"/>
  <c r="I618" i="24"/>
  <c r="D618" i="24"/>
  <c r="S618" i="24"/>
  <c r="T618" i="24"/>
  <c r="L618" i="24"/>
  <c r="O618" i="24"/>
  <c r="R618" i="24"/>
  <c r="V618" i="24"/>
  <c r="M618" i="24"/>
  <c r="N618" i="24"/>
  <c r="U618" i="24"/>
  <c r="Q618" i="24"/>
  <c r="P618" i="24"/>
  <c r="Y618" i="24"/>
  <c r="W618" i="24"/>
  <c r="X618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31" i="21"/>
  <c r="J730" i="21"/>
  <c r="D730" i="21"/>
  <c r="B730" i="21"/>
  <c r="C730" i="21"/>
  <c r="I730" i="21"/>
  <c r="F730" i="21"/>
  <c r="E730" i="21"/>
  <c r="G730" i="21"/>
  <c r="H730" i="21"/>
  <c r="M730" i="21"/>
  <c r="Q730" i="21"/>
  <c r="K730" i="21"/>
  <c r="L730" i="21"/>
  <c r="U730" i="21"/>
  <c r="W730" i="21"/>
  <c r="Y730" i="21"/>
  <c r="V730" i="21"/>
  <c r="T730" i="21"/>
  <c r="R730" i="21"/>
  <c r="S730" i="21"/>
  <c r="X730" i="21"/>
  <c r="N730" i="21"/>
  <c r="O730" i="21"/>
  <c r="P730" i="21"/>
  <c r="G802" i="21"/>
  <c r="W802" i="21"/>
  <c r="P802" i="21"/>
  <c r="I802" i="21"/>
  <c r="F802" i="21"/>
  <c r="K802" i="21"/>
  <c r="A803" i="21"/>
  <c r="T802" i="21"/>
  <c r="Q802" i="21"/>
  <c r="J802" i="21"/>
  <c r="O802" i="21"/>
  <c r="D802" i="21"/>
  <c r="X802" i="21"/>
  <c r="Y802" i="21"/>
  <c r="N802" i="21"/>
  <c r="C802" i="21"/>
  <c r="S802" i="21"/>
  <c r="H802" i="21"/>
  <c r="E802" i="21"/>
  <c r="B802" i="21"/>
  <c r="R802" i="21"/>
  <c r="M802" i="21"/>
  <c r="L802" i="21"/>
  <c r="V802" i="21"/>
  <c r="U802" i="21"/>
  <c r="A695" i="21"/>
  <c r="Q694" i="21"/>
  <c r="K694" i="21"/>
  <c r="P694" i="21"/>
  <c r="Y694" i="21"/>
  <c r="O694" i="21"/>
  <c r="T694" i="21"/>
  <c r="J694" i="21"/>
  <c r="S694" i="21"/>
  <c r="X694" i="21"/>
  <c r="R694" i="21"/>
  <c r="N694" i="21"/>
  <c r="L694" i="21"/>
  <c r="M694" i="21"/>
  <c r="G694" i="21"/>
  <c r="I694" i="21"/>
  <c r="C694" i="21"/>
  <c r="E694" i="21"/>
  <c r="D694" i="21"/>
  <c r="H694" i="21"/>
  <c r="B694" i="21"/>
  <c r="F694" i="21"/>
  <c r="U694" i="21"/>
  <c r="V694" i="21"/>
  <c r="W694" i="21"/>
  <c r="K296" i="21"/>
  <c r="D296" i="21"/>
  <c r="X296" i="21"/>
  <c r="Y296" i="21"/>
  <c r="N296" i="21"/>
  <c r="O296" i="21"/>
  <c r="H296" i="21"/>
  <c r="E296" i="21"/>
  <c r="B296" i="21"/>
  <c r="R296" i="21"/>
  <c r="C296" i="21"/>
  <c r="S296" i="21"/>
  <c r="P296" i="21"/>
  <c r="I296" i="21"/>
  <c r="F296" i="21"/>
  <c r="G296" i="21"/>
  <c r="W296" i="21"/>
  <c r="T296" i="21"/>
  <c r="Q296" i="21"/>
  <c r="J296" i="21"/>
  <c r="L296" i="21"/>
  <c r="M296" i="21"/>
  <c r="V296" i="21"/>
  <c r="U296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0" i="24"/>
  <c r="G329" i="24"/>
  <c r="U329" i="24"/>
  <c r="T329" i="24"/>
  <c r="O329" i="24"/>
  <c r="B329" i="24"/>
  <c r="C329" i="24"/>
  <c r="Q329" i="24"/>
  <c r="W329" i="24"/>
  <c r="J329" i="24"/>
  <c r="I329" i="24"/>
  <c r="H329" i="24"/>
  <c r="R329" i="24"/>
  <c r="S329" i="24"/>
  <c r="F329" i="24"/>
  <c r="P329" i="24"/>
  <c r="K329" i="24"/>
  <c r="Y329" i="24"/>
  <c r="X329" i="24"/>
  <c r="L329" i="24"/>
  <c r="V329" i="24"/>
  <c r="E329" i="24"/>
  <c r="D329" i="24"/>
  <c r="N329" i="24"/>
  <c r="M329" i="24"/>
  <c r="A871" i="24"/>
  <c r="M870" i="24"/>
  <c r="D870" i="24"/>
  <c r="O870" i="24"/>
  <c r="N870" i="24"/>
  <c r="I870" i="24"/>
  <c r="K870" i="24"/>
  <c r="G870" i="24"/>
  <c r="J870" i="24"/>
  <c r="E870" i="24"/>
  <c r="P870" i="24"/>
  <c r="F870" i="24"/>
  <c r="L870" i="24"/>
  <c r="H870" i="24"/>
  <c r="B870" i="24"/>
  <c r="C870" i="24"/>
  <c r="X870" i="24"/>
  <c r="U870" i="24"/>
  <c r="V870" i="24"/>
  <c r="S870" i="24"/>
  <c r="Q870" i="24"/>
  <c r="R870" i="24"/>
  <c r="T870" i="24"/>
  <c r="W870" i="24"/>
  <c r="Y870" i="24"/>
  <c r="P546" i="24"/>
  <c r="Y546" i="24"/>
  <c r="K546" i="24"/>
  <c r="T546" i="24"/>
  <c r="J546" i="24"/>
  <c r="O546" i="24"/>
  <c r="X546" i="24"/>
  <c r="R546" i="24"/>
  <c r="S546" i="24"/>
  <c r="Q546" i="24"/>
  <c r="A547" i="24"/>
  <c r="M546" i="24"/>
  <c r="N546" i="24"/>
  <c r="L546" i="24"/>
  <c r="C546" i="24"/>
  <c r="I546" i="24"/>
  <c r="B546" i="24"/>
  <c r="F546" i="24"/>
  <c r="E546" i="24"/>
  <c r="G546" i="24"/>
  <c r="D546" i="24"/>
  <c r="H546" i="24"/>
  <c r="V546" i="24"/>
  <c r="U546" i="24"/>
  <c r="W546" i="24"/>
  <c r="I365" i="24"/>
  <c r="D365" i="24"/>
  <c r="R365" i="24"/>
  <c r="Q365" i="24"/>
  <c r="S365" i="24"/>
  <c r="J365" i="24"/>
  <c r="G365" i="24"/>
  <c r="Y365" i="24"/>
  <c r="T365" i="24"/>
  <c r="O365" i="24"/>
  <c r="F365" i="24"/>
  <c r="L365" i="24"/>
  <c r="A366" i="24"/>
  <c r="W365" i="24"/>
  <c r="N365" i="24"/>
  <c r="M365" i="24"/>
  <c r="H365" i="24"/>
  <c r="V365" i="24"/>
  <c r="E365" i="24"/>
  <c r="P365" i="24"/>
  <c r="K365" i="24"/>
  <c r="B365" i="24"/>
  <c r="X365" i="24"/>
  <c r="C365" i="24"/>
  <c r="U365" i="24"/>
  <c r="B333" i="21"/>
  <c r="R333" i="21"/>
  <c r="K333" i="21"/>
  <c r="D333" i="21"/>
  <c r="X333" i="21"/>
  <c r="Y333" i="21"/>
  <c r="F333" i="21"/>
  <c r="A334" i="21"/>
  <c r="O333" i="21"/>
  <c r="H333" i="21"/>
  <c r="E333" i="21"/>
  <c r="J333" i="21"/>
  <c r="C333" i="21"/>
  <c r="S333" i="21"/>
  <c r="P333" i="21"/>
  <c r="I333" i="21"/>
  <c r="N333" i="21"/>
  <c r="G333" i="21"/>
  <c r="W333" i="21"/>
  <c r="T333" i="21"/>
  <c r="Q333" i="21"/>
  <c r="M333" i="21"/>
  <c r="L333" i="21"/>
  <c r="V333" i="21"/>
  <c r="U333" i="21"/>
  <c r="S690" i="24"/>
  <c r="C690" i="24"/>
  <c r="J690" i="24"/>
  <c r="Q690" i="24"/>
  <c r="H690" i="24"/>
  <c r="L690" i="24"/>
  <c r="O690" i="24"/>
  <c r="A691" i="24"/>
  <c r="F690" i="24"/>
  <c r="I690" i="24"/>
  <c r="M690" i="24"/>
  <c r="D690" i="24"/>
  <c r="K690" i="24"/>
  <c r="R690" i="24"/>
  <c r="B690" i="24"/>
  <c r="X690" i="24"/>
  <c r="E690" i="24"/>
  <c r="G690" i="24"/>
  <c r="N690" i="24"/>
  <c r="Y690" i="24"/>
  <c r="P690" i="24"/>
  <c r="T690" i="24"/>
  <c r="U690" i="24"/>
  <c r="W690" i="24"/>
  <c r="V690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01" i="24"/>
  <c r="V401" i="24"/>
  <c r="S401" i="24"/>
  <c r="F401" i="24"/>
  <c r="Y401" i="24"/>
  <c r="G401" i="24"/>
  <c r="D401" i="24"/>
  <c r="W401" i="24"/>
  <c r="I401" i="24"/>
  <c r="N401" i="24"/>
  <c r="O401" i="24"/>
  <c r="T401" i="24"/>
  <c r="U401" i="24"/>
  <c r="E401" i="24"/>
  <c r="J401" i="24"/>
  <c r="L401" i="24"/>
  <c r="K401" i="24"/>
  <c r="H401" i="24"/>
  <c r="A402" i="24"/>
  <c r="P401" i="24"/>
  <c r="R401" i="24"/>
  <c r="M401" i="24"/>
  <c r="B401" i="24"/>
  <c r="C401" i="24"/>
  <c r="X401" i="24"/>
  <c r="O798" i="24"/>
  <c r="X798" i="24"/>
  <c r="B798" i="24"/>
  <c r="A799" i="24"/>
  <c r="Y798" i="24"/>
  <c r="D798" i="24"/>
  <c r="K798" i="24"/>
  <c r="R798" i="24"/>
  <c r="Q798" i="24"/>
  <c r="P798" i="24"/>
  <c r="T798" i="24"/>
  <c r="W798" i="24"/>
  <c r="G798" i="24"/>
  <c r="M798" i="24"/>
  <c r="L798" i="24"/>
  <c r="J798" i="24"/>
  <c r="N798" i="24"/>
  <c r="S798" i="24"/>
  <c r="C798" i="24"/>
  <c r="H798" i="24"/>
  <c r="F798" i="24"/>
  <c r="E798" i="24"/>
  <c r="I798" i="24"/>
  <c r="V798" i="24"/>
  <c r="U798" i="24"/>
  <c r="E654" i="24"/>
  <c r="J654" i="24"/>
  <c r="N654" i="24"/>
  <c r="R654" i="24"/>
  <c r="K654" i="24"/>
  <c r="Y654" i="24"/>
  <c r="A655" i="24"/>
  <c r="D654" i="24"/>
  <c r="H654" i="24"/>
  <c r="G654" i="24"/>
  <c r="F654" i="24"/>
  <c r="Q654" i="24"/>
  <c r="T654" i="24"/>
  <c r="X654" i="24"/>
  <c r="C654" i="24"/>
  <c r="B654" i="24"/>
  <c r="I654" i="24"/>
  <c r="O654" i="24"/>
  <c r="S654" i="24"/>
  <c r="W654" i="24"/>
  <c r="P654" i="24"/>
  <c r="L654" i="24"/>
  <c r="M654" i="24"/>
  <c r="U654" i="24"/>
  <c r="V654" i="24"/>
  <c r="D622" i="21"/>
  <c r="B622" i="21"/>
  <c r="C622" i="21"/>
  <c r="H622" i="21"/>
  <c r="F622" i="21"/>
  <c r="G622" i="21"/>
  <c r="E622" i="21"/>
  <c r="A623" i="21"/>
  <c r="S622" i="21"/>
  <c r="Y622" i="21"/>
  <c r="I622" i="21"/>
  <c r="R622" i="21"/>
  <c r="O622" i="21"/>
  <c r="P622" i="21"/>
  <c r="L622" i="21"/>
  <c r="Q622" i="21"/>
  <c r="K622" i="21"/>
  <c r="M622" i="21"/>
  <c r="J622" i="21"/>
  <c r="N622" i="21"/>
  <c r="V622" i="21"/>
  <c r="U622" i="21"/>
  <c r="W622" i="21"/>
  <c r="T622" i="21"/>
  <c r="X622" i="21"/>
  <c r="S220" i="24"/>
  <c r="G220" i="24"/>
  <c r="F220" i="24"/>
  <c r="O220" i="24"/>
  <c r="B220" i="24"/>
  <c r="E220" i="24"/>
  <c r="P220" i="24"/>
  <c r="K220" i="24"/>
  <c r="H220" i="24"/>
  <c r="A221" i="24"/>
  <c r="R220" i="24"/>
  <c r="I220" i="24"/>
  <c r="D220" i="24"/>
  <c r="X220" i="24"/>
  <c r="C220" i="24"/>
  <c r="J220" i="24"/>
  <c r="Y220" i="24"/>
  <c r="T220" i="24"/>
  <c r="Q220" i="24"/>
  <c r="L220" i="24"/>
  <c r="M220" i="24"/>
  <c r="N220" i="24"/>
  <c r="V220" i="24"/>
  <c r="U220" i="24"/>
  <c r="W220" i="24"/>
  <c r="Y834" i="24"/>
  <c r="E834" i="24"/>
  <c r="L834" i="24"/>
  <c r="K834" i="24"/>
  <c r="O834" i="24"/>
  <c r="Q834" i="24"/>
  <c r="X834" i="24"/>
  <c r="H834" i="24"/>
  <c r="A835" i="24"/>
  <c r="G834" i="24"/>
  <c r="M834" i="24"/>
  <c r="T834" i="24"/>
  <c r="D834" i="24"/>
  <c r="R834" i="24"/>
  <c r="N834" i="24"/>
  <c r="I834" i="24"/>
  <c r="P834" i="24"/>
  <c r="S834" i="24"/>
  <c r="J834" i="24"/>
  <c r="F834" i="24"/>
  <c r="C834" i="24"/>
  <c r="B834" i="24"/>
  <c r="U834" i="24"/>
  <c r="V834" i="24"/>
  <c r="W834" i="24"/>
  <c r="E478" i="21"/>
  <c r="J478" i="21"/>
  <c r="D478" i="21"/>
  <c r="I478" i="21"/>
  <c r="A479" i="21"/>
  <c r="H478" i="21"/>
  <c r="B478" i="21"/>
  <c r="C478" i="21"/>
  <c r="P478" i="21"/>
  <c r="F478" i="21"/>
  <c r="G478" i="21"/>
  <c r="K478" i="21"/>
  <c r="L478" i="21"/>
  <c r="O478" i="21"/>
  <c r="M478" i="21"/>
  <c r="N478" i="21"/>
  <c r="Q478" i="21"/>
  <c r="X478" i="21"/>
  <c r="Y478" i="21"/>
  <c r="V478" i="21"/>
  <c r="S478" i="21"/>
  <c r="T478" i="21"/>
  <c r="R478" i="21"/>
  <c r="U478" i="21"/>
  <c r="W478" i="21"/>
  <c r="X658" i="21"/>
  <c r="C658" i="21"/>
  <c r="F658" i="21"/>
  <c r="I658" i="21"/>
  <c r="D658" i="21"/>
  <c r="N658" i="21"/>
  <c r="Q658" i="21"/>
  <c r="S658" i="21"/>
  <c r="G658" i="21"/>
  <c r="Y658" i="21"/>
  <c r="T658" i="21"/>
  <c r="O658" i="21"/>
  <c r="B658" i="21"/>
  <c r="L658" i="21"/>
  <c r="W658" i="21"/>
  <c r="J658" i="21"/>
  <c r="M658" i="21"/>
  <c r="H658" i="21"/>
  <c r="R658" i="21"/>
  <c r="E658" i="21"/>
  <c r="P658" i="21"/>
  <c r="K658" i="21"/>
  <c r="A659" i="21"/>
  <c r="U658" i="21"/>
  <c r="V658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79" i="21" l="1"/>
  <c r="H479" i="21"/>
  <c r="A480" i="21"/>
  <c r="J479" i="21"/>
  <c r="P479" i="21"/>
  <c r="G479" i="21"/>
  <c r="E479" i="21"/>
  <c r="D479" i="21"/>
  <c r="I479" i="21"/>
  <c r="L479" i="21"/>
  <c r="M479" i="21"/>
  <c r="N479" i="21"/>
  <c r="K479" i="21"/>
  <c r="O479" i="21"/>
  <c r="B479" i="21"/>
  <c r="C479" i="21"/>
  <c r="X479" i="21"/>
  <c r="U479" i="21"/>
  <c r="Q479" i="21"/>
  <c r="R479" i="21"/>
  <c r="W479" i="21"/>
  <c r="T479" i="21"/>
  <c r="V479" i="21"/>
  <c r="S479" i="21"/>
  <c r="Y479" i="21"/>
  <c r="C623" i="21"/>
  <c r="E623" i="21"/>
  <c r="B623" i="21"/>
  <c r="G623" i="21"/>
  <c r="Y623" i="21"/>
  <c r="F623" i="21"/>
  <c r="S623" i="21"/>
  <c r="A624" i="21"/>
  <c r="D623" i="21"/>
  <c r="I623" i="21"/>
  <c r="R623" i="21"/>
  <c r="O623" i="21"/>
  <c r="J623" i="21"/>
  <c r="K623" i="21"/>
  <c r="L623" i="21"/>
  <c r="P623" i="21"/>
  <c r="N623" i="21"/>
  <c r="H623" i="21"/>
  <c r="M623" i="21"/>
  <c r="Q623" i="21"/>
  <c r="V623" i="21"/>
  <c r="W623" i="21"/>
  <c r="T623" i="21"/>
  <c r="U623" i="21"/>
  <c r="X623" i="21"/>
  <c r="R402" i="24"/>
  <c r="O402" i="24"/>
  <c r="L402" i="24"/>
  <c r="P402" i="24"/>
  <c r="C402" i="24"/>
  <c r="U402" i="24"/>
  <c r="D402" i="24"/>
  <c r="V402" i="24"/>
  <c r="S402" i="24"/>
  <c r="B402" i="24"/>
  <c r="T402" i="24"/>
  <c r="G402" i="24"/>
  <c r="Y402" i="24"/>
  <c r="H402" i="24"/>
  <c r="E402" i="24"/>
  <c r="W402" i="24"/>
  <c r="F402" i="24"/>
  <c r="X402" i="24"/>
  <c r="K402" i="24"/>
  <c r="N402" i="24"/>
  <c r="I402" i="24"/>
  <c r="A403" i="24"/>
  <c r="J402" i="24"/>
  <c r="M402" i="24"/>
  <c r="Q402" i="24"/>
  <c r="Y871" i="24"/>
  <c r="E871" i="24"/>
  <c r="L871" i="24"/>
  <c r="O871" i="24"/>
  <c r="R871" i="24"/>
  <c r="Q871" i="24"/>
  <c r="X871" i="24"/>
  <c r="H871" i="24"/>
  <c r="K871" i="24"/>
  <c r="N871" i="24"/>
  <c r="M871" i="24"/>
  <c r="T871" i="24"/>
  <c r="D871" i="24"/>
  <c r="G871" i="24"/>
  <c r="J871" i="24"/>
  <c r="I871" i="24"/>
  <c r="P871" i="24"/>
  <c r="S871" i="24"/>
  <c r="A872" i="24"/>
  <c r="F871" i="24"/>
  <c r="C871" i="24"/>
  <c r="B871" i="24"/>
  <c r="V871" i="24"/>
  <c r="W871" i="24"/>
  <c r="U871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27" i="24"/>
  <c r="N727" i="24"/>
  <c r="Y727" i="24"/>
  <c r="E727" i="24"/>
  <c r="L727" i="24"/>
  <c r="S727" i="24"/>
  <c r="C727" i="24"/>
  <c r="J727" i="24"/>
  <c r="Q727" i="24"/>
  <c r="X727" i="24"/>
  <c r="H727" i="24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U727" i="24"/>
  <c r="V727" i="24"/>
  <c r="T583" i="24"/>
  <c r="J583" i="24"/>
  <c r="S583" i="24"/>
  <c r="X583" i="24"/>
  <c r="R583" i="24"/>
  <c r="A584" i="24"/>
  <c r="Q583" i="24"/>
  <c r="K583" i="24"/>
  <c r="P583" i="24"/>
  <c r="Y583" i="24"/>
  <c r="O583" i="24"/>
  <c r="L583" i="24"/>
  <c r="M583" i="24"/>
  <c r="N583" i="24"/>
  <c r="G583" i="24"/>
  <c r="B583" i="24"/>
  <c r="F583" i="24"/>
  <c r="E583" i="24"/>
  <c r="I583" i="24"/>
  <c r="D583" i="24"/>
  <c r="H583" i="24"/>
  <c r="C583" i="24"/>
  <c r="W583" i="24"/>
  <c r="U583" i="24"/>
  <c r="V583" i="24"/>
  <c r="S442" i="21"/>
  <c r="P442" i="21"/>
  <c r="I442" i="21"/>
  <c r="J442" i="21"/>
  <c r="G442" i="21"/>
  <c r="A443" i="21"/>
  <c r="T442" i="21"/>
  <c r="Q442" i="21"/>
  <c r="R442" i="21"/>
  <c r="K442" i="21"/>
  <c r="D442" i="21"/>
  <c r="X442" i="21"/>
  <c r="Y442" i="21"/>
  <c r="O442" i="21"/>
  <c r="H442" i="21"/>
  <c r="E442" i="21"/>
  <c r="F442" i="21"/>
  <c r="N442" i="21"/>
  <c r="L442" i="21"/>
  <c r="M442" i="21"/>
  <c r="C442" i="21"/>
  <c r="B442" i="21"/>
  <c r="V442" i="21"/>
  <c r="W442" i="21"/>
  <c r="U442" i="21"/>
  <c r="I839" i="21"/>
  <c r="F839" i="21"/>
  <c r="A840" i="21"/>
  <c r="O839" i="21"/>
  <c r="H839" i="21"/>
  <c r="Q839" i="21"/>
  <c r="J839" i="21"/>
  <c r="C839" i="21"/>
  <c r="S839" i="21"/>
  <c r="P839" i="21"/>
  <c r="Y839" i="21"/>
  <c r="N839" i="21"/>
  <c r="G839" i="21"/>
  <c r="W839" i="21"/>
  <c r="T839" i="21"/>
  <c r="E839" i="21"/>
  <c r="B839" i="21"/>
  <c r="R839" i="21"/>
  <c r="K839" i="21"/>
  <c r="D839" i="21"/>
  <c r="X839" i="21"/>
  <c r="L839" i="21"/>
  <c r="M839" i="21"/>
  <c r="V839" i="21"/>
  <c r="U839" i="21"/>
  <c r="U475" i="24"/>
  <c r="P475" i="24"/>
  <c r="C475" i="24"/>
  <c r="M475" i="24"/>
  <c r="W475" i="24"/>
  <c r="B475" i="24"/>
  <c r="F475" i="24"/>
  <c r="I475" i="24"/>
  <c r="S475" i="24"/>
  <c r="A476" i="24"/>
  <c r="H475" i="24"/>
  <c r="R475" i="24"/>
  <c r="L475" i="24"/>
  <c r="V475" i="24"/>
  <c r="Y475" i="24"/>
  <c r="D475" i="24"/>
  <c r="N475" i="24"/>
  <c r="X475" i="24"/>
  <c r="K475" i="24"/>
  <c r="E475" i="24"/>
  <c r="O475" i="24"/>
  <c r="J475" i="24"/>
  <c r="T475" i="24"/>
  <c r="G475" i="24"/>
  <c r="Q475" i="24"/>
  <c r="F659" i="21"/>
  <c r="J659" i="21"/>
  <c r="I659" i="21"/>
  <c r="S659" i="21"/>
  <c r="R659" i="21"/>
  <c r="K659" i="21"/>
  <c r="A660" i="21"/>
  <c r="Y659" i="21"/>
  <c r="L659" i="21"/>
  <c r="G659" i="21"/>
  <c r="D659" i="21"/>
  <c r="O659" i="21"/>
  <c r="N659" i="21"/>
  <c r="M659" i="21"/>
  <c r="P659" i="21"/>
  <c r="Q659" i="21"/>
  <c r="E659" i="21"/>
  <c r="H659" i="21"/>
  <c r="C659" i="21"/>
  <c r="B659" i="21"/>
  <c r="U659" i="21"/>
  <c r="V659" i="21"/>
  <c r="W659" i="21"/>
  <c r="X659" i="21"/>
  <c r="T659" i="21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V835" i="24"/>
  <c r="U835" i="24"/>
  <c r="A222" i="24"/>
  <c r="Y221" i="24"/>
  <c r="D221" i="24"/>
  <c r="G221" i="24"/>
  <c r="Q221" i="24"/>
  <c r="O221" i="24"/>
  <c r="N221" i="24"/>
  <c r="T221" i="24"/>
  <c r="W221" i="24"/>
  <c r="F221" i="24"/>
  <c r="E221" i="24"/>
  <c r="P221" i="24"/>
  <c r="C221" i="24"/>
  <c r="B221" i="24"/>
  <c r="H221" i="24"/>
  <c r="K221" i="24"/>
  <c r="J221" i="24"/>
  <c r="I221" i="24"/>
  <c r="S221" i="24"/>
  <c r="R221" i="24"/>
  <c r="X221" i="24"/>
  <c r="M221" i="24"/>
  <c r="L221" i="24"/>
  <c r="V221" i="24"/>
  <c r="U221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1" i="24"/>
  <c r="D691" i="24"/>
  <c r="K691" i="24"/>
  <c r="R691" i="24"/>
  <c r="B691" i="24"/>
  <c r="E691" i="24"/>
  <c r="T691" i="24"/>
  <c r="W691" i="24"/>
  <c r="G691" i="24"/>
  <c r="N691" i="24"/>
  <c r="Y691" i="24"/>
  <c r="P691" i="24"/>
  <c r="S691" i="24"/>
  <c r="C691" i="24"/>
  <c r="J691" i="24"/>
  <c r="Q691" i="24"/>
  <c r="H691" i="24"/>
  <c r="O691" i="24"/>
  <c r="A692" i="24"/>
  <c r="F691" i="24"/>
  <c r="I691" i="24"/>
  <c r="L691" i="24"/>
  <c r="M691" i="24"/>
  <c r="U691" i="24"/>
  <c r="V691" i="24"/>
  <c r="P547" i="24"/>
  <c r="E547" i="24"/>
  <c r="B547" i="24"/>
  <c r="R547" i="24"/>
  <c r="O547" i="24"/>
  <c r="T547" i="24"/>
  <c r="I547" i="24"/>
  <c r="F547" i="24"/>
  <c r="C547" i="24"/>
  <c r="S547" i="24"/>
  <c r="D547" i="24"/>
  <c r="X547" i="24"/>
  <c r="Q547" i="24"/>
  <c r="J547" i="24"/>
  <c r="G547" i="24"/>
  <c r="W547" i="24"/>
  <c r="H547" i="24"/>
  <c r="A548" i="24"/>
  <c r="Y547" i="24"/>
  <c r="N547" i="24"/>
  <c r="K547" i="24"/>
  <c r="L547" i="24"/>
  <c r="M547" i="24"/>
  <c r="V547" i="24"/>
  <c r="U547" i="24"/>
  <c r="J330" i="24"/>
  <c r="I330" i="24"/>
  <c r="W330" i="24"/>
  <c r="B330" i="24"/>
  <c r="H330" i="24"/>
  <c r="V330" i="24"/>
  <c r="L330" i="24"/>
  <c r="C330" i="24"/>
  <c r="Y330" i="24"/>
  <c r="D330" i="24"/>
  <c r="R330" i="24"/>
  <c r="X330" i="24"/>
  <c r="O330" i="24"/>
  <c r="E330" i="24"/>
  <c r="S330" i="24"/>
  <c r="N330" i="24"/>
  <c r="T330" i="24"/>
  <c r="K330" i="24"/>
  <c r="Q330" i="24"/>
  <c r="U330" i="24"/>
  <c r="P330" i="24"/>
  <c r="G330" i="24"/>
  <c r="M330" i="24"/>
  <c r="A331" i="24"/>
  <c r="F330" i="24"/>
  <c r="M731" i="21"/>
  <c r="P731" i="21"/>
  <c r="J731" i="21"/>
  <c r="N731" i="21"/>
  <c r="R731" i="21"/>
  <c r="Q731" i="21"/>
  <c r="S731" i="21"/>
  <c r="L731" i="21"/>
  <c r="K731" i="21"/>
  <c r="O731" i="21"/>
  <c r="X731" i="21"/>
  <c r="A732" i="21"/>
  <c r="T731" i="21"/>
  <c r="Y731" i="21"/>
  <c r="H731" i="21"/>
  <c r="G731" i="21"/>
  <c r="I731" i="21"/>
  <c r="F731" i="21"/>
  <c r="B731" i="21"/>
  <c r="D731" i="21"/>
  <c r="C731" i="21"/>
  <c r="E731" i="21"/>
  <c r="U731" i="21"/>
  <c r="V731" i="21"/>
  <c r="W731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85" i="24"/>
  <c r="X185" i="24"/>
  <c r="Y185" i="24"/>
  <c r="N185" i="24"/>
  <c r="K185" i="24"/>
  <c r="H185" i="24"/>
  <c r="E185" i="24"/>
  <c r="B185" i="24"/>
  <c r="R185" i="24"/>
  <c r="O185" i="24"/>
  <c r="P185" i="24"/>
  <c r="I185" i="24"/>
  <c r="F185" i="24"/>
  <c r="C185" i="24"/>
  <c r="S185" i="24"/>
  <c r="T185" i="24"/>
  <c r="Q185" i="24"/>
  <c r="J185" i="24"/>
  <c r="G185" i="24"/>
  <c r="W185" i="24"/>
  <c r="M185" i="24"/>
  <c r="L185" i="24"/>
  <c r="V185" i="24"/>
  <c r="U185" i="24"/>
  <c r="S763" i="24"/>
  <c r="C763" i="24"/>
  <c r="J763" i="24"/>
  <c r="Q763" i="24"/>
  <c r="P763" i="24"/>
  <c r="O763" i="24"/>
  <c r="A764" i="24"/>
  <c r="F763" i="24"/>
  <c r="M763" i="24"/>
  <c r="L763" i="24"/>
  <c r="K763" i="24"/>
  <c r="R763" i="24"/>
  <c r="B763" i="24"/>
  <c r="I763" i="24"/>
  <c r="H763" i="24"/>
  <c r="G763" i="24"/>
  <c r="N763" i="24"/>
  <c r="Y763" i="24"/>
  <c r="E763" i="24"/>
  <c r="D763" i="24"/>
  <c r="W763" i="24"/>
  <c r="T763" i="24"/>
  <c r="V763" i="24"/>
  <c r="U763" i="24"/>
  <c r="X763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293" i="24"/>
  <c r="A294" i="24"/>
  <c r="V293" i="24"/>
  <c r="Y293" i="24"/>
  <c r="D293" i="24"/>
  <c r="R293" i="24"/>
  <c r="X293" i="24"/>
  <c r="O293" i="24"/>
  <c r="J293" i="24"/>
  <c r="M293" i="24"/>
  <c r="E293" i="24"/>
  <c r="I293" i="24"/>
  <c r="B293" i="24"/>
  <c r="U293" i="24"/>
  <c r="N293" i="24"/>
  <c r="T293" i="24"/>
  <c r="K293" i="24"/>
  <c r="Q293" i="24"/>
  <c r="L293" i="24"/>
  <c r="C293" i="24"/>
  <c r="G293" i="24"/>
  <c r="F293" i="24"/>
  <c r="S293" i="24"/>
  <c r="W293" i="24"/>
  <c r="H293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67" i="21"/>
  <c r="A768" i="21"/>
  <c r="F767" i="21"/>
  <c r="E767" i="21"/>
  <c r="I767" i="21"/>
  <c r="D767" i="21"/>
  <c r="C767" i="21"/>
  <c r="G767" i="21"/>
  <c r="H767" i="21"/>
  <c r="B767" i="21"/>
  <c r="Q767" i="21"/>
  <c r="U767" i="21"/>
  <c r="W767" i="21"/>
  <c r="P767" i="21"/>
  <c r="V767" i="21"/>
  <c r="S767" i="21"/>
  <c r="L767" i="21"/>
  <c r="M767" i="21"/>
  <c r="O767" i="21"/>
  <c r="X767" i="21"/>
  <c r="Y767" i="21"/>
  <c r="R767" i="21"/>
  <c r="T767" i="21"/>
  <c r="N767" i="21"/>
  <c r="K767" i="21"/>
  <c r="B655" i="24"/>
  <c r="D655" i="24"/>
  <c r="A656" i="24"/>
  <c r="I655" i="24"/>
  <c r="K655" i="24"/>
  <c r="J655" i="24"/>
  <c r="E655" i="24"/>
  <c r="G655" i="24"/>
  <c r="F655" i="24"/>
  <c r="H655" i="24"/>
  <c r="C655" i="24"/>
  <c r="Y655" i="24"/>
  <c r="L655" i="24"/>
  <c r="Q655" i="24"/>
  <c r="M655" i="24"/>
  <c r="P655" i="24"/>
  <c r="S655" i="24"/>
  <c r="X655" i="24"/>
  <c r="T655" i="24"/>
  <c r="W655" i="24"/>
  <c r="O655" i="24"/>
  <c r="N655" i="24"/>
  <c r="U655" i="24"/>
  <c r="V655" i="24"/>
  <c r="R655" i="24"/>
  <c r="P799" i="24"/>
  <c r="S799" i="24"/>
  <c r="C799" i="24"/>
  <c r="J799" i="24"/>
  <c r="Q799" i="24"/>
  <c r="L799" i="24"/>
  <c r="O799" i="24"/>
  <c r="A800" i="24"/>
  <c r="F799" i="24"/>
  <c r="M799" i="24"/>
  <c r="H799" i="24"/>
  <c r="K799" i="24"/>
  <c r="R799" i="24"/>
  <c r="B799" i="24"/>
  <c r="I799" i="24"/>
  <c r="D799" i="24"/>
  <c r="G799" i="24"/>
  <c r="N799" i="24"/>
  <c r="Y799" i="24"/>
  <c r="E799" i="24"/>
  <c r="U799" i="24"/>
  <c r="W799" i="24"/>
  <c r="T799" i="24"/>
  <c r="X799" i="24"/>
  <c r="V799" i="24"/>
  <c r="C334" i="21"/>
  <c r="S334" i="21"/>
  <c r="P334" i="21"/>
  <c r="I334" i="21"/>
  <c r="F334" i="21"/>
  <c r="G334" i="21"/>
  <c r="W334" i="21"/>
  <c r="T334" i="21"/>
  <c r="Q334" i="21"/>
  <c r="J334" i="21"/>
  <c r="K334" i="21"/>
  <c r="D334" i="21"/>
  <c r="X334" i="21"/>
  <c r="Y334" i="21"/>
  <c r="N334" i="21"/>
  <c r="O334" i="21"/>
  <c r="H334" i="21"/>
  <c r="E334" i="21"/>
  <c r="B334" i="21"/>
  <c r="R334" i="21"/>
  <c r="M334" i="21"/>
  <c r="L334" i="21"/>
  <c r="U334" i="21"/>
  <c r="V334" i="21"/>
  <c r="I366" i="24"/>
  <c r="W366" i="24"/>
  <c r="B366" i="24"/>
  <c r="A367" i="24"/>
  <c r="O366" i="24"/>
  <c r="J366" i="24"/>
  <c r="Y366" i="24"/>
  <c r="H366" i="24"/>
  <c r="R366" i="24"/>
  <c r="Q366" i="24"/>
  <c r="P366" i="24"/>
  <c r="C366" i="24"/>
  <c r="D366" i="24"/>
  <c r="N366" i="24"/>
  <c r="X366" i="24"/>
  <c r="K366" i="24"/>
  <c r="F366" i="24"/>
  <c r="E366" i="24"/>
  <c r="S366" i="24"/>
  <c r="T366" i="24"/>
  <c r="G366" i="24"/>
  <c r="M366" i="24"/>
  <c r="L366" i="24"/>
  <c r="V366" i="24"/>
  <c r="U366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03" i="21"/>
  <c r="G803" i="21"/>
  <c r="A804" i="21"/>
  <c r="F803" i="21"/>
  <c r="K803" i="21"/>
  <c r="E803" i="21"/>
  <c r="J803" i="21"/>
  <c r="D803" i="21"/>
  <c r="I803" i="21"/>
  <c r="C803" i="21"/>
  <c r="H803" i="21"/>
  <c r="Y803" i="21"/>
  <c r="Q803" i="21"/>
  <c r="U803" i="21"/>
  <c r="N803" i="21"/>
  <c r="M803" i="21"/>
  <c r="V803" i="21"/>
  <c r="S803" i="21"/>
  <c r="W803" i="21"/>
  <c r="R803" i="21"/>
  <c r="O803" i="21"/>
  <c r="L803" i="21"/>
  <c r="P803" i="21"/>
  <c r="T803" i="21"/>
  <c r="X803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75" i="21"/>
  <c r="A876" i="21"/>
  <c r="N875" i="21"/>
  <c r="K875" i="21"/>
  <c r="H875" i="21"/>
  <c r="X875" i="21"/>
  <c r="M875" i="21"/>
  <c r="B875" i="21"/>
  <c r="R875" i="21"/>
  <c r="O875" i="21"/>
  <c r="L875" i="21"/>
  <c r="Q875" i="21"/>
  <c r="F875" i="21"/>
  <c r="C875" i="21"/>
  <c r="S875" i="21"/>
  <c r="P875" i="21"/>
  <c r="E875" i="21"/>
  <c r="Y875" i="21"/>
  <c r="J875" i="21"/>
  <c r="G875" i="21"/>
  <c r="D875" i="21"/>
  <c r="T875" i="21"/>
  <c r="W875" i="21"/>
  <c r="U875" i="21"/>
  <c r="V875" i="21"/>
  <c r="G406" i="21"/>
  <c r="D406" i="21"/>
  <c r="X406" i="21"/>
  <c r="Q406" i="21"/>
  <c r="J406" i="21"/>
  <c r="K406" i="21"/>
  <c r="H406" i="21"/>
  <c r="A407" i="21"/>
  <c r="Y406" i="21"/>
  <c r="R406" i="21"/>
  <c r="O406" i="21"/>
  <c r="P406" i="21"/>
  <c r="E406" i="21"/>
  <c r="B406" i="21"/>
  <c r="C406" i="21"/>
  <c r="S406" i="21"/>
  <c r="T406" i="21"/>
  <c r="I406" i="21"/>
  <c r="F406" i="21"/>
  <c r="M406" i="21"/>
  <c r="L406" i="21"/>
  <c r="N406" i="21"/>
  <c r="W406" i="21"/>
  <c r="U406" i="21"/>
  <c r="V406" i="21"/>
  <c r="R587" i="21"/>
  <c r="O587" i="21"/>
  <c r="H587" i="21"/>
  <c r="E587" i="21"/>
  <c r="B587" i="21"/>
  <c r="C587" i="21"/>
  <c r="S587" i="21"/>
  <c r="P587" i="21"/>
  <c r="I587" i="21"/>
  <c r="F587" i="21"/>
  <c r="G587" i="21"/>
  <c r="A588" i="21"/>
  <c r="T587" i="21"/>
  <c r="Q587" i="21"/>
  <c r="J587" i="21"/>
  <c r="K587" i="21"/>
  <c r="D587" i="21"/>
  <c r="X587" i="21"/>
  <c r="Y587" i="21"/>
  <c r="M587" i="21"/>
  <c r="L587" i="21"/>
  <c r="N587" i="21"/>
  <c r="V587" i="21"/>
  <c r="W587" i="21"/>
  <c r="U587" i="21"/>
  <c r="B551" i="21"/>
  <c r="R551" i="21"/>
  <c r="O551" i="21"/>
  <c r="H551" i="21"/>
  <c r="A552" i="21"/>
  <c r="Y551" i="21"/>
  <c r="F551" i="21"/>
  <c r="C551" i="21"/>
  <c r="S551" i="21"/>
  <c r="P551" i="21"/>
  <c r="E551" i="21"/>
  <c r="J551" i="21"/>
  <c r="G551" i="21"/>
  <c r="W551" i="21"/>
  <c r="T551" i="21"/>
  <c r="I551" i="21"/>
  <c r="N551" i="21"/>
  <c r="K551" i="21"/>
  <c r="D551" i="21"/>
  <c r="X551" i="21"/>
  <c r="Q551" i="21"/>
  <c r="M551" i="21"/>
  <c r="L551" i="21"/>
  <c r="V551" i="21"/>
  <c r="U551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695" i="21"/>
  <c r="J695" i="21"/>
  <c r="G695" i="21"/>
  <c r="W695" i="21"/>
  <c r="T695" i="21"/>
  <c r="Y695" i="21"/>
  <c r="N695" i="21"/>
  <c r="K695" i="21"/>
  <c r="D695" i="21"/>
  <c r="X695" i="21"/>
  <c r="E695" i="21"/>
  <c r="B695" i="21"/>
  <c r="R695" i="21"/>
  <c r="O695" i="21"/>
  <c r="H695" i="21"/>
  <c r="A696" i="21"/>
  <c r="I695" i="21"/>
  <c r="F695" i="21"/>
  <c r="C695" i="21"/>
  <c r="S695" i="21"/>
  <c r="P695" i="21"/>
  <c r="M695" i="21"/>
  <c r="L695" i="21"/>
  <c r="U695" i="21"/>
  <c r="V695" i="21"/>
  <c r="A620" i="24"/>
  <c r="J619" i="24"/>
  <c r="G619" i="24"/>
  <c r="B619" i="24"/>
  <c r="E619" i="24"/>
  <c r="D619" i="24"/>
  <c r="I619" i="24"/>
  <c r="C619" i="24"/>
  <c r="H619" i="24"/>
  <c r="F619" i="24"/>
  <c r="P619" i="24"/>
  <c r="L619" i="24"/>
  <c r="Q619" i="24"/>
  <c r="K619" i="24"/>
  <c r="W619" i="24"/>
  <c r="S619" i="24"/>
  <c r="X619" i="24"/>
  <c r="V619" i="24"/>
  <c r="R619" i="24"/>
  <c r="N619" i="24"/>
  <c r="O619" i="24"/>
  <c r="M619" i="24"/>
  <c r="Y619" i="24"/>
  <c r="U619" i="24"/>
  <c r="T619" i="24"/>
  <c r="H438" i="24"/>
  <c r="R438" i="24"/>
  <c r="U438" i="24"/>
  <c r="P438" i="24"/>
  <c r="C438" i="24"/>
  <c r="M438" i="24"/>
  <c r="W438" i="24"/>
  <c r="X438" i="24"/>
  <c r="K438" i="24"/>
  <c r="F438" i="24"/>
  <c r="I438" i="24"/>
  <c r="S438" i="24"/>
  <c r="A439" i="24"/>
  <c r="Q438" i="24"/>
  <c r="L438" i="24"/>
  <c r="V438" i="24"/>
  <c r="Y438" i="24"/>
  <c r="D438" i="24"/>
  <c r="N438" i="24"/>
  <c r="B438" i="24"/>
  <c r="E438" i="24"/>
  <c r="O438" i="24"/>
  <c r="J438" i="24"/>
  <c r="T438" i="24"/>
  <c r="G438" i="24"/>
  <c r="K511" i="24"/>
  <c r="A512" i="24"/>
  <c r="Y511" i="24"/>
  <c r="D511" i="24"/>
  <c r="G511" i="24"/>
  <c r="H511" i="24"/>
  <c r="L511" i="24"/>
  <c r="O511" i="24"/>
  <c r="N511" i="24"/>
  <c r="M511" i="24"/>
  <c r="Q511" i="24"/>
  <c r="E511" i="24"/>
  <c r="P511" i="24"/>
  <c r="C511" i="24"/>
  <c r="B511" i="24"/>
  <c r="F511" i="24"/>
  <c r="J511" i="24"/>
  <c r="I511" i="24"/>
  <c r="S511" i="24"/>
  <c r="R511" i="24"/>
  <c r="V511" i="24"/>
  <c r="X511" i="24"/>
  <c r="T511" i="24"/>
  <c r="U511" i="24"/>
  <c r="W511" i="24"/>
  <c r="G370" i="21"/>
  <c r="W370" i="21"/>
  <c r="T370" i="21"/>
  <c r="Q370" i="21"/>
  <c r="J370" i="21"/>
  <c r="K370" i="21"/>
  <c r="D370" i="21"/>
  <c r="X370" i="21"/>
  <c r="Y370" i="21"/>
  <c r="N370" i="21"/>
  <c r="O370" i="21"/>
  <c r="H370" i="21"/>
  <c r="E370" i="21"/>
  <c r="B370" i="21"/>
  <c r="R370" i="21"/>
  <c r="C370" i="21"/>
  <c r="S370" i="21"/>
  <c r="P370" i="21"/>
  <c r="I370" i="21"/>
  <c r="F370" i="21"/>
  <c r="A371" i="21"/>
  <c r="L370" i="21"/>
  <c r="M370" i="21"/>
  <c r="U370" i="21"/>
  <c r="V370" i="21"/>
  <c r="F257" i="24"/>
  <c r="C257" i="24"/>
  <c r="D257" i="24"/>
  <c r="A258" i="24"/>
  <c r="T257" i="24"/>
  <c r="M257" i="24"/>
  <c r="J257" i="24"/>
  <c r="G257" i="24"/>
  <c r="H257" i="24"/>
  <c r="E257" i="24"/>
  <c r="X257" i="24"/>
  <c r="Q257" i="24"/>
  <c r="K257" i="24"/>
  <c r="O257" i="24"/>
  <c r="I257" i="24"/>
  <c r="N257" i="24"/>
  <c r="B257" i="24"/>
  <c r="Y257" i="24"/>
  <c r="R257" i="24"/>
  <c r="S257" i="24"/>
  <c r="P257" i="24"/>
  <c r="L257" i="24"/>
  <c r="U257" i="24"/>
  <c r="W257" i="24"/>
  <c r="V257" i="24"/>
  <c r="B515" i="21"/>
  <c r="C515" i="21"/>
  <c r="P515" i="21"/>
  <c r="F515" i="21"/>
  <c r="G515" i="21"/>
  <c r="E515" i="21"/>
  <c r="J515" i="21"/>
  <c r="D515" i="21"/>
  <c r="I515" i="21"/>
  <c r="A516" i="21"/>
  <c r="H515" i="21"/>
  <c r="N515" i="21"/>
  <c r="K515" i="21"/>
  <c r="L515" i="21"/>
  <c r="O515" i="21"/>
  <c r="M515" i="21"/>
  <c r="U515" i="21"/>
  <c r="W515" i="21"/>
  <c r="Y515" i="21"/>
  <c r="V515" i="21"/>
  <c r="T515" i="21"/>
  <c r="X515" i="21"/>
  <c r="S515" i="21"/>
  <c r="R515" i="21"/>
  <c r="Q515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39" i="24" l="1"/>
  <c r="U439" i="24"/>
  <c r="P439" i="24"/>
  <c r="R439" i="24"/>
  <c r="M439" i="24"/>
  <c r="O439" i="24"/>
  <c r="S439" i="24"/>
  <c r="N439" i="24"/>
  <c r="I439" i="24"/>
  <c r="K439" i="24"/>
  <c r="A440" i="24"/>
  <c r="H439" i="24"/>
  <c r="L439" i="24"/>
  <c r="G439" i="24"/>
  <c r="Y439" i="24"/>
  <c r="D439" i="24"/>
  <c r="F439" i="24"/>
  <c r="X439" i="24"/>
  <c r="J439" i="24"/>
  <c r="E439" i="24"/>
  <c r="W439" i="24"/>
  <c r="B439" i="24"/>
  <c r="T439" i="24"/>
  <c r="V439" i="24"/>
  <c r="Q439" i="24"/>
  <c r="E552" i="21"/>
  <c r="J552" i="21"/>
  <c r="G552" i="21"/>
  <c r="D552" i="21"/>
  <c r="F552" i="21"/>
  <c r="I552" i="21"/>
  <c r="H552" i="21"/>
  <c r="P552" i="21"/>
  <c r="B552" i="21"/>
  <c r="C552" i="21"/>
  <c r="A553" i="21"/>
  <c r="K552" i="21"/>
  <c r="O552" i="21"/>
  <c r="N552" i="21"/>
  <c r="M552" i="21"/>
  <c r="L552" i="21"/>
  <c r="W552" i="21"/>
  <c r="T552" i="21"/>
  <c r="Y552" i="21"/>
  <c r="U552" i="21"/>
  <c r="V552" i="21"/>
  <c r="R552" i="21"/>
  <c r="S552" i="21"/>
  <c r="Q552" i="21"/>
  <c r="X552" i="21"/>
  <c r="H800" i="24"/>
  <c r="K800" i="24"/>
  <c r="R800" i="24"/>
  <c r="B800" i="24"/>
  <c r="I800" i="24"/>
  <c r="D800" i="24"/>
  <c r="G800" i="24"/>
  <c r="N800" i="24"/>
  <c r="Y800" i="24"/>
  <c r="E800" i="24"/>
  <c r="P800" i="24"/>
  <c r="S800" i="24"/>
  <c r="C800" i="24"/>
  <c r="J800" i="24"/>
  <c r="Q800" i="24"/>
  <c r="L800" i="24"/>
  <c r="O800" i="24"/>
  <c r="A801" i="24"/>
  <c r="F800" i="24"/>
  <c r="M800" i="24"/>
  <c r="W800" i="24"/>
  <c r="T800" i="24"/>
  <c r="X800" i="24"/>
  <c r="V800" i="24"/>
  <c r="U800" i="24"/>
  <c r="O768" i="21"/>
  <c r="X768" i="21"/>
  <c r="J768" i="21"/>
  <c r="S768" i="21"/>
  <c r="A769" i="21"/>
  <c r="R768" i="21"/>
  <c r="P768" i="21"/>
  <c r="Q768" i="21"/>
  <c r="K768" i="21"/>
  <c r="T768" i="21"/>
  <c r="Y768" i="21"/>
  <c r="L768" i="21"/>
  <c r="M768" i="21"/>
  <c r="N768" i="21"/>
  <c r="G768" i="21"/>
  <c r="D768" i="21"/>
  <c r="E768" i="21"/>
  <c r="I768" i="21"/>
  <c r="C768" i="21"/>
  <c r="F768" i="21"/>
  <c r="B768" i="21"/>
  <c r="H768" i="21"/>
  <c r="U768" i="21"/>
  <c r="V768" i="21"/>
  <c r="W768" i="21"/>
  <c r="F331" i="24"/>
  <c r="T331" i="24"/>
  <c r="S331" i="24"/>
  <c r="N331" i="24"/>
  <c r="E331" i="24"/>
  <c r="K331" i="24"/>
  <c r="Y331" i="24"/>
  <c r="V331" i="24"/>
  <c r="M331" i="24"/>
  <c r="H331" i="24"/>
  <c r="G331" i="24"/>
  <c r="U331" i="24"/>
  <c r="A332" i="24"/>
  <c r="O331" i="24"/>
  <c r="J331" i="24"/>
  <c r="X331" i="24"/>
  <c r="W331" i="24"/>
  <c r="B331" i="24"/>
  <c r="P331" i="24"/>
  <c r="D331" i="24"/>
  <c r="C331" i="24"/>
  <c r="Q331" i="24"/>
  <c r="L331" i="24"/>
  <c r="R331" i="24"/>
  <c r="I331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84" i="24"/>
  <c r="G584" i="24"/>
  <c r="W584" i="24"/>
  <c r="P584" i="24"/>
  <c r="I584" i="24"/>
  <c r="N584" i="24"/>
  <c r="K584" i="24"/>
  <c r="A585" i="24"/>
  <c r="T584" i="24"/>
  <c r="Q584" i="24"/>
  <c r="B584" i="24"/>
  <c r="R584" i="24"/>
  <c r="O584" i="24"/>
  <c r="D584" i="24"/>
  <c r="X584" i="24"/>
  <c r="Y584" i="24"/>
  <c r="F584" i="24"/>
  <c r="C584" i="24"/>
  <c r="S584" i="24"/>
  <c r="H584" i="24"/>
  <c r="E584" i="24"/>
  <c r="L584" i="24"/>
  <c r="M584" i="24"/>
  <c r="U584" i="24"/>
  <c r="V584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03" i="24"/>
  <c r="H403" i="24"/>
  <c r="E403" i="24"/>
  <c r="B403" i="24"/>
  <c r="W403" i="24"/>
  <c r="N403" i="24"/>
  <c r="T403" i="24"/>
  <c r="Q403" i="24"/>
  <c r="I403" i="24"/>
  <c r="F403" i="24"/>
  <c r="A404" i="24"/>
  <c r="M403" i="24"/>
  <c r="C403" i="24"/>
  <c r="X403" i="24"/>
  <c r="U403" i="24"/>
  <c r="R403" i="24"/>
  <c r="J403" i="24"/>
  <c r="O403" i="24"/>
  <c r="K403" i="24"/>
  <c r="G403" i="24"/>
  <c r="D403" i="24"/>
  <c r="Y403" i="24"/>
  <c r="V403" i="24"/>
  <c r="S403" i="24"/>
  <c r="L403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0" i="24"/>
  <c r="J620" i="24"/>
  <c r="T620" i="24"/>
  <c r="K620" i="24"/>
  <c r="Y620" i="24"/>
  <c r="P620" i="24"/>
  <c r="A621" i="24"/>
  <c r="Q620" i="24"/>
  <c r="S620" i="24"/>
  <c r="R620" i="24"/>
  <c r="X620" i="24"/>
  <c r="N620" i="24"/>
  <c r="M620" i="24"/>
  <c r="L620" i="24"/>
  <c r="E620" i="24"/>
  <c r="F620" i="24"/>
  <c r="G620" i="24"/>
  <c r="C620" i="24"/>
  <c r="H620" i="24"/>
  <c r="B620" i="24"/>
  <c r="I620" i="24"/>
  <c r="D620" i="24"/>
  <c r="U620" i="24"/>
  <c r="W620" i="24"/>
  <c r="V620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76" i="24"/>
  <c r="N476" i="24"/>
  <c r="I476" i="24"/>
  <c r="K476" i="24"/>
  <c r="A477" i="24"/>
  <c r="H476" i="24"/>
  <c r="L476" i="24"/>
  <c r="G476" i="24"/>
  <c r="Y476" i="24"/>
  <c r="D476" i="24"/>
  <c r="F476" i="24"/>
  <c r="X476" i="24"/>
  <c r="J476" i="24"/>
  <c r="E476" i="24"/>
  <c r="W476" i="24"/>
  <c r="B476" i="24"/>
  <c r="T476" i="24"/>
  <c r="V476" i="24"/>
  <c r="Q476" i="24"/>
  <c r="C476" i="24"/>
  <c r="U476" i="24"/>
  <c r="P476" i="24"/>
  <c r="R476" i="24"/>
  <c r="M476" i="24"/>
  <c r="O476" i="24"/>
  <c r="F840" i="21"/>
  <c r="K840" i="21"/>
  <c r="I840" i="21"/>
  <c r="J840" i="21"/>
  <c r="D840" i="21"/>
  <c r="A841" i="21"/>
  <c r="C840" i="21"/>
  <c r="H840" i="21"/>
  <c r="B840" i="21"/>
  <c r="G840" i="21"/>
  <c r="E840" i="21"/>
  <c r="S840" i="21"/>
  <c r="Y840" i="21"/>
  <c r="R840" i="21"/>
  <c r="X840" i="21"/>
  <c r="L840" i="21"/>
  <c r="N840" i="21"/>
  <c r="T840" i="21"/>
  <c r="Q840" i="21"/>
  <c r="U840" i="21"/>
  <c r="W840" i="21"/>
  <c r="M840" i="21"/>
  <c r="V840" i="21"/>
  <c r="P840" i="21"/>
  <c r="O840" i="21"/>
  <c r="S480" i="21"/>
  <c r="T480" i="21"/>
  <c r="Q480" i="21"/>
  <c r="R480" i="21"/>
  <c r="G480" i="21"/>
  <c r="D480" i="21"/>
  <c r="X480" i="21"/>
  <c r="Y480" i="21"/>
  <c r="A481" i="21"/>
  <c r="K480" i="21"/>
  <c r="H480" i="21"/>
  <c r="E480" i="21"/>
  <c r="F480" i="21"/>
  <c r="O480" i="21"/>
  <c r="P480" i="21"/>
  <c r="I480" i="21"/>
  <c r="J480" i="21"/>
  <c r="N480" i="21"/>
  <c r="L480" i="21"/>
  <c r="M480" i="21"/>
  <c r="B480" i="21"/>
  <c r="C480" i="21"/>
  <c r="V480" i="21"/>
  <c r="U480" i="21"/>
  <c r="W480" i="21"/>
  <c r="I258" i="24"/>
  <c r="B258" i="24"/>
  <c r="T258" i="24"/>
  <c r="K258" i="24"/>
  <c r="D258" i="24"/>
  <c r="M258" i="24"/>
  <c r="O258" i="24"/>
  <c r="F258" i="24"/>
  <c r="X258" i="24"/>
  <c r="Q258" i="24"/>
  <c r="H258" i="24"/>
  <c r="L258" i="24"/>
  <c r="S258" i="24"/>
  <c r="J258" i="24"/>
  <c r="C258" i="24"/>
  <c r="Y258" i="24"/>
  <c r="N258" i="24"/>
  <c r="E258" i="24"/>
  <c r="W258" i="24"/>
  <c r="P258" i="24"/>
  <c r="G258" i="24"/>
  <c r="A259" i="24"/>
  <c r="R258" i="24"/>
  <c r="V258" i="24"/>
  <c r="U258" i="24"/>
  <c r="C371" i="21"/>
  <c r="S371" i="21"/>
  <c r="P371" i="21"/>
  <c r="I371" i="21"/>
  <c r="F371" i="21"/>
  <c r="G371" i="21"/>
  <c r="W371" i="21"/>
  <c r="T371" i="21"/>
  <c r="Q371" i="21"/>
  <c r="J371" i="21"/>
  <c r="K371" i="21"/>
  <c r="D371" i="21"/>
  <c r="X371" i="21"/>
  <c r="Y371" i="21"/>
  <c r="N371" i="21"/>
  <c r="O371" i="21"/>
  <c r="H371" i="21"/>
  <c r="E371" i="21"/>
  <c r="B371" i="21"/>
  <c r="R371" i="21"/>
  <c r="M371" i="21"/>
  <c r="L371" i="21"/>
  <c r="U371" i="21"/>
  <c r="V371" i="21"/>
  <c r="G512" i="24"/>
  <c r="R512" i="24"/>
  <c r="Y512" i="24"/>
  <c r="M512" i="24"/>
  <c r="L512" i="24"/>
  <c r="P512" i="24"/>
  <c r="K512" i="24"/>
  <c r="F512" i="24"/>
  <c r="J512" i="24"/>
  <c r="A513" i="24"/>
  <c r="E512" i="24"/>
  <c r="D512" i="24"/>
  <c r="O512" i="24"/>
  <c r="C512" i="24"/>
  <c r="Q512" i="24"/>
  <c r="N512" i="24"/>
  <c r="B512" i="24"/>
  <c r="I512" i="24"/>
  <c r="H512" i="24"/>
  <c r="S512" i="24"/>
  <c r="U512" i="24"/>
  <c r="T512" i="24"/>
  <c r="X512" i="24"/>
  <c r="V512" i="24"/>
  <c r="W512" i="24"/>
  <c r="C588" i="21"/>
  <c r="S588" i="21"/>
  <c r="P588" i="21"/>
  <c r="E588" i="21"/>
  <c r="B588" i="21"/>
  <c r="R588" i="21"/>
  <c r="G588" i="21"/>
  <c r="W588" i="21"/>
  <c r="T588" i="21"/>
  <c r="I588" i="21"/>
  <c r="F588" i="21"/>
  <c r="K588" i="21"/>
  <c r="D588" i="21"/>
  <c r="X588" i="21"/>
  <c r="Q588" i="21"/>
  <c r="J588" i="21"/>
  <c r="O588" i="21"/>
  <c r="H588" i="21"/>
  <c r="A589" i="21"/>
  <c r="Y588" i="21"/>
  <c r="N588" i="21"/>
  <c r="L588" i="21"/>
  <c r="M588" i="21"/>
  <c r="U588" i="21"/>
  <c r="V588" i="21"/>
  <c r="J876" i="21"/>
  <c r="C876" i="21"/>
  <c r="S876" i="21"/>
  <c r="P876" i="21"/>
  <c r="I876" i="21"/>
  <c r="N876" i="21"/>
  <c r="G876" i="21"/>
  <c r="W876" i="21"/>
  <c r="T876" i="21"/>
  <c r="Q876" i="21"/>
  <c r="B876" i="21"/>
  <c r="R876" i="21"/>
  <c r="K876" i="21"/>
  <c r="D876" i="21"/>
  <c r="X876" i="21"/>
  <c r="Y876" i="21"/>
  <c r="F876" i="21"/>
  <c r="A877" i="21"/>
  <c r="O876" i="21"/>
  <c r="H876" i="21"/>
  <c r="E876" i="21"/>
  <c r="M876" i="21"/>
  <c r="L876" i="21"/>
  <c r="V876" i="21"/>
  <c r="U876" i="21"/>
  <c r="A657" i="24"/>
  <c r="J656" i="24"/>
  <c r="I656" i="24"/>
  <c r="C656" i="24"/>
  <c r="F656" i="24"/>
  <c r="G656" i="24"/>
  <c r="H656" i="24"/>
  <c r="B656" i="24"/>
  <c r="D656" i="24"/>
  <c r="E656" i="24"/>
  <c r="N656" i="24"/>
  <c r="L656" i="24"/>
  <c r="O656" i="24"/>
  <c r="T656" i="24"/>
  <c r="Y656" i="24"/>
  <c r="S656" i="24"/>
  <c r="V656" i="24"/>
  <c r="K656" i="24"/>
  <c r="P656" i="24"/>
  <c r="Q656" i="24"/>
  <c r="R656" i="24"/>
  <c r="W656" i="24"/>
  <c r="U656" i="24"/>
  <c r="X656" i="24"/>
  <c r="M656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294" i="24"/>
  <c r="Q294" i="24"/>
  <c r="L294" i="24"/>
  <c r="R294" i="24"/>
  <c r="I294" i="24"/>
  <c r="O294" i="24"/>
  <c r="S294" i="24"/>
  <c r="N294" i="24"/>
  <c r="E294" i="24"/>
  <c r="K294" i="24"/>
  <c r="Y294" i="24"/>
  <c r="D294" i="24"/>
  <c r="H294" i="24"/>
  <c r="G294" i="24"/>
  <c r="U294" i="24"/>
  <c r="A295" i="24"/>
  <c r="F294" i="24"/>
  <c r="T294" i="24"/>
  <c r="J294" i="24"/>
  <c r="X294" i="24"/>
  <c r="W294" i="24"/>
  <c r="B294" i="24"/>
  <c r="P294" i="24"/>
  <c r="V294" i="24"/>
  <c r="M294" i="24"/>
  <c r="M764" i="24"/>
  <c r="T764" i="24"/>
  <c r="D764" i="24"/>
  <c r="G764" i="24"/>
  <c r="N764" i="24"/>
  <c r="I764" i="24"/>
  <c r="P764" i="24"/>
  <c r="S764" i="24"/>
  <c r="C764" i="24"/>
  <c r="J764" i="24"/>
  <c r="Y764" i="24"/>
  <c r="E764" i="24"/>
  <c r="L764" i="24"/>
  <c r="O764" i="24"/>
  <c r="A765" i="24"/>
  <c r="F764" i="24"/>
  <c r="Q764" i="24"/>
  <c r="X764" i="24"/>
  <c r="H764" i="24"/>
  <c r="K764" i="24"/>
  <c r="R764" i="24"/>
  <c r="B764" i="24"/>
  <c r="W764" i="24"/>
  <c r="V764" i="24"/>
  <c r="U764" i="24"/>
  <c r="I728" i="24"/>
  <c r="P728" i="24"/>
  <c r="S728" i="24"/>
  <c r="C728" i="24"/>
  <c r="J728" i="24"/>
  <c r="E728" i="24"/>
  <c r="H728" i="24"/>
  <c r="O728" i="24"/>
  <c r="A729" i="24"/>
  <c r="F728" i="24"/>
  <c r="Y728" i="24"/>
  <c r="X728" i="24"/>
  <c r="D728" i="24"/>
  <c r="K728" i="24"/>
  <c r="R728" i="24"/>
  <c r="B728" i="24"/>
  <c r="Q728" i="24"/>
  <c r="T728" i="24"/>
  <c r="W728" i="24"/>
  <c r="G728" i="24"/>
  <c r="N728" i="24"/>
  <c r="L728" i="24"/>
  <c r="M728" i="24"/>
  <c r="U728" i="24"/>
  <c r="V728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M872" i="24"/>
  <c r="T872" i="24"/>
  <c r="D872" i="24"/>
  <c r="V872" i="24"/>
  <c r="U872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16" i="21"/>
  <c r="I516" i="21"/>
  <c r="H516" i="21"/>
  <c r="A517" i="21"/>
  <c r="P516" i="21"/>
  <c r="F516" i="21"/>
  <c r="G516" i="21"/>
  <c r="E516" i="21"/>
  <c r="J516" i="21"/>
  <c r="M516" i="21"/>
  <c r="N516" i="21"/>
  <c r="K516" i="21"/>
  <c r="O516" i="21"/>
  <c r="L516" i="21"/>
  <c r="C516" i="21"/>
  <c r="B516" i="21"/>
  <c r="S516" i="21"/>
  <c r="W516" i="21"/>
  <c r="T516" i="21"/>
  <c r="U516" i="21"/>
  <c r="Y516" i="21"/>
  <c r="X516" i="21"/>
  <c r="V516" i="21"/>
  <c r="Q516" i="21"/>
  <c r="R516" i="21"/>
  <c r="F696" i="21"/>
  <c r="A697" i="21"/>
  <c r="Y696" i="21"/>
  <c r="C696" i="21"/>
  <c r="D696" i="21"/>
  <c r="G696" i="21"/>
  <c r="H696" i="21"/>
  <c r="B696" i="21"/>
  <c r="S696" i="21"/>
  <c r="E696" i="21"/>
  <c r="O696" i="21"/>
  <c r="P696" i="21"/>
  <c r="K696" i="21"/>
  <c r="I696" i="21"/>
  <c r="L696" i="21"/>
  <c r="Q696" i="21"/>
  <c r="M696" i="21"/>
  <c r="R696" i="21"/>
  <c r="J696" i="21"/>
  <c r="N696" i="21"/>
  <c r="X696" i="21"/>
  <c r="W696" i="21"/>
  <c r="U696" i="21"/>
  <c r="V696" i="21"/>
  <c r="T696" i="21"/>
  <c r="O407" i="21"/>
  <c r="H407" i="21"/>
  <c r="E407" i="21"/>
  <c r="B407" i="21"/>
  <c r="R407" i="21"/>
  <c r="C407" i="21"/>
  <c r="S407" i="21"/>
  <c r="P407" i="21"/>
  <c r="I407" i="21"/>
  <c r="F407" i="21"/>
  <c r="A408" i="21"/>
  <c r="G407" i="21"/>
  <c r="W407" i="21"/>
  <c r="T407" i="21"/>
  <c r="Q407" i="21"/>
  <c r="J407" i="21"/>
  <c r="K407" i="21"/>
  <c r="D407" i="21"/>
  <c r="X407" i="21"/>
  <c r="Y407" i="21"/>
  <c r="N407" i="21"/>
  <c r="M407" i="21"/>
  <c r="L407" i="21"/>
  <c r="U407" i="21"/>
  <c r="V407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04" i="21"/>
  <c r="A805" i="21"/>
  <c r="H804" i="21"/>
  <c r="B804" i="21"/>
  <c r="I804" i="21"/>
  <c r="F804" i="21"/>
  <c r="G804" i="21"/>
  <c r="D804" i="21"/>
  <c r="C804" i="21"/>
  <c r="E804" i="21"/>
  <c r="T804" i="21"/>
  <c r="Q804" i="21"/>
  <c r="N804" i="21"/>
  <c r="P804" i="21"/>
  <c r="M804" i="21"/>
  <c r="W804" i="21"/>
  <c r="Y804" i="21"/>
  <c r="V804" i="21"/>
  <c r="S804" i="21"/>
  <c r="L804" i="21"/>
  <c r="R804" i="21"/>
  <c r="O804" i="21"/>
  <c r="X804" i="21"/>
  <c r="U804" i="21"/>
  <c r="K804" i="21"/>
  <c r="B367" i="24"/>
  <c r="P367" i="24"/>
  <c r="V367" i="24"/>
  <c r="M367" i="24"/>
  <c r="H367" i="24"/>
  <c r="C367" i="24"/>
  <c r="U367" i="24"/>
  <c r="R367" i="24"/>
  <c r="I367" i="24"/>
  <c r="K367" i="24"/>
  <c r="J367" i="24"/>
  <c r="X367" i="24"/>
  <c r="S367" i="24"/>
  <c r="G367" i="24"/>
  <c r="Y367" i="24"/>
  <c r="D367" i="24"/>
  <c r="A368" i="24"/>
  <c r="Q367" i="24"/>
  <c r="L367" i="24"/>
  <c r="W367" i="24"/>
  <c r="F367" i="24"/>
  <c r="T367" i="24"/>
  <c r="O367" i="24"/>
  <c r="N367" i="24"/>
  <c r="E367" i="24"/>
  <c r="J732" i="21"/>
  <c r="A733" i="21"/>
  <c r="W732" i="21"/>
  <c r="R732" i="21"/>
  <c r="I732" i="21"/>
  <c r="H732" i="21"/>
  <c r="C732" i="21"/>
  <c r="Q732" i="21"/>
  <c r="P732" i="21"/>
  <c r="K732" i="21"/>
  <c r="Y732" i="21"/>
  <c r="X732" i="21"/>
  <c r="S732" i="21"/>
  <c r="N732" i="21"/>
  <c r="E732" i="21"/>
  <c r="D732" i="21"/>
  <c r="F732" i="21"/>
  <c r="M732" i="21"/>
  <c r="L732" i="21"/>
  <c r="G732" i="21"/>
  <c r="B732" i="21"/>
  <c r="T732" i="21"/>
  <c r="O732" i="21"/>
  <c r="V732" i="21"/>
  <c r="U732" i="21"/>
  <c r="F548" i="24"/>
  <c r="S548" i="24"/>
  <c r="Y548" i="24"/>
  <c r="A549" i="24"/>
  <c r="D548" i="24"/>
  <c r="C548" i="24"/>
  <c r="H548" i="24"/>
  <c r="B548" i="24"/>
  <c r="G548" i="24"/>
  <c r="E548" i="24"/>
  <c r="I548" i="24"/>
  <c r="L548" i="24"/>
  <c r="J548" i="24"/>
  <c r="N548" i="24"/>
  <c r="M548" i="24"/>
  <c r="P548" i="24"/>
  <c r="R548" i="24"/>
  <c r="Q548" i="24"/>
  <c r="K548" i="24"/>
  <c r="O548" i="24"/>
  <c r="T548" i="24"/>
  <c r="W548" i="24"/>
  <c r="X548" i="24"/>
  <c r="U548" i="24"/>
  <c r="V548" i="24"/>
  <c r="H692" i="24"/>
  <c r="C692" i="24"/>
  <c r="B692" i="24"/>
  <c r="D692" i="24"/>
  <c r="A693" i="24"/>
  <c r="I692" i="24"/>
  <c r="K692" i="24"/>
  <c r="J692" i="24"/>
  <c r="E692" i="24"/>
  <c r="G692" i="24"/>
  <c r="F692" i="24"/>
  <c r="P692" i="24"/>
  <c r="S692" i="24"/>
  <c r="Q692" i="24"/>
  <c r="W692" i="24"/>
  <c r="N692" i="24"/>
  <c r="X692" i="24"/>
  <c r="R692" i="24"/>
  <c r="Y692" i="24"/>
  <c r="O692" i="24"/>
  <c r="T692" i="24"/>
  <c r="M692" i="24"/>
  <c r="L692" i="24"/>
  <c r="U692" i="24"/>
  <c r="V692" i="24"/>
  <c r="P222" i="24"/>
  <c r="R222" i="24"/>
  <c r="F222" i="24"/>
  <c r="Q222" i="24"/>
  <c r="E222" i="24"/>
  <c r="N222" i="24"/>
  <c r="I222" i="24"/>
  <c r="K222" i="24"/>
  <c r="O222" i="24"/>
  <c r="J222" i="24"/>
  <c r="G222" i="24"/>
  <c r="Y222" i="24"/>
  <c r="D222" i="24"/>
  <c r="H222" i="24"/>
  <c r="C222" i="24"/>
  <c r="W222" i="24"/>
  <c r="B222" i="24"/>
  <c r="T222" i="24"/>
  <c r="X222" i="24"/>
  <c r="S222" i="24"/>
  <c r="L222" i="24"/>
  <c r="M222" i="24"/>
  <c r="U222" i="24"/>
  <c r="V222" i="24"/>
  <c r="R836" i="24"/>
  <c r="B836" i="24"/>
  <c r="I836" i="24"/>
  <c r="H836" i="24"/>
  <c r="K836" i="24"/>
  <c r="N836" i="24"/>
  <c r="Y836" i="24"/>
  <c r="E836" i="24"/>
  <c r="D836" i="24"/>
  <c r="G836" i="24"/>
  <c r="J836" i="24"/>
  <c r="Q836" i="24"/>
  <c r="P836" i="24"/>
  <c r="S836" i="24"/>
  <c r="C836" i="24"/>
  <c r="A837" i="24"/>
  <c r="F836" i="24"/>
  <c r="M836" i="24"/>
  <c r="L836" i="24"/>
  <c r="O836" i="24"/>
  <c r="V836" i="24"/>
  <c r="U836" i="24"/>
  <c r="X836" i="24"/>
  <c r="W836" i="24"/>
  <c r="T836" i="24"/>
  <c r="P660" i="21"/>
  <c r="R660" i="21"/>
  <c r="A661" i="21"/>
  <c r="Q660" i="21"/>
  <c r="L660" i="21"/>
  <c r="I660" i="21"/>
  <c r="K660" i="21"/>
  <c r="F660" i="21"/>
  <c r="J660" i="21"/>
  <c r="E660" i="21"/>
  <c r="N660" i="21"/>
  <c r="Y660" i="21"/>
  <c r="D660" i="21"/>
  <c r="O660" i="21"/>
  <c r="C660" i="21"/>
  <c r="G660" i="21"/>
  <c r="B660" i="21"/>
  <c r="M660" i="21"/>
  <c r="H660" i="21"/>
  <c r="S660" i="21"/>
  <c r="X660" i="21"/>
  <c r="U660" i="21"/>
  <c r="W660" i="21"/>
  <c r="T660" i="21"/>
  <c r="V660" i="21"/>
  <c r="K443" i="21"/>
  <c r="D443" i="21"/>
  <c r="X443" i="21"/>
  <c r="Y443" i="21"/>
  <c r="R443" i="21"/>
  <c r="O443" i="21"/>
  <c r="H443" i="21"/>
  <c r="E443" i="21"/>
  <c r="B443" i="21"/>
  <c r="C443" i="21"/>
  <c r="S443" i="21"/>
  <c r="P443" i="21"/>
  <c r="I443" i="21"/>
  <c r="F443" i="21"/>
  <c r="G443" i="21"/>
  <c r="A444" i="21"/>
  <c r="T443" i="21"/>
  <c r="Q443" i="21"/>
  <c r="J443" i="21"/>
  <c r="L443" i="21"/>
  <c r="N443" i="21"/>
  <c r="M443" i="21"/>
  <c r="V443" i="21"/>
  <c r="W443" i="21"/>
  <c r="U443" i="21"/>
  <c r="R624" i="21"/>
  <c r="K624" i="21"/>
  <c r="H624" i="21"/>
  <c r="E624" i="21"/>
  <c r="B624" i="21"/>
  <c r="A625" i="21"/>
  <c r="O624" i="21"/>
  <c r="P624" i="21"/>
  <c r="I624" i="21"/>
  <c r="F624" i="21"/>
  <c r="C624" i="21"/>
  <c r="S624" i="21"/>
  <c r="T624" i="21"/>
  <c r="Q624" i="21"/>
  <c r="J624" i="21"/>
  <c r="G624" i="21"/>
  <c r="D624" i="21"/>
  <c r="X624" i="21"/>
  <c r="Y624" i="21"/>
  <c r="N624" i="21"/>
  <c r="L624" i="21"/>
  <c r="M624" i="21"/>
  <c r="W624" i="21"/>
  <c r="U624" i="21"/>
  <c r="V624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25" i="21" l="1"/>
  <c r="E625" i="21"/>
  <c r="B625" i="21"/>
  <c r="R625" i="21"/>
  <c r="K625" i="21"/>
  <c r="P625" i="21"/>
  <c r="I625" i="21"/>
  <c r="F625" i="21"/>
  <c r="A626" i="21"/>
  <c r="O625" i="21"/>
  <c r="T625" i="21"/>
  <c r="Q625" i="21"/>
  <c r="J625" i="21"/>
  <c r="C625" i="21"/>
  <c r="S625" i="21"/>
  <c r="D625" i="21"/>
  <c r="X625" i="21"/>
  <c r="Y625" i="21"/>
  <c r="N625" i="21"/>
  <c r="G625" i="21"/>
  <c r="W625" i="21"/>
  <c r="M625" i="21"/>
  <c r="L625" i="21"/>
  <c r="U625" i="21"/>
  <c r="V625" i="21"/>
  <c r="T368" i="24"/>
  <c r="C368" i="24"/>
  <c r="Q368" i="24"/>
  <c r="W368" i="24"/>
  <c r="J368" i="24"/>
  <c r="I368" i="24"/>
  <c r="M368" i="24"/>
  <c r="S368" i="24"/>
  <c r="F368" i="24"/>
  <c r="L368" i="24"/>
  <c r="K368" i="24"/>
  <c r="Y368" i="24"/>
  <c r="O368" i="24"/>
  <c r="B368" i="24"/>
  <c r="H368" i="24"/>
  <c r="V368" i="24"/>
  <c r="E368" i="24"/>
  <c r="A369" i="24"/>
  <c r="N368" i="24"/>
  <c r="D368" i="24"/>
  <c r="R368" i="24"/>
  <c r="X368" i="24"/>
  <c r="G368" i="24"/>
  <c r="U368" i="24"/>
  <c r="P368" i="24"/>
  <c r="P805" i="21"/>
  <c r="Q805" i="21"/>
  <c r="K805" i="21"/>
  <c r="T805" i="21"/>
  <c r="Y805" i="21"/>
  <c r="O805" i="21"/>
  <c r="X805" i="21"/>
  <c r="J805" i="21"/>
  <c r="S805" i="21"/>
  <c r="A806" i="21"/>
  <c r="R805" i="21"/>
  <c r="M805" i="21"/>
  <c r="N805" i="21"/>
  <c r="L805" i="21"/>
  <c r="D805" i="21"/>
  <c r="G805" i="21"/>
  <c r="I805" i="21"/>
  <c r="H805" i="21"/>
  <c r="C805" i="21"/>
  <c r="E805" i="21"/>
  <c r="B805" i="21"/>
  <c r="F805" i="21"/>
  <c r="V805" i="21"/>
  <c r="W805" i="21"/>
  <c r="U805" i="21"/>
  <c r="C729" i="24"/>
  <c r="B729" i="24"/>
  <c r="D729" i="24"/>
  <c r="A730" i="24"/>
  <c r="I729" i="24"/>
  <c r="K729" i="24"/>
  <c r="J729" i="24"/>
  <c r="E729" i="24"/>
  <c r="G729" i="24"/>
  <c r="F729" i="24"/>
  <c r="H729" i="24"/>
  <c r="R729" i="24"/>
  <c r="P729" i="24"/>
  <c r="O729" i="24"/>
  <c r="X729" i="24"/>
  <c r="M729" i="24"/>
  <c r="S729" i="24"/>
  <c r="U729" i="24"/>
  <c r="T729" i="24"/>
  <c r="N729" i="24"/>
  <c r="L729" i="24"/>
  <c r="V729" i="24"/>
  <c r="W729" i="24"/>
  <c r="Y729" i="24"/>
  <c r="Q729" i="24"/>
  <c r="J657" i="24"/>
  <c r="T657" i="24"/>
  <c r="K657" i="24"/>
  <c r="Y657" i="24"/>
  <c r="P657" i="24"/>
  <c r="A658" i="24"/>
  <c r="Q657" i="24"/>
  <c r="S657" i="24"/>
  <c r="R657" i="24"/>
  <c r="X657" i="24"/>
  <c r="O657" i="24"/>
  <c r="M657" i="24"/>
  <c r="L657" i="24"/>
  <c r="N657" i="24"/>
  <c r="B657" i="24"/>
  <c r="C657" i="24"/>
  <c r="D657" i="24"/>
  <c r="I657" i="24"/>
  <c r="F657" i="24"/>
  <c r="G657" i="24"/>
  <c r="E657" i="24"/>
  <c r="H657" i="24"/>
  <c r="W657" i="24"/>
  <c r="V657" i="24"/>
  <c r="U657" i="24"/>
  <c r="D877" i="21"/>
  <c r="A878" i="21"/>
  <c r="C877" i="21"/>
  <c r="H877" i="21"/>
  <c r="B877" i="21"/>
  <c r="G877" i="21"/>
  <c r="E877" i="21"/>
  <c r="F877" i="21"/>
  <c r="K877" i="21"/>
  <c r="I877" i="21"/>
  <c r="J877" i="21"/>
  <c r="X877" i="21"/>
  <c r="V877" i="21"/>
  <c r="P877" i="21"/>
  <c r="N877" i="21"/>
  <c r="Q877" i="21"/>
  <c r="S877" i="21"/>
  <c r="Y877" i="21"/>
  <c r="R877" i="21"/>
  <c r="L877" i="21"/>
  <c r="T877" i="21"/>
  <c r="O877" i="21"/>
  <c r="U877" i="21"/>
  <c r="W877" i="21"/>
  <c r="M877" i="21"/>
  <c r="D589" i="21"/>
  <c r="I589" i="21"/>
  <c r="C589" i="21"/>
  <c r="H589" i="21"/>
  <c r="B589" i="21"/>
  <c r="G589" i="21"/>
  <c r="P589" i="21"/>
  <c r="F589" i="21"/>
  <c r="A590" i="21"/>
  <c r="E589" i="21"/>
  <c r="J589" i="21"/>
  <c r="N589" i="21"/>
  <c r="O589" i="21"/>
  <c r="L589" i="21"/>
  <c r="M589" i="21"/>
  <c r="K589" i="21"/>
  <c r="X589" i="21"/>
  <c r="Q589" i="21"/>
  <c r="W589" i="21"/>
  <c r="V589" i="21"/>
  <c r="U589" i="21"/>
  <c r="T589" i="21"/>
  <c r="S589" i="21"/>
  <c r="Y589" i="21"/>
  <c r="R589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69" i="21"/>
  <c r="S769" i="21"/>
  <c r="H769" i="21"/>
  <c r="E769" i="21"/>
  <c r="B769" i="21"/>
  <c r="R769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M769" i="21"/>
  <c r="L769" i="21"/>
  <c r="U769" i="21"/>
  <c r="V769" i="21"/>
  <c r="P801" i="24"/>
  <c r="S801" i="24"/>
  <c r="C801" i="24"/>
  <c r="J801" i="24"/>
  <c r="Q801" i="24"/>
  <c r="L801" i="24"/>
  <c r="O801" i="24"/>
  <c r="A802" i="24"/>
  <c r="F801" i="24"/>
  <c r="M801" i="24"/>
  <c r="X801" i="24"/>
  <c r="H801" i="24"/>
  <c r="K801" i="24"/>
  <c r="R801" i="24"/>
  <c r="B801" i="24"/>
  <c r="I801" i="24"/>
  <c r="T801" i="24"/>
  <c r="D801" i="24"/>
  <c r="G801" i="24"/>
  <c r="N801" i="24"/>
  <c r="Y801" i="24"/>
  <c r="E801" i="24"/>
  <c r="U801" i="24"/>
  <c r="V801" i="24"/>
  <c r="W801" i="24"/>
  <c r="G553" i="21"/>
  <c r="D553" i="21"/>
  <c r="F553" i="21"/>
  <c r="P553" i="21"/>
  <c r="I553" i="21"/>
  <c r="E553" i="21"/>
  <c r="H553" i="21"/>
  <c r="J553" i="21"/>
  <c r="A554" i="21"/>
  <c r="K553" i="21"/>
  <c r="O553" i="21"/>
  <c r="M553" i="21"/>
  <c r="N553" i="21"/>
  <c r="L553" i="21"/>
  <c r="C553" i="21"/>
  <c r="B553" i="21"/>
  <c r="W553" i="21"/>
  <c r="Y553" i="21"/>
  <c r="U553" i="21"/>
  <c r="R553" i="21"/>
  <c r="X553" i="21"/>
  <c r="T553" i="21"/>
  <c r="Q553" i="21"/>
  <c r="S553" i="21"/>
  <c r="V553" i="21"/>
  <c r="D661" i="21"/>
  <c r="R661" i="21"/>
  <c r="Q661" i="21"/>
  <c r="L661" i="21"/>
  <c r="G661" i="21"/>
  <c r="N661" i="21"/>
  <c r="T661" i="21"/>
  <c r="O661" i="21"/>
  <c r="F661" i="21"/>
  <c r="E661" i="21"/>
  <c r="P661" i="21"/>
  <c r="M661" i="21"/>
  <c r="H661" i="21"/>
  <c r="C661" i="21"/>
  <c r="J661" i="21"/>
  <c r="I661" i="21"/>
  <c r="K661" i="21"/>
  <c r="B661" i="21"/>
  <c r="X661" i="21"/>
  <c r="S661" i="21"/>
  <c r="A662" i="21"/>
  <c r="Y661" i="21"/>
  <c r="W661" i="21"/>
  <c r="V661" i="21"/>
  <c r="U661" i="21"/>
  <c r="N837" i="24"/>
  <c r="Y837" i="24"/>
  <c r="E837" i="24"/>
  <c r="D837" i="24"/>
  <c r="G837" i="24"/>
  <c r="J837" i="24"/>
  <c r="Q837" i="24"/>
  <c r="P837" i="24"/>
  <c r="S837" i="24"/>
  <c r="C837" i="24"/>
  <c r="A838" i="24"/>
  <c r="F837" i="24"/>
  <c r="M837" i="24"/>
  <c r="L837" i="24"/>
  <c r="O837" i="24"/>
  <c r="R837" i="24"/>
  <c r="B837" i="24"/>
  <c r="I837" i="24"/>
  <c r="H837" i="24"/>
  <c r="K837" i="24"/>
  <c r="V837" i="24"/>
  <c r="U837" i="24"/>
  <c r="X837" i="24"/>
  <c r="T837" i="24"/>
  <c r="W837" i="24"/>
  <c r="A694" i="24"/>
  <c r="J693" i="24"/>
  <c r="G693" i="24"/>
  <c r="H693" i="24"/>
  <c r="B693" i="24"/>
  <c r="E693" i="24"/>
  <c r="C693" i="24"/>
  <c r="D693" i="24"/>
  <c r="I693" i="24"/>
  <c r="F693" i="24"/>
  <c r="R693" i="24"/>
  <c r="L693" i="24"/>
  <c r="U693" i="24"/>
  <c r="T693" i="24"/>
  <c r="M693" i="24"/>
  <c r="S693" i="24"/>
  <c r="K693" i="24"/>
  <c r="P693" i="24"/>
  <c r="N693" i="24"/>
  <c r="X693" i="24"/>
  <c r="V693" i="24"/>
  <c r="W693" i="24"/>
  <c r="Y693" i="24"/>
  <c r="O693" i="24"/>
  <c r="Q693" i="24"/>
  <c r="B408" i="21"/>
  <c r="F408" i="21"/>
  <c r="W408" i="21"/>
  <c r="I408" i="21"/>
  <c r="N408" i="21"/>
  <c r="H408" i="21"/>
  <c r="Q408" i="21"/>
  <c r="G408" i="21"/>
  <c r="P408" i="21"/>
  <c r="Y408" i="21"/>
  <c r="O408" i="21"/>
  <c r="X408" i="21"/>
  <c r="E408" i="21"/>
  <c r="T408" i="21"/>
  <c r="S408" i="21"/>
  <c r="D408" i="21"/>
  <c r="C408" i="21"/>
  <c r="K408" i="21"/>
  <c r="J408" i="21"/>
  <c r="R408" i="21"/>
  <c r="L408" i="21"/>
  <c r="M408" i="21"/>
  <c r="V408" i="21"/>
  <c r="U408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73" i="24"/>
  <c r="E873" i="24"/>
  <c r="D873" i="24"/>
  <c r="G873" i="24"/>
  <c r="N873" i="24"/>
  <c r="Q873" i="24"/>
  <c r="P873" i="24"/>
  <c r="S873" i="24"/>
  <c r="C873" i="24"/>
  <c r="J873" i="24"/>
  <c r="M873" i="24"/>
  <c r="L873" i="24"/>
  <c r="O873" i="24"/>
  <c r="A874" i="24"/>
  <c r="F873" i="24"/>
  <c r="I873" i="24"/>
  <c r="H873" i="24"/>
  <c r="K873" i="24"/>
  <c r="R873" i="24"/>
  <c r="B873" i="24"/>
  <c r="T873" i="24"/>
  <c r="U873" i="24"/>
  <c r="X873" i="24"/>
  <c r="V873" i="24"/>
  <c r="W873" i="24"/>
  <c r="C481" i="21"/>
  <c r="S481" i="21"/>
  <c r="T481" i="21"/>
  <c r="Q481" i="21"/>
  <c r="F481" i="21"/>
  <c r="G481" i="21"/>
  <c r="D481" i="21"/>
  <c r="X481" i="21"/>
  <c r="Y481" i="21"/>
  <c r="J481" i="21"/>
  <c r="K481" i="21"/>
  <c r="H481" i="21"/>
  <c r="E481" i="21"/>
  <c r="A482" i="21"/>
  <c r="R481" i="21"/>
  <c r="O481" i="21"/>
  <c r="P481" i="21"/>
  <c r="I481" i="21"/>
  <c r="B481" i="21"/>
  <c r="N481" i="21"/>
  <c r="L481" i="21"/>
  <c r="M481" i="21"/>
  <c r="V481" i="21"/>
  <c r="W481" i="21"/>
  <c r="U481" i="21"/>
  <c r="A842" i="21"/>
  <c r="J841" i="21"/>
  <c r="I841" i="21"/>
  <c r="D841" i="21"/>
  <c r="C841" i="21"/>
  <c r="B841" i="21"/>
  <c r="H841" i="21"/>
  <c r="E841" i="21"/>
  <c r="G841" i="21"/>
  <c r="F841" i="21"/>
  <c r="Y841" i="21"/>
  <c r="R841" i="21"/>
  <c r="O841" i="21"/>
  <c r="U841" i="21"/>
  <c r="N841" i="21"/>
  <c r="K841" i="21"/>
  <c r="X841" i="21"/>
  <c r="W841" i="21"/>
  <c r="T841" i="21"/>
  <c r="Q841" i="21"/>
  <c r="S841" i="21"/>
  <c r="P841" i="21"/>
  <c r="M841" i="21"/>
  <c r="V841" i="21"/>
  <c r="L841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04" i="24"/>
  <c r="F404" i="24"/>
  <c r="C404" i="24"/>
  <c r="X404" i="24"/>
  <c r="Q404" i="24"/>
  <c r="M404" i="24"/>
  <c r="R404" i="24"/>
  <c r="J404" i="24"/>
  <c r="G404" i="24"/>
  <c r="A405" i="24"/>
  <c r="U404" i="24"/>
  <c r="K404" i="24"/>
  <c r="V404" i="24"/>
  <c r="S404" i="24"/>
  <c r="P404" i="24"/>
  <c r="D404" i="24"/>
  <c r="Y404" i="24"/>
  <c r="N404" i="24"/>
  <c r="E404" i="24"/>
  <c r="B404" i="24"/>
  <c r="W404" i="24"/>
  <c r="T404" i="24"/>
  <c r="H404" i="24"/>
  <c r="L404" i="24"/>
  <c r="O404" i="24"/>
  <c r="W440" i="24"/>
  <c r="J440" i="24"/>
  <c r="I440" i="24"/>
  <c r="H440" i="24"/>
  <c r="R440" i="24"/>
  <c r="A441" i="24"/>
  <c r="P440" i="24"/>
  <c r="K440" i="24"/>
  <c r="Y440" i="24"/>
  <c r="X440" i="24"/>
  <c r="C440" i="24"/>
  <c r="Q440" i="24"/>
  <c r="E440" i="24"/>
  <c r="D440" i="24"/>
  <c r="N440" i="24"/>
  <c r="M440" i="24"/>
  <c r="S440" i="24"/>
  <c r="F440" i="24"/>
  <c r="G440" i="24"/>
  <c r="U440" i="24"/>
  <c r="T440" i="24"/>
  <c r="O440" i="24"/>
  <c r="B440" i="24"/>
  <c r="L440" i="24"/>
  <c r="V440" i="24"/>
  <c r="B733" i="21"/>
  <c r="H733" i="21"/>
  <c r="L733" i="21"/>
  <c r="A734" i="21"/>
  <c r="N733" i="21"/>
  <c r="C733" i="21"/>
  <c r="F733" i="21"/>
  <c r="S733" i="21"/>
  <c r="O733" i="21"/>
  <c r="R733" i="21"/>
  <c r="Q733" i="21"/>
  <c r="E733" i="21"/>
  <c r="P733" i="21"/>
  <c r="D733" i="21"/>
  <c r="J733" i="21"/>
  <c r="G733" i="21"/>
  <c r="Y733" i="21"/>
  <c r="I733" i="21"/>
  <c r="M733" i="21"/>
  <c r="K733" i="21"/>
  <c r="X733" i="21"/>
  <c r="W733" i="21"/>
  <c r="U733" i="21"/>
  <c r="V733" i="21"/>
  <c r="T733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17" i="21"/>
  <c r="D517" i="21"/>
  <c r="X517" i="21"/>
  <c r="Y517" i="21"/>
  <c r="A518" i="21"/>
  <c r="K517" i="21"/>
  <c r="H517" i="21"/>
  <c r="E517" i="21"/>
  <c r="F517" i="21"/>
  <c r="O517" i="21"/>
  <c r="P517" i="21"/>
  <c r="I517" i="21"/>
  <c r="J517" i="21"/>
  <c r="S517" i="21"/>
  <c r="T517" i="21"/>
  <c r="Q517" i="21"/>
  <c r="R517" i="21"/>
  <c r="N517" i="21"/>
  <c r="M517" i="21"/>
  <c r="L517" i="21"/>
  <c r="B517" i="21"/>
  <c r="C517" i="21"/>
  <c r="U517" i="21"/>
  <c r="W517" i="21"/>
  <c r="V517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13" i="24"/>
  <c r="N513" i="24"/>
  <c r="Q513" i="24"/>
  <c r="S513" i="24"/>
  <c r="G513" i="24"/>
  <c r="J513" i="24"/>
  <c r="T513" i="24"/>
  <c r="O513" i="24"/>
  <c r="B513" i="24"/>
  <c r="L513" i="24"/>
  <c r="P513" i="24"/>
  <c r="M513" i="24"/>
  <c r="H513" i="24"/>
  <c r="R513" i="24"/>
  <c r="E513" i="24"/>
  <c r="I513" i="24"/>
  <c r="K513" i="24"/>
  <c r="A514" i="24"/>
  <c r="X513" i="24"/>
  <c r="C513" i="24"/>
  <c r="F513" i="24"/>
  <c r="Y513" i="24"/>
  <c r="V513" i="24"/>
  <c r="U513" i="24"/>
  <c r="W513" i="24"/>
  <c r="C585" i="24"/>
  <c r="H585" i="24"/>
  <c r="F585" i="24"/>
  <c r="G585" i="24"/>
  <c r="E585" i="24"/>
  <c r="A586" i="24"/>
  <c r="S585" i="24"/>
  <c r="Y585" i="24"/>
  <c r="D585" i="24"/>
  <c r="B585" i="24"/>
  <c r="M585" i="24"/>
  <c r="Q585" i="24"/>
  <c r="K585" i="24"/>
  <c r="J585" i="24"/>
  <c r="N585" i="24"/>
  <c r="I585" i="24"/>
  <c r="O585" i="24"/>
  <c r="R585" i="24"/>
  <c r="L585" i="24"/>
  <c r="P585" i="24"/>
  <c r="X585" i="24"/>
  <c r="V585" i="24"/>
  <c r="T585" i="24"/>
  <c r="U585" i="24"/>
  <c r="W585" i="24"/>
  <c r="F444" i="21"/>
  <c r="A445" i="21"/>
  <c r="O444" i="21"/>
  <c r="H444" i="21"/>
  <c r="E444" i="21"/>
  <c r="J444" i="21"/>
  <c r="C444" i="21"/>
  <c r="S444" i="21"/>
  <c r="P444" i="21"/>
  <c r="I444" i="21"/>
  <c r="N444" i="21"/>
  <c r="G444" i="21"/>
  <c r="W444" i="21"/>
  <c r="T444" i="21"/>
  <c r="Q444" i="21"/>
  <c r="B444" i="21"/>
  <c r="R444" i="21"/>
  <c r="K444" i="21"/>
  <c r="D444" i="21"/>
  <c r="X444" i="21"/>
  <c r="Y444" i="21"/>
  <c r="L444" i="21"/>
  <c r="M444" i="21"/>
  <c r="U444" i="21"/>
  <c r="V444" i="21"/>
  <c r="A550" i="24"/>
  <c r="B549" i="24"/>
  <c r="C549" i="24"/>
  <c r="D549" i="24"/>
  <c r="F549" i="24"/>
  <c r="G549" i="24"/>
  <c r="E549" i="24"/>
  <c r="S549" i="24"/>
  <c r="Y549" i="24"/>
  <c r="L549" i="24"/>
  <c r="Q549" i="24"/>
  <c r="N549" i="24"/>
  <c r="I549" i="24"/>
  <c r="M549" i="24"/>
  <c r="J549" i="24"/>
  <c r="R549" i="24"/>
  <c r="O549" i="24"/>
  <c r="P549" i="24"/>
  <c r="K549" i="24"/>
  <c r="H549" i="24"/>
  <c r="U549" i="24"/>
  <c r="V549" i="24"/>
  <c r="T549" i="24"/>
  <c r="W549" i="24"/>
  <c r="X549" i="24"/>
  <c r="C697" i="21"/>
  <c r="A698" i="21"/>
  <c r="F697" i="21"/>
  <c r="G697" i="21"/>
  <c r="E697" i="21"/>
  <c r="S697" i="21"/>
  <c r="Y697" i="21"/>
  <c r="D697" i="21"/>
  <c r="B697" i="21"/>
  <c r="R697" i="21"/>
  <c r="P697" i="21"/>
  <c r="Q697" i="21"/>
  <c r="K697" i="21"/>
  <c r="O697" i="21"/>
  <c r="M697" i="21"/>
  <c r="J697" i="21"/>
  <c r="H697" i="21"/>
  <c r="L697" i="21"/>
  <c r="N697" i="21"/>
  <c r="I697" i="21"/>
  <c r="V697" i="21"/>
  <c r="W697" i="21"/>
  <c r="U697" i="21"/>
  <c r="T697" i="21"/>
  <c r="X697" i="21"/>
  <c r="K765" i="24"/>
  <c r="R765" i="24"/>
  <c r="B765" i="24"/>
  <c r="E765" i="24"/>
  <c r="H765" i="24"/>
  <c r="W765" i="24"/>
  <c r="G765" i="24"/>
  <c r="N765" i="24"/>
  <c r="Y765" i="24"/>
  <c r="X765" i="24"/>
  <c r="D765" i="24"/>
  <c r="S765" i="24"/>
  <c r="C765" i="24"/>
  <c r="J765" i="24"/>
  <c r="Q765" i="24"/>
  <c r="T765" i="24"/>
  <c r="O765" i="24"/>
  <c r="A766" i="24"/>
  <c r="F765" i="24"/>
  <c r="I765" i="24"/>
  <c r="P765" i="24"/>
  <c r="L765" i="24"/>
  <c r="M765" i="24"/>
  <c r="U765" i="24"/>
  <c r="V765" i="24"/>
  <c r="I295" i="24"/>
  <c r="D295" i="24"/>
  <c r="R295" i="24"/>
  <c r="Q295" i="24"/>
  <c r="S295" i="24"/>
  <c r="J295" i="24"/>
  <c r="G295" i="24"/>
  <c r="Y295" i="24"/>
  <c r="T295" i="24"/>
  <c r="O295" i="24"/>
  <c r="F295" i="24"/>
  <c r="L295" i="24"/>
  <c r="A296" i="24"/>
  <c r="W295" i="24"/>
  <c r="N295" i="24"/>
  <c r="M295" i="24"/>
  <c r="H295" i="24"/>
  <c r="V295" i="24"/>
  <c r="E295" i="24"/>
  <c r="P295" i="24"/>
  <c r="K295" i="24"/>
  <c r="B295" i="24"/>
  <c r="X295" i="24"/>
  <c r="C295" i="24"/>
  <c r="U295" i="24"/>
  <c r="F259" i="24"/>
  <c r="X259" i="24"/>
  <c r="Q259" i="24"/>
  <c r="N259" i="24"/>
  <c r="O259" i="24"/>
  <c r="L259" i="24"/>
  <c r="J259" i="24"/>
  <c r="C259" i="24"/>
  <c r="Y259" i="24"/>
  <c r="R259" i="24"/>
  <c r="S259" i="24"/>
  <c r="P259" i="24"/>
  <c r="G259" i="24"/>
  <c r="D259" i="24"/>
  <c r="E259" i="24"/>
  <c r="W259" i="24"/>
  <c r="B259" i="24"/>
  <c r="T259" i="24"/>
  <c r="K259" i="24"/>
  <c r="H259" i="24"/>
  <c r="I259" i="24"/>
  <c r="M259" i="24"/>
  <c r="U259" i="24"/>
  <c r="V259" i="24"/>
  <c r="G477" i="24"/>
  <c r="U477" i="24"/>
  <c r="T477" i="24"/>
  <c r="O477" i="24"/>
  <c r="B477" i="24"/>
  <c r="L477" i="24"/>
  <c r="V477" i="24"/>
  <c r="W477" i="24"/>
  <c r="J477" i="24"/>
  <c r="I477" i="24"/>
  <c r="H477" i="24"/>
  <c r="R477" i="24"/>
  <c r="A478" i="24"/>
  <c r="P477" i="24"/>
  <c r="K477" i="24"/>
  <c r="Y477" i="24"/>
  <c r="X477" i="24"/>
  <c r="C477" i="24"/>
  <c r="Q477" i="24"/>
  <c r="E477" i="24"/>
  <c r="D477" i="24"/>
  <c r="N477" i="24"/>
  <c r="M477" i="24"/>
  <c r="S477" i="24"/>
  <c r="F477" i="24"/>
  <c r="E621" i="24"/>
  <c r="H621" i="24"/>
  <c r="O621" i="24"/>
  <c r="A622" i="24"/>
  <c r="F621" i="24"/>
  <c r="Y621" i="24"/>
  <c r="X621" i="24"/>
  <c r="D621" i="24"/>
  <c r="K621" i="24"/>
  <c r="R621" i="24"/>
  <c r="B621" i="24"/>
  <c r="Q621" i="24"/>
  <c r="T621" i="24"/>
  <c r="W621" i="24"/>
  <c r="G621" i="24"/>
  <c r="N621" i="24"/>
  <c r="I621" i="24"/>
  <c r="P621" i="24"/>
  <c r="S621" i="24"/>
  <c r="C621" i="24"/>
  <c r="J621" i="24"/>
  <c r="L621" i="24"/>
  <c r="M621" i="24"/>
  <c r="V621" i="24"/>
  <c r="U621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32" i="24"/>
  <c r="Y332" i="24"/>
  <c r="T332" i="24"/>
  <c r="O332" i="24"/>
  <c r="F332" i="24"/>
  <c r="L332" i="24"/>
  <c r="A333" i="24"/>
  <c r="W332" i="24"/>
  <c r="N332" i="24"/>
  <c r="M332" i="24"/>
  <c r="H332" i="24"/>
  <c r="V332" i="24"/>
  <c r="E332" i="24"/>
  <c r="P332" i="24"/>
  <c r="K332" i="24"/>
  <c r="B332" i="24"/>
  <c r="X332" i="24"/>
  <c r="C332" i="24"/>
  <c r="U332" i="24"/>
  <c r="I332" i="24"/>
  <c r="D332" i="24"/>
  <c r="R332" i="24"/>
  <c r="Q332" i="24"/>
  <c r="S332" i="24"/>
  <c r="J332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22" i="24" l="1"/>
  <c r="G622" i="24"/>
  <c r="B622" i="24"/>
  <c r="H622" i="24"/>
  <c r="C622" i="24"/>
  <c r="D622" i="24"/>
  <c r="A623" i="24"/>
  <c r="Y622" i="24"/>
  <c r="S622" i="24"/>
  <c r="F622" i="24"/>
  <c r="P622" i="24"/>
  <c r="L622" i="24"/>
  <c r="K622" i="24"/>
  <c r="N622" i="24"/>
  <c r="J622" i="24"/>
  <c r="O622" i="24"/>
  <c r="R622" i="24"/>
  <c r="Q622" i="24"/>
  <c r="M622" i="24"/>
  <c r="I622" i="24"/>
  <c r="W622" i="24"/>
  <c r="U622" i="24"/>
  <c r="X622" i="24"/>
  <c r="T622" i="24"/>
  <c r="V622" i="24"/>
  <c r="O478" i="24"/>
  <c r="B478" i="24"/>
  <c r="L478" i="24"/>
  <c r="V478" i="24"/>
  <c r="E478" i="24"/>
  <c r="D478" i="24"/>
  <c r="N478" i="24"/>
  <c r="H478" i="24"/>
  <c r="R478" i="24"/>
  <c r="A479" i="24"/>
  <c r="G478" i="24"/>
  <c r="U478" i="24"/>
  <c r="T478" i="24"/>
  <c r="X478" i="24"/>
  <c r="C478" i="24"/>
  <c r="Q478" i="24"/>
  <c r="W478" i="24"/>
  <c r="J478" i="24"/>
  <c r="I478" i="24"/>
  <c r="M478" i="24"/>
  <c r="S478" i="24"/>
  <c r="F478" i="24"/>
  <c r="P478" i="24"/>
  <c r="K478" i="24"/>
  <c r="Y478" i="24"/>
  <c r="G550" i="24"/>
  <c r="D550" i="24"/>
  <c r="X550" i="24"/>
  <c r="Y550" i="24"/>
  <c r="J550" i="24"/>
  <c r="K550" i="24"/>
  <c r="H550" i="24"/>
  <c r="E550" i="24"/>
  <c r="A551" i="24"/>
  <c r="R550" i="24"/>
  <c r="O550" i="24"/>
  <c r="P550" i="24"/>
  <c r="I550" i="24"/>
  <c r="B550" i="24"/>
  <c r="C550" i="24"/>
  <c r="S550" i="24"/>
  <c r="T550" i="24"/>
  <c r="Q550" i="24"/>
  <c r="F550" i="24"/>
  <c r="L550" i="24"/>
  <c r="N550" i="24"/>
  <c r="M550" i="24"/>
  <c r="U550" i="24"/>
  <c r="V550" i="24"/>
  <c r="W550" i="24"/>
  <c r="I445" i="21"/>
  <c r="F445" i="21"/>
  <c r="C445" i="21"/>
  <c r="S445" i="21"/>
  <c r="P445" i="21"/>
  <c r="Q445" i="21"/>
  <c r="J445" i="21"/>
  <c r="G445" i="21"/>
  <c r="W445" i="21"/>
  <c r="T445" i="21"/>
  <c r="Y445" i="21"/>
  <c r="N445" i="21"/>
  <c r="K445" i="21"/>
  <c r="D445" i="21"/>
  <c r="X445" i="21"/>
  <c r="E445" i="21"/>
  <c r="B445" i="21"/>
  <c r="R445" i="21"/>
  <c r="O445" i="21"/>
  <c r="H445" i="21"/>
  <c r="L445" i="21"/>
  <c r="M445" i="21"/>
  <c r="U445" i="21"/>
  <c r="V445" i="21"/>
  <c r="H734" i="21"/>
  <c r="C734" i="21"/>
  <c r="Q734" i="21"/>
  <c r="E734" i="21"/>
  <c r="I734" i="21"/>
  <c r="M734" i="21"/>
  <c r="S734" i="21"/>
  <c r="F734" i="21"/>
  <c r="J734" i="21"/>
  <c r="Y734" i="21"/>
  <c r="B734" i="21"/>
  <c r="L734" i="21"/>
  <c r="G734" i="21"/>
  <c r="K734" i="21"/>
  <c r="N734" i="21"/>
  <c r="O734" i="21"/>
  <c r="R734" i="21"/>
  <c r="A735" i="21"/>
  <c r="P734" i="21"/>
  <c r="D734" i="21"/>
  <c r="X734" i="21"/>
  <c r="V734" i="21"/>
  <c r="U734" i="21"/>
  <c r="W734" i="21"/>
  <c r="T734" i="21"/>
  <c r="I405" i="24"/>
  <c r="B405" i="24"/>
  <c r="U405" i="24"/>
  <c r="K405" i="24"/>
  <c r="D405" i="24"/>
  <c r="W405" i="24"/>
  <c r="P405" i="24"/>
  <c r="F405" i="24"/>
  <c r="Y405" i="24"/>
  <c r="R405" i="24"/>
  <c r="H405" i="24"/>
  <c r="M405" i="24"/>
  <c r="T405" i="24"/>
  <c r="J405" i="24"/>
  <c r="C405" i="24"/>
  <c r="V405" i="24"/>
  <c r="O405" i="24"/>
  <c r="N405" i="24"/>
  <c r="E405" i="24"/>
  <c r="X405" i="24"/>
  <c r="Q405" i="24"/>
  <c r="G405" i="24"/>
  <c r="A406" i="24"/>
  <c r="S405" i="24"/>
  <c r="L405" i="24"/>
  <c r="H662" i="21"/>
  <c r="R662" i="21"/>
  <c r="E662" i="21"/>
  <c r="P662" i="21"/>
  <c r="K662" i="21"/>
  <c r="A663" i="21"/>
  <c r="X662" i="21"/>
  <c r="C662" i="21"/>
  <c r="F662" i="21"/>
  <c r="I662" i="21"/>
  <c r="D662" i="21"/>
  <c r="N662" i="21"/>
  <c r="Q662" i="21"/>
  <c r="S662" i="21"/>
  <c r="G662" i="21"/>
  <c r="Y662" i="21"/>
  <c r="T662" i="21"/>
  <c r="O662" i="21"/>
  <c r="B662" i="21"/>
  <c r="L662" i="21"/>
  <c r="W662" i="21"/>
  <c r="J662" i="21"/>
  <c r="M662" i="21"/>
  <c r="U662" i="21"/>
  <c r="V662" i="21"/>
  <c r="G806" i="21"/>
  <c r="W806" i="21"/>
  <c r="P806" i="21"/>
  <c r="I806" i="21"/>
  <c r="F806" i="21"/>
  <c r="K806" i="21"/>
  <c r="A807" i="21"/>
  <c r="T806" i="21"/>
  <c r="Q806" i="21"/>
  <c r="J806" i="21"/>
  <c r="O806" i="21"/>
  <c r="D806" i="21"/>
  <c r="X806" i="21"/>
  <c r="Y806" i="21"/>
  <c r="N806" i="21"/>
  <c r="C806" i="21"/>
  <c r="S806" i="21"/>
  <c r="H806" i="21"/>
  <c r="E806" i="21"/>
  <c r="B806" i="21"/>
  <c r="R806" i="21"/>
  <c r="L806" i="21"/>
  <c r="M806" i="21"/>
  <c r="V806" i="21"/>
  <c r="U806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296" i="24"/>
  <c r="R296" i="24"/>
  <c r="Q296" i="24"/>
  <c r="S296" i="24"/>
  <c r="J296" i="24"/>
  <c r="I296" i="24"/>
  <c r="T296" i="24"/>
  <c r="O296" i="24"/>
  <c r="F296" i="24"/>
  <c r="L296" i="24"/>
  <c r="G296" i="24"/>
  <c r="Y296" i="24"/>
  <c r="M296" i="24"/>
  <c r="H296" i="24"/>
  <c r="V296" i="24"/>
  <c r="E296" i="24"/>
  <c r="W296" i="24"/>
  <c r="N296" i="24"/>
  <c r="K296" i="24"/>
  <c r="B296" i="24"/>
  <c r="X296" i="24"/>
  <c r="C296" i="24"/>
  <c r="U296" i="24"/>
  <c r="P296" i="24"/>
  <c r="A767" i="24"/>
  <c r="I766" i="24"/>
  <c r="K766" i="24"/>
  <c r="J766" i="24"/>
  <c r="E766" i="24"/>
  <c r="G766" i="24"/>
  <c r="F766" i="24"/>
  <c r="H766" i="24"/>
  <c r="C766" i="24"/>
  <c r="B766" i="24"/>
  <c r="D766" i="24"/>
  <c r="R766" i="24"/>
  <c r="P766" i="24"/>
  <c r="U766" i="24"/>
  <c r="M766" i="24"/>
  <c r="S766" i="24"/>
  <c r="L766" i="24"/>
  <c r="V766" i="24"/>
  <c r="T766" i="24"/>
  <c r="N766" i="24"/>
  <c r="Q766" i="24"/>
  <c r="W766" i="24"/>
  <c r="Y766" i="24"/>
  <c r="O766" i="24"/>
  <c r="X766" i="24"/>
  <c r="C586" i="24"/>
  <c r="E586" i="24"/>
  <c r="A587" i="24"/>
  <c r="G586" i="24"/>
  <c r="Y586" i="24"/>
  <c r="S586" i="24"/>
  <c r="B586" i="24"/>
  <c r="D586" i="24"/>
  <c r="F586" i="24"/>
  <c r="I586" i="24"/>
  <c r="M586" i="24"/>
  <c r="R586" i="24"/>
  <c r="P586" i="24"/>
  <c r="N586" i="24"/>
  <c r="K586" i="24"/>
  <c r="O586" i="24"/>
  <c r="Q586" i="24"/>
  <c r="H586" i="24"/>
  <c r="L586" i="24"/>
  <c r="J586" i="24"/>
  <c r="V586" i="24"/>
  <c r="W586" i="24"/>
  <c r="T586" i="24"/>
  <c r="X586" i="24"/>
  <c r="U586" i="24"/>
  <c r="R518" i="21"/>
  <c r="O518" i="21"/>
  <c r="P518" i="21"/>
  <c r="I518" i="21"/>
  <c r="B518" i="21"/>
  <c r="C518" i="21"/>
  <c r="S518" i="21"/>
  <c r="T518" i="21"/>
  <c r="Q518" i="21"/>
  <c r="F518" i="21"/>
  <c r="G518" i="21"/>
  <c r="D518" i="21"/>
  <c r="X518" i="21"/>
  <c r="Y518" i="21"/>
  <c r="J518" i="21"/>
  <c r="K518" i="21"/>
  <c r="H518" i="21"/>
  <c r="E518" i="21"/>
  <c r="A519" i="21"/>
  <c r="M518" i="21"/>
  <c r="N518" i="21"/>
  <c r="L518" i="21"/>
  <c r="W518" i="21"/>
  <c r="V518" i="21"/>
  <c r="U518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X838" i="24"/>
  <c r="H838" i="24"/>
  <c r="K838" i="24"/>
  <c r="R838" i="24"/>
  <c r="B838" i="24"/>
  <c r="I838" i="24"/>
  <c r="U838" i="24"/>
  <c r="V838" i="24"/>
  <c r="W838" i="24"/>
  <c r="X554" i="21"/>
  <c r="R554" i="21"/>
  <c r="I554" i="21"/>
  <c r="D554" i="21"/>
  <c r="J554" i="21"/>
  <c r="Q554" i="21"/>
  <c r="K554" i="21"/>
  <c r="Y554" i="21"/>
  <c r="T554" i="21"/>
  <c r="S554" i="21"/>
  <c r="G554" i="21"/>
  <c r="A555" i="21"/>
  <c r="F554" i="21"/>
  <c r="H554" i="21"/>
  <c r="E554" i="21"/>
  <c r="P554" i="21"/>
  <c r="O554" i="21"/>
  <c r="L554" i="21"/>
  <c r="N554" i="21"/>
  <c r="M554" i="21"/>
  <c r="B554" i="21"/>
  <c r="C554" i="21"/>
  <c r="U554" i="21"/>
  <c r="W554" i="21"/>
  <c r="V554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0" i="21"/>
  <c r="E590" i="21"/>
  <c r="G590" i="21"/>
  <c r="H590" i="21"/>
  <c r="P590" i="21"/>
  <c r="A591" i="21"/>
  <c r="I590" i="21"/>
  <c r="J590" i="21"/>
  <c r="D590" i="21"/>
  <c r="M590" i="21"/>
  <c r="N590" i="21"/>
  <c r="K590" i="21"/>
  <c r="L590" i="21"/>
  <c r="O590" i="21"/>
  <c r="B590" i="21"/>
  <c r="C590" i="21"/>
  <c r="U590" i="21"/>
  <c r="X590" i="21"/>
  <c r="Y590" i="21"/>
  <c r="R590" i="21"/>
  <c r="Q590" i="21"/>
  <c r="V590" i="21"/>
  <c r="S590" i="21"/>
  <c r="W590" i="21"/>
  <c r="T590" i="21"/>
  <c r="J878" i="21"/>
  <c r="A879" i="21"/>
  <c r="F878" i="21"/>
  <c r="C878" i="21"/>
  <c r="I878" i="21"/>
  <c r="D878" i="21"/>
  <c r="E878" i="21"/>
  <c r="B878" i="21"/>
  <c r="H878" i="21"/>
  <c r="G878" i="21"/>
  <c r="M878" i="21"/>
  <c r="Q878" i="21"/>
  <c r="S878" i="21"/>
  <c r="W878" i="21"/>
  <c r="R878" i="21"/>
  <c r="V878" i="21"/>
  <c r="L878" i="21"/>
  <c r="P878" i="21"/>
  <c r="K878" i="21"/>
  <c r="O878" i="21"/>
  <c r="U878" i="21"/>
  <c r="Y878" i="21"/>
  <c r="T878" i="21"/>
  <c r="X878" i="21"/>
  <c r="N878" i="21"/>
  <c r="A731" i="24"/>
  <c r="J730" i="24"/>
  <c r="F730" i="24"/>
  <c r="D730" i="24"/>
  <c r="C730" i="24"/>
  <c r="H730" i="24"/>
  <c r="I730" i="24"/>
  <c r="G730" i="24"/>
  <c r="E730" i="24"/>
  <c r="B730" i="24"/>
  <c r="N730" i="24"/>
  <c r="U730" i="24"/>
  <c r="V730" i="24"/>
  <c r="W730" i="24"/>
  <c r="Y730" i="24"/>
  <c r="L730" i="24"/>
  <c r="Q730" i="24"/>
  <c r="R730" i="24"/>
  <c r="P730" i="24"/>
  <c r="X730" i="24"/>
  <c r="M730" i="24"/>
  <c r="S730" i="24"/>
  <c r="O730" i="24"/>
  <c r="K730" i="24"/>
  <c r="T730" i="24"/>
  <c r="E369" i="24"/>
  <c r="G369" i="24"/>
  <c r="Y369" i="24"/>
  <c r="T369" i="24"/>
  <c r="O369" i="24"/>
  <c r="B369" i="24"/>
  <c r="C369" i="24"/>
  <c r="U369" i="24"/>
  <c r="W369" i="24"/>
  <c r="J369" i="24"/>
  <c r="M369" i="24"/>
  <c r="H369" i="24"/>
  <c r="R369" i="24"/>
  <c r="S369" i="24"/>
  <c r="F369" i="24"/>
  <c r="P369" i="24"/>
  <c r="K369" i="24"/>
  <c r="A370" i="24"/>
  <c r="X369" i="24"/>
  <c r="L369" i="24"/>
  <c r="V369" i="24"/>
  <c r="I369" i="24"/>
  <c r="D369" i="24"/>
  <c r="N369" i="24"/>
  <c r="Q369" i="24"/>
  <c r="P333" i="24"/>
  <c r="K333" i="24"/>
  <c r="B333" i="24"/>
  <c r="X333" i="24"/>
  <c r="C333" i="24"/>
  <c r="U333" i="24"/>
  <c r="I333" i="24"/>
  <c r="D333" i="24"/>
  <c r="R333" i="24"/>
  <c r="Q333" i="24"/>
  <c r="S333" i="24"/>
  <c r="J333" i="24"/>
  <c r="G333" i="24"/>
  <c r="Y333" i="24"/>
  <c r="T333" i="24"/>
  <c r="O333" i="24"/>
  <c r="F333" i="24"/>
  <c r="L333" i="24"/>
  <c r="A334" i="24"/>
  <c r="W333" i="24"/>
  <c r="N333" i="24"/>
  <c r="M333" i="24"/>
  <c r="H333" i="24"/>
  <c r="V333" i="24"/>
  <c r="E333" i="24"/>
  <c r="O698" i="21"/>
  <c r="H698" i="21"/>
  <c r="E698" i="21"/>
  <c r="B698" i="21"/>
  <c r="C698" i="21"/>
  <c r="S698" i="21"/>
  <c r="P698" i="21"/>
  <c r="I698" i="21"/>
  <c r="F698" i="21"/>
  <c r="G698" i="21"/>
  <c r="A699" i="21"/>
  <c r="T698" i="21"/>
  <c r="Q698" i="21"/>
  <c r="J698" i="21"/>
  <c r="K698" i="21"/>
  <c r="D698" i="21"/>
  <c r="X698" i="21"/>
  <c r="Y698" i="21"/>
  <c r="R698" i="21"/>
  <c r="L698" i="21"/>
  <c r="N698" i="21"/>
  <c r="M698" i="21"/>
  <c r="V698" i="21"/>
  <c r="W698" i="21"/>
  <c r="U698" i="21"/>
  <c r="O514" i="24"/>
  <c r="B514" i="24"/>
  <c r="H514" i="24"/>
  <c r="G514" i="24"/>
  <c r="J514" i="24"/>
  <c r="I514" i="24"/>
  <c r="D514" i="24"/>
  <c r="R514" i="24"/>
  <c r="X514" i="24"/>
  <c r="W514" i="24"/>
  <c r="K514" i="24"/>
  <c r="Y514" i="24"/>
  <c r="T514" i="24"/>
  <c r="C514" i="24"/>
  <c r="Q514" i="24"/>
  <c r="L514" i="24"/>
  <c r="A515" i="24"/>
  <c r="N514" i="24"/>
  <c r="M514" i="24"/>
  <c r="S514" i="24"/>
  <c r="F514" i="24"/>
  <c r="E514" i="24"/>
  <c r="P514" i="24"/>
  <c r="V514" i="24"/>
  <c r="U514" i="24"/>
  <c r="O842" i="21"/>
  <c r="X842" i="21"/>
  <c r="J842" i="21"/>
  <c r="S842" i="21"/>
  <c r="Q842" i="21"/>
  <c r="R842" i="21"/>
  <c r="P842" i="21"/>
  <c r="Y842" i="21"/>
  <c r="K842" i="21"/>
  <c r="T842" i="21"/>
  <c r="A843" i="21"/>
  <c r="L842" i="21"/>
  <c r="M842" i="21"/>
  <c r="N842" i="21"/>
  <c r="H842" i="21"/>
  <c r="E842" i="21"/>
  <c r="B842" i="21"/>
  <c r="F842" i="21"/>
  <c r="G842" i="21"/>
  <c r="C842" i="21"/>
  <c r="I842" i="21"/>
  <c r="D842" i="21"/>
  <c r="U842" i="21"/>
  <c r="V842" i="21"/>
  <c r="W842" i="21"/>
  <c r="B482" i="21"/>
  <c r="R482" i="21"/>
  <c r="K482" i="21"/>
  <c r="D482" i="21"/>
  <c r="X482" i="21"/>
  <c r="Y482" i="21"/>
  <c r="F482" i="21"/>
  <c r="A483" i="21"/>
  <c r="O482" i="21"/>
  <c r="H482" i="21"/>
  <c r="E482" i="21"/>
  <c r="J482" i="21"/>
  <c r="C482" i="21"/>
  <c r="S482" i="21"/>
  <c r="P482" i="21"/>
  <c r="I482" i="21"/>
  <c r="N482" i="21"/>
  <c r="G482" i="21"/>
  <c r="W482" i="21"/>
  <c r="T482" i="21"/>
  <c r="Q482" i="21"/>
  <c r="L482" i="21"/>
  <c r="M482" i="21"/>
  <c r="U482" i="21"/>
  <c r="V482" i="21"/>
  <c r="Y694" i="24"/>
  <c r="P694" i="24"/>
  <c r="A695" i="24"/>
  <c r="Q694" i="24"/>
  <c r="S694" i="24"/>
  <c r="R694" i="24"/>
  <c r="X694" i="24"/>
  <c r="O694" i="24"/>
  <c r="J694" i="24"/>
  <c r="T694" i="24"/>
  <c r="K694" i="24"/>
  <c r="M694" i="24"/>
  <c r="L694" i="24"/>
  <c r="N694" i="24"/>
  <c r="D694" i="24"/>
  <c r="C694" i="24"/>
  <c r="F694" i="24"/>
  <c r="H694" i="24"/>
  <c r="I694" i="24"/>
  <c r="B694" i="24"/>
  <c r="G694" i="24"/>
  <c r="E694" i="24"/>
  <c r="V694" i="24"/>
  <c r="U694" i="24"/>
  <c r="W694" i="24"/>
  <c r="T658" i="24"/>
  <c r="W658" i="24"/>
  <c r="G658" i="24"/>
  <c r="N658" i="24"/>
  <c r="Y658" i="24"/>
  <c r="P658" i="24"/>
  <c r="S658" i="24"/>
  <c r="C658" i="24"/>
  <c r="J658" i="24"/>
  <c r="Q658" i="24"/>
  <c r="H658" i="24"/>
  <c r="O658" i="24"/>
  <c r="A659" i="24"/>
  <c r="F658" i="24"/>
  <c r="I658" i="24"/>
  <c r="X658" i="24"/>
  <c r="D658" i="24"/>
  <c r="K658" i="24"/>
  <c r="R658" i="24"/>
  <c r="B658" i="24"/>
  <c r="E658" i="24"/>
  <c r="L658" i="24"/>
  <c r="M658" i="24"/>
  <c r="U658" i="24"/>
  <c r="V658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1" i="24"/>
  <c r="J441" i="24"/>
  <c r="I441" i="24"/>
  <c r="H441" i="24"/>
  <c r="R441" i="24"/>
  <c r="A442" i="24"/>
  <c r="P441" i="24"/>
  <c r="K441" i="24"/>
  <c r="Y441" i="24"/>
  <c r="X441" i="24"/>
  <c r="C441" i="24"/>
  <c r="Q441" i="24"/>
  <c r="E441" i="24"/>
  <c r="D441" i="24"/>
  <c r="N441" i="24"/>
  <c r="M441" i="24"/>
  <c r="S441" i="24"/>
  <c r="F441" i="24"/>
  <c r="G441" i="24"/>
  <c r="U441" i="24"/>
  <c r="T441" i="24"/>
  <c r="O441" i="24"/>
  <c r="B441" i="24"/>
  <c r="L441" i="24"/>
  <c r="V441" i="24"/>
  <c r="I874" i="24"/>
  <c r="H874" i="24"/>
  <c r="K874" i="24"/>
  <c r="R874" i="24"/>
  <c r="B874" i="24"/>
  <c r="Y874" i="24"/>
  <c r="E874" i="24"/>
  <c r="D874" i="24"/>
  <c r="G874" i="24"/>
  <c r="N874" i="24"/>
  <c r="Q874" i="24"/>
  <c r="P874" i="24"/>
  <c r="S874" i="24"/>
  <c r="C874" i="24"/>
  <c r="J874" i="24"/>
  <c r="M874" i="24"/>
  <c r="L874" i="24"/>
  <c r="O874" i="24"/>
  <c r="A875" i="24"/>
  <c r="F874" i="24"/>
  <c r="X874" i="24"/>
  <c r="T874" i="24"/>
  <c r="U874" i="24"/>
  <c r="V874" i="24"/>
  <c r="W874" i="24"/>
  <c r="N802" i="24"/>
  <c r="Y802" i="24"/>
  <c r="X802" i="24"/>
  <c r="D802" i="24"/>
  <c r="K802" i="24"/>
  <c r="J802" i="24"/>
  <c r="Q802" i="24"/>
  <c r="T802" i="24"/>
  <c r="W802" i="24"/>
  <c r="G802" i="24"/>
  <c r="A803" i="24"/>
  <c r="F802" i="24"/>
  <c r="I802" i="24"/>
  <c r="P802" i="24"/>
  <c r="S802" i="24"/>
  <c r="C802" i="24"/>
  <c r="R802" i="24"/>
  <c r="B802" i="24"/>
  <c r="E802" i="24"/>
  <c r="H802" i="24"/>
  <c r="O802" i="24"/>
  <c r="M802" i="24"/>
  <c r="L802" i="24"/>
  <c r="U802" i="24"/>
  <c r="V802" i="24"/>
  <c r="S770" i="21"/>
  <c r="E770" i="21"/>
  <c r="D770" i="21"/>
  <c r="Y770" i="21"/>
  <c r="C770" i="21"/>
  <c r="H770" i="21"/>
  <c r="B770" i="21"/>
  <c r="G770" i="21"/>
  <c r="A771" i="21"/>
  <c r="F770" i="21"/>
  <c r="L770" i="21"/>
  <c r="I770" i="21"/>
  <c r="Q770" i="21"/>
  <c r="K770" i="21"/>
  <c r="R770" i="21"/>
  <c r="P770" i="21"/>
  <c r="J770" i="21"/>
  <c r="N770" i="21"/>
  <c r="O770" i="21"/>
  <c r="M770" i="21"/>
  <c r="T770" i="21"/>
  <c r="X770" i="21"/>
  <c r="W770" i="21"/>
  <c r="U770" i="21"/>
  <c r="V770" i="21"/>
  <c r="P626" i="21"/>
  <c r="I626" i="21"/>
  <c r="G626" i="21"/>
  <c r="F626" i="21"/>
  <c r="H626" i="21"/>
  <c r="E626" i="21"/>
  <c r="B626" i="21"/>
  <c r="C626" i="21"/>
  <c r="D626" i="21"/>
  <c r="A627" i="21"/>
  <c r="J626" i="21"/>
  <c r="N626" i="21"/>
  <c r="O626" i="21"/>
  <c r="L626" i="21"/>
  <c r="M626" i="21"/>
  <c r="K626" i="21"/>
  <c r="R626" i="21"/>
  <c r="W626" i="21"/>
  <c r="T626" i="21"/>
  <c r="Q626" i="21"/>
  <c r="Y626" i="21"/>
  <c r="X626" i="21"/>
  <c r="S626" i="21"/>
  <c r="U626" i="21"/>
  <c r="V626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71" i="21" l="1"/>
  <c r="B771" i="21"/>
  <c r="G771" i="21"/>
  <c r="D771" i="21"/>
  <c r="S771" i="21"/>
  <c r="C771" i="21"/>
  <c r="Y771" i="21"/>
  <c r="F771" i="21"/>
  <c r="A772" i="21"/>
  <c r="L771" i="21"/>
  <c r="K771" i="21"/>
  <c r="I771" i="21"/>
  <c r="J771" i="21"/>
  <c r="R771" i="21"/>
  <c r="H771" i="21"/>
  <c r="N771" i="21"/>
  <c r="O771" i="21"/>
  <c r="P771" i="21"/>
  <c r="M771" i="21"/>
  <c r="Q771" i="21"/>
  <c r="U771" i="21"/>
  <c r="T771" i="21"/>
  <c r="X771" i="21"/>
  <c r="V771" i="21"/>
  <c r="W771" i="21"/>
  <c r="X875" i="24"/>
  <c r="H875" i="24"/>
  <c r="K875" i="24"/>
  <c r="R875" i="24"/>
  <c r="B875" i="24"/>
  <c r="I875" i="24"/>
  <c r="T875" i="24"/>
  <c r="D875" i="24"/>
  <c r="G875" i="24"/>
  <c r="N875" i="24"/>
  <c r="Y875" i="24"/>
  <c r="E875" i="24"/>
  <c r="P875" i="24"/>
  <c r="S875" i="24"/>
  <c r="C875" i="24"/>
  <c r="J875" i="24"/>
  <c r="Q875" i="24"/>
  <c r="L875" i="24"/>
  <c r="O875" i="24"/>
  <c r="A876" i="24"/>
  <c r="F875" i="24"/>
  <c r="M875" i="24"/>
  <c r="W875" i="24"/>
  <c r="V875" i="24"/>
  <c r="U875" i="24"/>
  <c r="P370" i="24"/>
  <c r="K370" i="24"/>
  <c r="B370" i="24"/>
  <c r="X370" i="24"/>
  <c r="C370" i="24"/>
  <c r="U370" i="24"/>
  <c r="I370" i="24"/>
  <c r="D370" i="24"/>
  <c r="R370" i="24"/>
  <c r="Q370" i="24"/>
  <c r="S370" i="24"/>
  <c r="J370" i="24"/>
  <c r="G370" i="24"/>
  <c r="Y370" i="24"/>
  <c r="T370" i="24"/>
  <c r="O370" i="24"/>
  <c r="F370" i="24"/>
  <c r="L370" i="24"/>
  <c r="A371" i="24"/>
  <c r="W370" i="24"/>
  <c r="N370" i="24"/>
  <c r="M370" i="24"/>
  <c r="H370" i="24"/>
  <c r="V370" i="24"/>
  <c r="E370" i="24"/>
  <c r="C587" i="24"/>
  <c r="S587" i="24"/>
  <c r="T587" i="24"/>
  <c r="Q587" i="24"/>
  <c r="F587" i="24"/>
  <c r="G587" i="24"/>
  <c r="D587" i="24"/>
  <c r="X587" i="24"/>
  <c r="Y587" i="24"/>
  <c r="J587" i="24"/>
  <c r="K587" i="24"/>
  <c r="H587" i="24"/>
  <c r="E587" i="24"/>
  <c r="A588" i="24"/>
  <c r="R587" i="24"/>
  <c r="O587" i="24"/>
  <c r="P587" i="24"/>
  <c r="I587" i="24"/>
  <c r="B587" i="24"/>
  <c r="M587" i="24"/>
  <c r="L587" i="24"/>
  <c r="N587" i="24"/>
  <c r="U587" i="24"/>
  <c r="V587" i="24"/>
  <c r="W587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695" i="24"/>
  <c r="R695" i="24"/>
  <c r="B695" i="24"/>
  <c r="E695" i="24"/>
  <c r="H695" i="24"/>
  <c r="W695" i="24"/>
  <c r="G695" i="24"/>
  <c r="N695" i="24"/>
  <c r="Y695" i="24"/>
  <c r="X695" i="24"/>
  <c r="D695" i="24"/>
  <c r="S695" i="24"/>
  <c r="C695" i="24"/>
  <c r="J695" i="24"/>
  <c r="Q695" i="24"/>
  <c r="T695" i="24"/>
  <c r="O695" i="24"/>
  <c r="A696" i="24"/>
  <c r="F695" i="24"/>
  <c r="I695" i="24"/>
  <c r="P695" i="24"/>
  <c r="L695" i="24"/>
  <c r="M695" i="24"/>
  <c r="U695" i="24"/>
  <c r="V695" i="24"/>
  <c r="T483" i="21"/>
  <c r="Q483" i="21"/>
  <c r="J483" i="21"/>
  <c r="G483" i="21"/>
  <c r="W483" i="21"/>
  <c r="D483" i="21"/>
  <c r="X483" i="21"/>
  <c r="Y483" i="21"/>
  <c r="N483" i="21"/>
  <c r="K483" i="21"/>
  <c r="H483" i="21"/>
  <c r="E483" i="21"/>
  <c r="B483" i="21"/>
  <c r="R483" i="21"/>
  <c r="O483" i="21"/>
  <c r="P483" i="21"/>
  <c r="I483" i="21"/>
  <c r="F483" i="21"/>
  <c r="C483" i="21"/>
  <c r="S483" i="21"/>
  <c r="M483" i="21"/>
  <c r="L483" i="21"/>
  <c r="U483" i="21"/>
  <c r="V483" i="21"/>
  <c r="K699" i="21"/>
  <c r="D699" i="21"/>
  <c r="X699" i="21"/>
  <c r="Q699" i="21"/>
  <c r="J699" i="21"/>
  <c r="O699" i="21"/>
  <c r="H699" i="21"/>
  <c r="A700" i="21"/>
  <c r="Y699" i="21"/>
  <c r="N699" i="21"/>
  <c r="C699" i="21"/>
  <c r="S699" i="21"/>
  <c r="P699" i="21"/>
  <c r="E699" i="21"/>
  <c r="B699" i="21"/>
  <c r="R699" i="21"/>
  <c r="G699" i="21"/>
  <c r="W699" i="21"/>
  <c r="T699" i="21"/>
  <c r="I699" i="21"/>
  <c r="F699" i="21"/>
  <c r="M699" i="21"/>
  <c r="L699" i="21"/>
  <c r="V699" i="21"/>
  <c r="U699" i="21"/>
  <c r="G663" i="21"/>
  <c r="K663" i="21"/>
  <c r="O663" i="21"/>
  <c r="L663" i="21"/>
  <c r="P663" i="21"/>
  <c r="D663" i="21"/>
  <c r="H663" i="21"/>
  <c r="E663" i="21"/>
  <c r="I663" i="21"/>
  <c r="M663" i="21"/>
  <c r="F663" i="21"/>
  <c r="J663" i="21"/>
  <c r="N663" i="21"/>
  <c r="B663" i="21"/>
  <c r="C663" i="21"/>
  <c r="A664" i="21"/>
  <c r="T663" i="21"/>
  <c r="V663" i="21"/>
  <c r="Q663" i="21"/>
  <c r="X663" i="21"/>
  <c r="S663" i="21"/>
  <c r="U663" i="21"/>
  <c r="Y663" i="21"/>
  <c r="W663" i="21"/>
  <c r="R663" i="21"/>
  <c r="Q406" i="24"/>
  <c r="G406" i="24"/>
  <c r="A407" i="24"/>
  <c r="S406" i="24"/>
  <c r="P406" i="24"/>
  <c r="M406" i="24"/>
  <c r="B406" i="24"/>
  <c r="U406" i="24"/>
  <c r="K406" i="24"/>
  <c r="D406" i="24"/>
  <c r="W406" i="24"/>
  <c r="T406" i="24"/>
  <c r="N406" i="24"/>
  <c r="F406" i="24"/>
  <c r="Y406" i="24"/>
  <c r="R406" i="24"/>
  <c r="H406" i="24"/>
  <c r="E406" i="24"/>
  <c r="X406" i="24"/>
  <c r="J406" i="24"/>
  <c r="C406" i="24"/>
  <c r="V406" i="24"/>
  <c r="O406" i="24"/>
  <c r="I406" i="24"/>
  <c r="L406" i="24"/>
  <c r="K551" i="24"/>
  <c r="D551" i="24"/>
  <c r="X551" i="24"/>
  <c r="Y551" i="24"/>
  <c r="N551" i="24"/>
  <c r="O551" i="24"/>
  <c r="H551" i="24"/>
  <c r="E551" i="24"/>
  <c r="B551" i="24"/>
  <c r="R551" i="24"/>
  <c r="C551" i="24"/>
  <c r="S551" i="24"/>
  <c r="P551" i="24"/>
  <c r="I551" i="24"/>
  <c r="F551" i="24"/>
  <c r="A552" i="24"/>
  <c r="G551" i="24"/>
  <c r="W551" i="24"/>
  <c r="T551" i="24"/>
  <c r="Q551" i="24"/>
  <c r="J551" i="24"/>
  <c r="M551" i="24"/>
  <c r="L551" i="24"/>
  <c r="U551" i="24"/>
  <c r="V551" i="24"/>
  <c r="L479" i="24"/>
  <c r="K479" i="24"/>
  <c r="Y479" i="24"/>
  <c r="T479" i="24"/>
  <c r="C479" i="24"/>
  <c r="Q479" i="24"/>
  <c r="E479" i="24"/>
  <c r="A480" i="24"/>
  <c r="N479" i="24"/>
  <c r="M479" i="24"/>
  <c r="S479" i="24"/>
  <c r="F479" i="24"/>
  <c r="G479" i="24"/>
  <c r="U479" i="24"/>
  <c r="P479" i="24"/>
  <c r="O479" i="24"/>
  <c r="B479" i="24"/>
  <c r="H479" i="24"/>
  <c r="V479" i="24"/>
  <c r="W479" i="24"/>
  <c r="J479" i="24"/>
  <c r="I479" i="24"/>
  <c r="D479" i="24"/>
  <c r="R479" i="24"/>
  <c r="X479" i="24"/>
  <c r="D623" i="24"/>
  <c r="A624" i="24"/>
  <c r="E623" i="24"/>
  <c r="S623" i="24"/>
  <c r="F623" i="24"/>
  <c r="G623" i="24"/>
  <c r="B623" i="24"/>
  <c r="C623" i="24"/>
  <c r="Y623" i="24"/>
  <c r="Q623" i="24"/>
  <c r="O623" i="24"/>
  <c r="I623" i="24"/>
  <c r="M623" i="24"/>
  <c r="H623" i="24"/>
  <c r="P623" i="24"/>
  <c r="K623" i="24"/>
  <c r="N623" i="24"/>
  <c r="J623" i="24"/>
  <c r="L623" i="24"/>
  <c r="R623" i="24"/>
  <c r="V623" i="24"/>
  <c r="X623" i="24"/>
  <c r="W623" i="24"/>
  <c r="U623" i="24"/>
  <c r="T623" i="24"/>
  <c r="H627" i="21"/>
  <c r="A628" i="21"/>
  <c r="F627" i="21"/>
  <c r="P627" i="21"/>
  <c r="D627" i="21"/>
  <c r="E627" i="21"/>
  <c r="I627" i="21"/>
  <c r="G627" i="21"/>
  <c r="J627" i="21"/>
  <c r="O627" i="21"/>
  <c r="M627" i="21"/>
  <c r="K627" i="21"/>
  <c r="N627" i="21"/>
  <c r="L627" i="21"/>
  <c r="C627" i="21"/>
  <c r="B627" i="21"/>
  <c r="X627" i="21"/>
  <c r="T627" i="21"/>
  <c r="S627" i="21"/>
  <c r="Q627" i="21"/>
  <c r="W627" i="21"/>
  <c r="V627" i="21"/>
  <c r="Y627" i="21"/>
  <c r="U627" i="21"/>
  <c r="R627" i="21"/>
  <c r="C442" i="24"/>
  <c r="Q442" i="24"/>
  <c r="W442" i="24"/>
  <c r="J442" i="24"/>
  <c r="I442" i="24"/>
  <c r="D442" i="24"/>
  <c r="R442" i="24"/>
  <c r="S442" i="24"/>
  <c r="F442" i="24"/>
  <c r="L442" i="24"/>
  <c r="K442" i="24"/>
  <c r="Y442" i="24"/>
  <c r="T442" i="24"/>
  <c r="H442" i="24"/>
  <c r="V442" i="24"/>
  <c r="E442" i="24"/>
  <c r="A443" i="24"/>
  <c r="N442" i="24"/>
  <c r="M442" i="24"/>
  <c r="X442" i="24"/>
  <c r="G442" i="24"/>
  <c r="U442" i="24"/>
  <c r="P442" i="24"/>
  <c r="O442" i="24"/>
  <c r="B442" i="24"/>
  <c r="Y659" i="24"/>
  <c r="S659" i="24"/>
  <c r="F659" i="24"/>
  <c r="E659" i="24"/>
  <c r="G659" i="24"/>
  <c r="B659" i="24"/>
  <c r="H659" i="24"/>
  <c r="C659" i="24"/>
  <c r="D659" i="24"/>
  <c r="A660" i="24"/>
  <c r="N659" i="24"/>
  <c r="M659" i="24"/>
  <c r="Q659" i="24"/>
  <c r="L659" i="24"/>
  <c r="I659" i="24"/>
  <c r="P659" i="24"/>
  <c r="O659" i="24"/>
  <c r="K659" i="24"/>
  <c r="J659" i="24"/>
  <c r="R659" i="24"/>
  <c r="X659" i="24"/>
  <c r="T659" i="24"/>
  <c r="W659" i="24"/>
  <c r="U659" i="24"/>
  <c r="V659" i="24"/>
  <c r="G515" i="24"/>
  <c r="K515" i="24"/>
  <c r="O515" i="24"/>
  <c r="C515" i="24"/>
  <c r="P515" i="24"/>
  <c r="D515" i="24"/>
  <c r="H515" i="24"/>
  <c r="L515" i="24"/>
  <c r="E515" i="24"/>
  <c r="I515" i="24"/>
  <c r="M515" i="24"/>
  <c r="A516" i="24"/>
  <c r="J515" i="24"/>
  <c r="N515" i="24"/>
  <c r="B515" i="24"/>
  <c r="F515" i="24"/>
  <c r="T515" i="24"/>
  <c r="R515" i="24"/>
  <c r="Y515" i="24"/>
  <c r="V515" i="24"/>
  <c r="X515" i="24"/>
  <c r="Q515" i="24"/>
  <c r="S515" i="24"/>
  <c r="U515" i="24"/>
  <c r="W515" i="24"/>
  <c r="W334" i="24"/>
  <c r="N334" i="24"/>
  <c r="M334" i="24"/>
  <c r="H334" i="24"/>
  <c r="V334" i="24"/>
  <c r="E334" i="24"/>
  <c r="K334" i="24"/>
  <c r="B334" i="24"/>
  <c r="C334" i="24"/>
  <c r="U334" i="24"/>
  <c r="P334" i="24"/>
  <c r="X334" i="24"/>
  <c r="I334" i="24"/>
  <c r="D334" i="24"/>
  <c r="R334" i="24"/>
  <c r="Q334" i="24"/>
  <c r="S334" i="24"/>
  <c r="J334" i="24"/>
  <c r="Y334" i="24"/>
  <c r="T334" i="24"/>
  <c r="O334" i="24"/>
  <c r="L334" i="24"/>
  <c r="G334" i="24"/>
  <c r="F334" i="24"/>
  <c r="R731" i="24"/>
  <c r="X731" i="24"/>
  <c r="O731" i="24"/>
  <c r="J731" i="24"/>
  <c r="T731" i="24"/>
  <c r="K731" i="24"/>
  <c r="Y731" i="24"/>
  <c r="P731" i="24"/>
  <c r="A732" i="24"/>
  <c r="Q731" i="24"/>
  <c r="S731" i="24"/>
  <c r="L731" i="24"/>
  <c r="N731" i="24"/>
  <c r="M731" i="24"/>
  <c r="C731" i="24"/>
  <c r="I731" i="24"/>
  <c r="F731" i="24"/>
  <c r="G731" i="24"/>
  <c r="H731" i="24"/>
  <c r="B731" i="24"/>
  <c r="E731" i="24"/>
  <c r="D731" i="24"/>
  <c r="W731" i="24"/>
  <c r="V731" i="24"/>
  <c r="U731" i="24"/>
  <c r="K879" i="21"/>
  <c r="O879" i="21"/>
  <c r="Q879" i="21"/>
  <c r="R879" i="21"/>
  <c r="Y879" i="21"/>
  <c r="J879" i="21"/>
  <c r="T879" i="21"/>
  <c r="X879" i="21"/>
  <c r="A880" i="21"/>
  <c r="S879" i="21"/>
  <c r="P879" i="21"/>
  <c r="N879" i="21"/>
  <c r="L879" i="21"/>
  <c r="M879" i="21"/>
  <c r="F879" i="21"/>
  <c r="B879" i="21"/>
  <c r="E879" i="21"/>
  <c r="H879" i="21"/>
  <c r="G879" i="21"/>
  <c r="C879" i="21"/>
  <c r="D879" i="21"/>
  <c r="I879" i="21"/>
  <c r="W879" i="21"/>
  <c r="U879" i="21"/>
  <c r="V879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39" i="24"/>
  <c r="T839" i="24"/>
  <c r="W839" i="24"/>
  <c r="G839" i="24"/>
  <c r="N839" i="24"/>
  <c r="I839" i="24"/>
  <c r="P839" i="24"/>
  <c r="S839" i="24"/>
  <c r="C839" i="24"/>
  <c r="J839" i="24"/>
  <c r="E839" i="24"/>
  <c r="H839" i="24"/>
  <c r="O839" i="24"/>
  <c r="A840" i="24"/>
  <c r="F839" i="24"/>
  <c r="Y839" i="24"/>
  <c r="X839" i="24"/>
  <c r="D839" i="24"/>
  <c r="K839" i="24"/>
  <c r="R839" i="24"/>
  <c r="B839" i="24"/>
  <c r="M839" i="24"/>
  <c r="L839" i="24"/>
  <c r="V839" i="24"/>
  <c r="U839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03" i="24"/>
  <c r="F803" i="24"/>
  <c r="H803" i="24"/>
  <c r="C803" i="24"/>
  <c r="B803" i="24"/>
  <c r="D803" i="24"/>
  <c r="A804" i="24"/>
  <c r="I803" i="24"/>
  <c r="K803" i="24"/>
  <c r="J803" i="24"/>
  <c r="E803" i="24"/>
  <c r="S803" i="24"/>
  <c r="U803" i="24"/>
  <c r="V803" i="24"/>
  <c r="R803" i="24"/>
  <c r="N803" i="24"/>
  <c r="L803" i="24"/>
  <c r="Q803" i="24"/>
  <c r="M803" i="24"/>
  <c r="Y803" i="24"/>
  <c r="X803" i="24"/>
  <c r="T803" i="24"/>
  <c r="P803" i="24"/>
  <c r="O803" i="24"/>
  <c r="W803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43" i="21"/>
  <c r="W843" i="21"/>
  <c r="F843" i="21"/>
  <c r="R843" i="21"/>
  <c r="N843" i="21"/>
  <c r="K843" i="21"/>
  <c r="E843" i="21"/>
  <c r="Q843" i="21"/>
  <c r="X843" i="21"/>
  <c r="T843" i="21"/>
  <c r="O843" i="21"/>
  <c r="J843" i="21"/>
  <c r="B843" i="21"/>
  <c r="D843" i="21"/>
  <c r="Y843" i="21"/>
  <c r="C843" i="21"/>
  <c r="S843" i="21"/>
  <c r="P843" i="21"/>
  <c r="H843" i="21"/>
  <c r="I843" i="21"/>
  <c r="A844" i="21"/>
  <c r="L843" i="21"/>
  <c r="M843" i="21"/>
  <c r="U843" i="21"/>
  <c r="V843" i="21"/>
  <c r="P591" i="21"/>
  <c r="D591" i="21"/>
  <c r="A592" i="21"/>
  <c r="F591" i="21"/>
  <c r="E591" i="21"/>
  <c r="I591" i="21"/>
  <c r="T591" i="21"/>
  <c r="H591" i="21"/>
  <c r="O591" i="21"/>
  <c r="J591" i="21"/>
  <c r="Y591" i="21"/>
  <c r="R591" i="21"/>
  <c r="X591" i="21"/>
  <c r="S591" i="21"/>
  <c r="G591" i="21"/>
  <c r="K591" i="21"/>
  <c r="Q591" i="21"/>
  <c r="L591" i="21"/>
  <c r="N591" i="21"/>
  <c r="M591" i="21"/>
  <c r="B591" i="21"/>
  <c r="C591" i="21"/>
  <c r="U591" i="21"/>
  <c r="W591" i="21"/>
  <c r="V591" i="21"/>
  <c r="T555" i="21"/>
  <c r="A556" i="21"/>
  <c r="P555" i="21"/>
  <c r="K555" i="21"/>
  <c r="H555" i="21"/>
  <c r="I555" i="21"/>
  <c r="Q555" i="21"/>
  <c r="C555" i="21"/>
  <c r="E555" i="21"/>
  <c r="R555" i="21"/>
  <c r="Y555" i="21"/>
  <c r="F555" i="21"/>
  <c r="X555" i="21"/>
  <c r="J555" i="21"/>
  <c r="D555" i="21"/>
  <c r="G555" i="21"/>
  <c r="O555" i="21"/>
  <c r="B555" i="21"/>
  <c r="S555" i="21"/>
  <c r="N555" i="21"/>
  <c r="M555" i="21"/>
  <c r="L555" i="21"/>
  <c r="W555" i="21"/>
  <c r="U555" i="21"/>
  <c r="V555" i="21"/>
  <c r="T519" i="21"/>
  <c r="Q519" i="21"/>
  <c r="J519" i="21"/>
  <c r="C519" i="21"/>
  <c r="S519" i="21"/>
  <c r="D519" i="21"/>
  <c r="X519" i="21"/>
  <c r="Y519" i="21"/>
  <c r="N519" i="21"/>
  <c r="G519" i="21"/>
  <c r="W519" i="21"/>
  <c r="H519" i="21"/>
  <c r="E519" i="21"/>
  <c r="B519" i="21"/>
  <c r="R519" i="21"/>
  <c r="K519" i="21"/>
  <c r="P519" i="21"/>
  <c r="I519" i="21"/>
  <c r="F519" i="21"/>
  <c r="A520" i="21"/>
  <c r="O519" i="21"/>
  <c r="M519" i="21"/>
  <c r="L519" i="21"/>
  <c r="V519" i="21"/>
  <c r="U519" i="21"/>
  <c r="J767" i="24"/>
  <c r="A768" i="24"/>
  <c r="I767" i="24"/>
  <c r="E767" i="24"/>
  <c r="G767" i="24"/>
  <c r="F767" i="24"/>
  <c r="H767" i="24"/>
  <c r="B767" i="24"/>
  <c r="C767" i="24"/>
  <c r="D767" i="24"/>
  <c r="Y767" i="24"/>
  <c r="Q767" i="24"/>
  <c r="R767" i="24"/>
  <c r="U767" i="24"/>
  <c r="P767" i="24"/>
  <c r="X767" i="24"/>
  <c r="M767" i="24"/>
  <c r="W767" i="24"/>
  <c r="O767" i="24"/>
  <c r="T767" i="24"/>
  <c r="N767" i="24"/>
  <c r="V767" i="24"/>
  <c r="K767" i="24"/>
  <c r="L767" i="24"/>
  <c r="S767" i="24"/>
  <c r="S807" i="21"/>
  <c r="E807" i="21"/>
  <c r="C807" i="21"/>
  <c r="D807" i="21"/>
  <c r="Y807" i="21"/>
  <c r="B807" i="21"/>
  <c r="H807" i="21"/>
  <c r="F807" i="21"/>
  <c r="G807" i="21"/>
  <c r="A808" i="21"/>
  <c r="O807" i="21"/>
  <c r="M807" i="21"/>
  <c r="Q807" i="21"/>
  <c r="R807" i="21"/>
  <c r="L807" i="21"/>
  <c r="J807" i="21"/>
  <c r="N807" i="21"/>
  <c r="I807" i="21"/>
  <c r="P807" i="21"/>
  <c r="K807" i="21"/>
  <c r="X807" i="21"/>
  <c r="V807" i="21"/>
  <c r="W807" i="21"/>
  <c r="T807" i="21"/>
  <c r="U807" i="21"/>
  <c r="D735" i="21"/>
  <c r="R735" i="21"/>
  <c r="J735" i="21"/>
  <c r="S735" i="21"/>
  <c r="I735" i="21"/>
  <c r="Q735" i="21"/>
  <c r="T735" i="21"/>
  <c r="G735" i="21"/>
  <c r="K735" i="21"/>
  <c r="X735" i="21"/>
  <c r="N735" i="21"/>
  <c r="M735" i="21"/>
  <c r="L735" i="21"/>
  <c r="P735" i="21"/>
  <c r="F735" i="21"/>
  <c r="C735" i="21"/>
  <c r="O735" i="21"/>
  <c r="B735" i="21"/>
  <c r="E735" i="21"/>
  <c r="Y735" i="21"/>
  <c r="A736" i="21"/>
  <c r="H735" i="21"/>
  <c r="W735" i="21"/>
  <c r="U735" i="21"/>
  <c r="V735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44" i="21" l="1"/>
  <c r="C844" i="21"/>
  <c r="S844" i="21"/>
  <c r="Y844" i="21"/>
  <c r="D844" i="21"/>
  <c r="F844" i="21"/>
  <c r="A845" i="21"/>
  <c r="H844" i="21"/>
  <c r="G844" i="21"/>
  <c r="E844" i="21"/>
  <c r="R844" i="21"/>
  <c r="M844" i="21"/>
  <c r="I844" i="21"/>
  <c r="P844" i="21"/>
  <c r="L844" i="21"/>
  <c r="K844" i="21"/>
  <c r="J844" i="21"/>
  <c r="O844" i="21"/>
  <c r="Q844" i="21"/>
  <c r="N844" i="21"/>
  <c r="V844" i="21"/>
  <c r="U844" i="21"/>
  <c r="W844" i="21"/>
  <c r="T844" i="21"/>
  <c r="X844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05" i="24"/>
  <c r="J804" i="24"/>
  <c r="C804" i="24"/>
  <c r="G804" i="24"/>
  <c r="I804" i="24"/>
  <c r="B804" i="24"/>
  <c r="H804" i="24"/>
  <c r="D804" i="24"/>
  <c r="E804" i="24"/>
  <c r="F804" i="24"/>
  <c r="S804" i="24"/>
  <c r="X804" i="24"/>
  <c r="Q804" i="24"/>
  <c r="P804" i="24"/>
  <c r="N804" i="24"/>
  <c r="O804" i="24"/>
  <c r="T804" i="24"/>
  <c r="W804" i="24"/>
  <c r="Y804" i="24"/>
  <c r="U804" i="24"/>
  <c r="K804" i="24"/>
  <c r="R804" i="24"/>
  <c r="L804" i="24"/>
  <c r="V804" i="24"/>
  <c r="M804" i="24"/>
  <c r="Y660" i="24"/>
  <c r="G660" i="24"/>
  <c r="A661" i="24"/>
  <c r="E660" i="24"/>
  <c r="C660" i="24"/>
  <c r="F660" i="24"/>
  <c r="D660" i="24"/>
  <c r="B660" i="24"/>
  <c r="S660" i="24"/>
  <c r="J660" i="24"/>
  <c r="O660" i="24"/>
  <c r="I660" i="24"/>
  <c r="Q660" i="24"/>
  <c r="H660" i="24"/>
  <c r="N660" i="24"/>
  <c r="P660" i="24"/>
  <c r="M660" i="24"/>
  <c r="K660" i="24"/>
  <c r="L660" i="24"/>
  <c r="R660" i="24"/>
  <c r="U660" i="24"/>
  <c r="V660" i="24"/>
  <c r="X660" i="24"/>
  <c r="W660" i="24"/>
  <c r="T660" i="24"/>
  <c r="C556" i="21"/>
  <c r="A557" i="21"/>
  <c r="I556" i="21"/>
  <c r="D556" i="21"/>
  <c r="O556" i="21"/>
  <c r="F556" i="21"/>
  <c r="S556" i="21"/>
  <c r="G556" i="21"/>
  <c r="Y556" i="21"/>
  <c r="T556" i="21"/>
  <c r="H556" i="21"/>
  <c r="E556" i="21"/>
  <c r="W556" i="21"/>
  <c r="N556" i="21"/>
  <c r="B556" i="21"/>
  <c r="X556" i="21"/>
  <c r="J556" i="21"/>
  <c r="P556" i="21"/>
  <c r="K556" i="21"/>
  <c r="R556" i="21"/>
  <c r="Q556" i="21"/>
  <c r="M556" i="21"/>
  <c r="L556" i="21"/>
  <c r="U556" i="21"/>
  <c r="V556" i="21"/>
  <c r="G592" i="21"/>
  <c r="D592" i="21"/>
  <c r="C592" i="21"/>
  <c r="P592" i="21"/>
  <c r="F592" i="21"/>
  <c r="E592" i="21"/>
  <c r="T592" i="21"/>
  <c r="H592" i="21"/>
  <c r="Y592" i="21"/>
  <c r="A593" i="21"/>
  <c r="J592" i="21"/>
  <c r="B592" i="21"/>
  <c r="Q592" i="21"/>
  <c r="S592" i="21"/>
  <c r="I592" i="21"/>
  <c r="O592" i="21"/>
  <c r="R592" i="21"/>
  <c r="K592" i="21"/>
  <c r="X592" i="21"/>
  <c r="M592" i="21"/>
  <c r="N592" i="21"/>
  <c r="L592" i="21"/>
  <c r="V592" i="21"/>
  <c r="W592" i="21"/>
  <c r="U592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16" i="24"/>
  <c r="I516" i="24"/>
  <c r="M516" i="24"/>
  <c r="E516" i="24"/>
  <c r="N516" i="24"/>
  <c r="K516" i="24"/>
  <c r="F516" i="24"/>
  <c r="J516" i="24"/>
  <c r="G516" i="24"/>
  <c r="A517" i="24"/>
  <c r="O516" i="24"/>
  <c r="H516" i="24"/>
  <c r="L516" i="24"/>
  <c r="P516" i="24"/>
  <c r="C516" i="24"/>
  <c r="B516" i="24"/>
  <c r="R516" i="24"/>
  <c r="V516" i="24"/>
  <c r="Q516" i="24"/>
  <c r="S516" i="24"/>
  <c r="U516" i="24"/>
  <c r="X516" i="24"/>
  <c r="T516" i="24"/>
  <c r="Y516" i="24"/>
  <c r="W516" i="24"/>
  <c r="G407" i="24"/>
  <c r="Y407" i="24"/>
  <c r="R407" i="24"/>
  <c r="I407" i="24"/>
  <c r="B407" i="24"/>
  <c r="T407" i="24"/>
  <c r="K407" i="24"/>
  <c r="D407" i="24"/>
  <c r="V407" i="24"/>
  <c r="O407" i="24"/>
  <c r="F407" i="24"/>
  <c r="X407" i="24"/>
  <c r="Q407" i="24"/>
  <c r="H407" i="24"/>
  <c r="A408" i="24"/>
  <c r="S407" i="24"/>
  <c r="J407" i="24"/>
  <c r="L407" i="24"/>
  <c r="C407" i="24"/>
  <c r="U407" i="24"/>
  <c r="N407" i="24"/>
  <c r="E407" i="24"/>
  <c r="W407" i="24"/>
  <c r="P407" i="24"/>
  <c r="M407" i="24"/>
  <c r="A665" i="21"/>
  <c r="E664" i="21"/>
  <c r="N664" i="21"/>
  <c r="K664" i="21"/>
  <c r="F664" i="21"/>
  <c r="J664" i="21"/>
  <c r="G664" i="21"/>
  <c r="O664" i="21"/>
  <c r="D664" i="21"/>
  <c r="H664" i="21"/>
  <c r="L664" i="21"/>
  <c r="P664" i="21"/>
  <c r="I664" i="21"/>
  <c r="M664" i="21"/>
  <c r="C664" i="21"/>
  <c r="B664" i="21"/>
  <c r="Q664" i="21"/>
  <c r="Y664" i="21"/>
  <c r="X664" i="21"/>
  <c r="T664" i="21"/>
  <c r="W664" i="21"/>
  <c r="R664" i="21"/>
  <c r="V664" i="21"/>
  <c r="S664" i="21"/>
  <c r="U664" i="21"/>
  <c r="G696" i="24"/>
  <c r="B696" i="24"/>
  <c r="H696" i="24"/>
  <c r="C696" i="24"/>
  <c r="Y696" i="24"/>
  <c r="D696" i="24"/>
  <c r="A697" i="24"/>
  <c r="E696" i="24"/>
  <c r="S696" i="24"/>
  <c r="F696" i="24"/>
  <c r="P696" i="24"/>
  <c r="O696" i="24"/>
  <c r="K696" i="24"/>
  <c r="N696" i="24"/>
  <c r="J696" i="24"/>
  <c r="M696" i="24"/>
  <c r="R696" i="24"/>
  <c r="Q696" i="24"/>
  <c r="I696" i="24"/>
  <c r="L696" i="24"/>
  <c r="T696" i="24"/>
  <c r="X696" i="24"/>
  <c r="V696" i="24"/>
  <c r="W696" i="24"/>
  <c r="U696" i="24"/>
  <c r="O736" i="21"/>
  <c r="J736" i="21"/>
  <c r="A737" i="21"/>
  <c r="G736" i="21"/>
  <c r="B736" i="21"/>
  <c r="T736" i="21"/>
  <c r="H736" i="21"/>
  <c r="C736" i="21"/>
  <c r="I736" i="21"/>
  <c r="W736" i="21"/>
  <c r="R736" i="21"/>
  <c r="Q736" i="21"/>
  <c r="X736" i="21"/>
  <c r="S736" i="21"/>
  <c r="Y736" i="21"/>
  <c r="P736" i="21"/>
  <c r="K736" i="21"/>
  <c r="F736" i="21"/>
  <c r="E736" i="21"/>
  <c r="L736" i="21"/>
  <c r="N736" i="21"/>
  <c r="M736" i="21"/>
  <c r="D736" i="21"/>
  <c r="V736" i="21"/>
  <c r="U736" i="21"/>
  <c r="Y808" i="21"/>
  <c r="G808" i="21"/>
  <c r="B808" i="21"/>
  <c r="S808" i="21"/>
  <c r="F808" i="21"/>
  <c r="A809" i="21"/>
  <c r="E808" i="21"/>
  <c r="C808" i="21"/>
  <c r="D808" i="21"/>
  <c r="L808" i="21"/>
  <c r="P808" i="21"/>
  <c r="I808" i="21"/>
  <c r="R808" i="21"/>
  <c r="Q808" i="21"/>
  <c r="N808" i="21"/>
  <c r="O808" i="21"/>
  <c r="M808" i="21"/>
  <c r="J808" i="21"/>
  <c r="K808" i="21"/>
  <c r="H808" i="21"/>
  <c r="U808" i="21"/>
  <c r="X808" i="21"/>
  <c r="V808" i="21"/>
  <c r="T808" i="21"/>
  <c r="W808" i="21"/>
  <c r="Q520" i="21"/>
  <c r="H520" i="21"/>
  <c r="X520" i="21"/>
  <c r="F520" i="21"/>
  <c r="O520" i="21"/>
  <c r="K520" i="21"/>
  <c r="R520" i="21"/>
  <c r="J520" i="21"/>
  <c r="N520" i="21"/>
  <c r="P520" i="21"/>
  <c r="D520" i="21"/>
  <c r="C520" i="21"/>
  <c r="I520" i="21"/>
  <c r="G520" i="21"/>
  <c r="T520" i="21"/>
  <c r="S520" i="21"/>
  <c r="W520" i="21"/>
  <c r="B520" i="21"/>
  <c r="E520" i="21"/>
  <c r="Y520" i="21"/>
  <c r="M520" i="21"/>
  <c r="L520" i="21"/>
  <c r="V520" i="21"/>
  <c r="U520" i="21"/>
  <c r="D880" i="21"/>
  <c r="A881" i="21"/>
  <c r="I880" i="21"/>
  <c r="S880" i="21"/>
  <c r="W880" i="21"/>
  <c r="H880" i="21"/>
  <c r="Q880" i="21"/>
  <c r="T880" i="21"/>
  <c r="O880" i="21"/>
  <c r="Y880" i="21"/>
  <c r="B880" i="21"/>
  <c r="P880" i="21"/>
  <c r="F880" i="21"/>
  <c r="R880" i="21"/>
  <c r="E880" i="21"/>
  <c r="N880" i="21"/>
  <c r="K880" i="21"/>
  <c r="J880" i="21"/>
  <c r="X880" i="21"/>
  <c r="C880" i="21"/>
  <c r="G880" i="21"/>
  <c r="M880" i="21"/>
  <c r="L880" i="21"/>
  <c r="U880" i="21"/>
  <c r="V880" i="21"/>
  <c r="K443" i="24"/>
  <c r="F443" i="24"/>
  <c r="X443" i="24"/>
  <c r="C443" i="24"/>
  <c r="I443" i="24"/>
  <c r="W443" i="24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T628" i="21"/>
  <c r="J628" i="21"/>
  <c r="S628" i="21"/>
  <c r="Y628" i="21"/>
  <c r="R628" i="21"/>
  <c r="A629" i="21"/>
  <c r="H628" i="21"/>
  <c r="X628" i="21"/>
  <c r="G628" i="21"/>
  <c r="O628" i="21"/>
  <c r="Q628" i="21"/>
  <c r="F628" i="21"/>
  <c r="D628" i="21"/>
  <c r="E628" i="21"/>
  <c r="I628" i="21"/>
  <c r="P628" i="21"/>
  <c r="K628" i="21"/>
  <c r="N628" i="21"/>
  <c r="L628" i="21"/>
  <c r="M628" i="21"/>
  <c r="B628" i="21"/>
  <c r="C628" i="21"/>
  <c r="V628" i="21"/>
  <c r="U628" i="21"/>
  <c r="W628" i="21"/>
  <c r="K480" i="24"/>
  <c r="F480" i="24"/>
  <c r="X480" i="24"/>
  <c r="C480" i="24"/>
  <c r="I480" i="24"/>
  <c r="W480" i="24"/>
  <c r="M480" i="24"/>
  <c r="D480" i="24"/>
  <c r="V480" i="24"/>
  <c r="E480" i="24"/>
  <c r="S480" i="24"/>
  <c r="Y480" i="24"/>
  <c r="P480" i="24"/>
  <c r="B480" i="24"/>
  <c r="T480" i="24"/>
  <c r="O480" i="24"/>
  <c r="U480" i="24"/>
  <c r="L480" i="24"/>
  <c r="N480" i="24"/>
  <c r="R480" i="24"/>
  <c r="Q480" i="24"/>
  <c r="H480" i="24"/>
  <c r="J480" i="24"/>
  <c r="A481" i="24"/>
  <c r="G480" i="24"/>
  <c r="E700" i="21"/>
  <c r="J700" i="21"/>
  <c r="D700" i="21"/>
  <c r="I700" i="21"/>
  <c r="C700" i="21"/>
  <c r="H700" i="21"/>
  <c r="B700" i="21"/>
  <c r="G700" i="21"/>
  <c r="P700" i="21"/>
  <c r="F700" i="21"/>
  <c r="A701" i="21"/>
  <c r="O700" i="21"/>
  <c r="L700" i="21"/>
  <c r="M700" i="21"/>
  <c r="N700" i="21"/>
  <c r="K700" i="21"/>
  <c r="S700" i="21"/>
  <c r="R700" i="21"/>
  <c r="Q700" i="21"/>
  <c r="X700" i="21"/>
  <c r="Y700" i="21"/>
  <c r="V700" i="21"/>
  <c r="W700" i="21"/>
  <c r="T700" i="21"/>
  <c r="U700" i="21"/>
  <c r="Y768" i="24"/>
  <c r="P768" i="24"/>
  <c r="A769" i="24"/>
  <c r="Q768" i="24"/>
  <c r="S768" i="24"/>
  <c r="R768" i="24"/>
  <c r="X768" i="24"/>
  <c r="O768" i="24"/>
  <c r="J768" i="24"/>
  <c r="T768" i="24"/>
  <c r="K768" i="24"/>
  <c r="N768" i="24"/>
  <c r="M768" i="24"/>
  <c r="L768" i="24"/>
  <c r="C768" i="24"/>
  <c r="G768" i="24"/>
  <c r="H768" i="24"/>
  <c r="D768" i="24"/>
  <c r="B768" i="24"/>
  <c r="F768" i="24"/>
  <c r="E768" i="24"/>
  <c r="I768" i="24"/>
  <c r="W768" i="24"/>
  <c r="U768" i="24"/>
  <c r="V768" i="24"/>
  <c r="F840" i="24"/>
  <c r="H840" i="24"/>
  <c r="C840" i="24"/>
  <c r="B840" i="24"/>
  <c r="D840" i="24"/>
  <c r="A841" i="24"/>
  <c r="I840" i="24"/>
  <c r="K840" i="24"/>
  <c r="J840" i="24"/>
  <c r="E840" i="24"/>
  <c r="G840" i="24"/>
  <c r="W840" i="24"/>
  <c r="U840" i="24"/>
  <c r="X840" i="24"/>
  <c r="N840" i="24"/>
  <c r="L840" i="24"/>
  <c r="O840" i="24"/>
  <c r="R840" i="24"/>
  <c r="Y840" i="24"/>
  <c r="S840" i="24"/>
  <c r="V840" i="24"/>
  <c r="M840" i="24"/>
  <c r="P840" i="24"/>
  <c r="Q840" i="24"/>
  <c r="T840" i="24"/>
  <c r="Q732" i="24"/>
  <c r="T732" i="24"/>
  <c r="W732" i="24"/>
  <c r="G732" i="24"/>
  <c r="N732" i="24"/>
  <c r="I732" i="24"/>
  <c r="P732" i="24"/>
  <c r="S732" i="24"/>
  <c r="C732" i="24"/>
  <c r="J732" i="24"/>
  <c r="E732" i="24"/>
  <c r="H732" i="24"/>
  <c r="O732" i="24"/>
  <c r="A733" i="24"/>
  <c r="F732" i="24"/>
  <c r="Y732" i="24"/>
  <c r="X732" i="24"/>
  <c r="D732" i="24"/>
  <c r="K732" i="24"/>
  <c r="R732" i="24"/>
  <c r="B732" i="24"/>
  <c r="M732" i="24"/>
  <c r="L732" i="24"/>
  <c r="V732" i="24"/>
  <c r="U732" i="24"/>
  <c r="O624" i="24"/>
  <c r="A625" i="24"/>
  <c r="B624" i="24"/>
  <c r="E624" i="24"/>
  <c r="H624" i="24"/>
  <c r="K624" i="24"/>
  <c r="R624" i="24"/>
  <c r="Y624" i="24"/>
  <c r="X624" i="24"/>
  <c r="D624" i="24"/>
  <c r="G624" i="24"/>
  <c r="J624" i="24"/>
  <c r="Q624" i="24"/>
  <c r="T624" i="24"/>
  <c r="S624" i="24"/>
  <c r="C624" i="24"/>
  <c r="F624" i="24"/>
  <c r="I624" i="24"/>
  <c r="P624" i="24"/>
  <c r="L624" i="24"/>
  <c r="M624" i="24"/>
  <c r="N624" i="24"/>
  <c r="W624" i="24"/>
  <c r="U624" i="24"/>
  <c r="V624" i="24"/>
  <c r="E552" i="24"/>
  <c r="F552" i="24"/>
  <c r="D552" i="24"/>
  <c r="I552" i="24"/>
  <c r="J552" i="24"/>
  <c r="H552" i="24"/>
  <c r="A553" i="24"/>
  <c r="C552" i="24"/>
  <c r="P552" i="24"/>
  <c r="B552" i="24"/>
  <c r="G552" i="24"/>
  <c r="M552" i="24"/>
  <c r="K552" i="24"/>
  <c r="N552" i="24"/>
  <c r="L552" i="24"/>
  <c r="O552" i="24"/>
  <c r="T552" i="24"/>
  <c r="U552" i="24"/>
  <c r="Y552" i="24"/>
  <c r="V552" i="24"/>
  <c r="S552" i="24"/>
  <c r="W552" i="24"/>
  <c r="Q552" i="24"/>
  <c r="X552" i="24"/>
  <c r="R552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88" i="24"/>
  <c r="J588" i="24"/>
  <c r="C588" i="24"/>
  <c r="S588" i="24"/>
  <c r="P588" i="24"/>
  <c r="Y588" i="24"/>
  <c r="N588" i="24"/>
  <c r="G588" i="24"/>
  <c r="W588" i="24"/>
  <c r="T588" i="24"/>
  <c r="E588" i="24"/>
  <c r="B588" i="24"/>
  <c r="R588" i="24"/>
  <c r="K588" i="24"/>
  <c r="D588" i="24"/>
  <c r="X588" i="24"/>
  <c r="I588" i="24"/>
  <c r="F588" i="24"/>
  <c r="A589" i="24"/>
  <c r="O588" i="24"/>
  <c r="H588" i="24"/>
  <c r="L588" i="24"/>
  <c r="M588" i="24"/>
  <c r="U588" i="24"/>
  <c r="V588" i="24"/>
  <c r="O371" i="24"/>
  <c r="U371" i="24"/>
  <c r="L371" i="24"/>
  <c r="G371" i="24"/>
  <c r="B371" i="24"/>
  <c r="T371" i="24"/>
  <c r="Q371" i="24"/>
  <c r="H371" i="24"/>
  <c r="J371" i="24"/>
  <c r="I371" i="24"/>
  <c r="W371" i="24"/>
  <c r="R371" i="24"/>
  <c r="F371" i="24"/>
  <c r="X371" i="24"/>
  <c r="C371" i="24"/>
  <c r="Y371" i="24"/>
  <c r="P371" i="24"/>
  <c r="K371" i="24"/>
  <c r="V371" i="24"/>
  <c r="E371" i="24"/>
  <c r="S371" i="24"/>
  <c r="N371" i="24"/>
  <c r="M371" i="24"/>
  <c r="D371" i="24"/>
  <c r="K876" i="24"/>
  <c r="R876" i="24"/>
  <c r="B876" i="24"/>
  <c r="E876" i="24"/>
  <c r="H876" i="24"/>
  <c r="W876" i="24"/>
  <c r="G876" i="24"/>
  <c r="N876" i="24"/>
  <c r="Y876" i="24"/>
  <c r="X876" i="24"/>
  <c r="D876" i="24"/>
  <c r="S876" i="24"/>
  <c r="C876" i="24"/>
  <c r="J876" i="24"/>
  <c r="Q876" i="24"/>
  <c r="T876" i="24"/>
  <c r="O876" i="24"/>
  <c r="A877" i="24"/>
  <c r="F876" i="24"/>
  <c r="I876" i="24"/>
  <c r="P876" i="24"/>
  <c r="M876" i="24"/>
  <c r="L876" i="24"/>
  <c r="V876" i="24"/>
  <c r="U876" i="24"/>
  <c r="C772" i="21"/>
  <c r="H772" i="21"/>
  <c r="O772" i="21"/>
  <c r="T772" i="21"/>
  <c r="X772" i="21"/>
  <c r="Q772" i="21"/>
  <c r="G772" i="21"/>
  <c r="S772" i="21"/>
  <c r="A773" i="21"/>
  <c r="P772" i="21"/>
  <c r="F772" i="21"/>
  <c r="E772" i="21"/>
  <c r="Y772" i="21"/>
  <c r="I772" i="21"/>
  <c r="J772" i="21"/>
  <c r="K772" i="21"/>
  <c r="R772" i="21"/>
  <c r="B772" i="21"/>
  <c r="D772" i="21"/>
  <c r="M772" i="21"/>
  <c r="N772" i="21"/>
  <c r="L772" i="21"/>
  <c r="W772" i="21"/>
  <c r="U772" i="21"/>
  <c r="V772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01" i="21" l="1"/>
  <c r="E701" i="21"/>
  <c r="H701" i="21"/>
  <c r="I701" i="21"/>
  <c r="P701" i="21"/>
  <c r="F701" i="21"/>
  <c r="G701" i="21"/>
  <c r="A702" i="21"/>
  <c r="J701" i="21"/>
  <c r="N701" i="21"/>
  <c r="M701" i="21"/>
  <c r="K701" i="21"/>
  <c r="L701" i="21"/>
  <c r="O701" i="21"/>
  <c r="B701" i="21"/>
  <c r="C701" i="21"/>
  <c r="Y701" i="21"/>
  <c r="S701" i="21"/>
  <c r="W701" i="21"/>
  <c r="X701" i="21"/>
  <c r="Q701" i="21"/>
  <c r="U701" i="21"/>
  <c r="R701" i="21"/>
  <c r="V701" i="21"/>
  <c r="T701" i="21"/>
  <c r="V481" i="24"/>
  <c r="E481" i="24"/>
  <c r="S481" i="24"/>
  <c r="Y481" i="24"/>
  <c r="L481" i="24"/>
  <c r="K481" i="24"/>
  <c r="O481" i="24"/>
  <c r="U481" i="24"/>
  <c r="H481" i="24"/>
  <c r="N481" i="24"/>
  <c r="M481" i="24"/>
  <c r="A482" i="24"/>
  <c r="Q481" i="24"/>
  <c r="D481" i="24"/>
  <c r="J481" i="24"/>
  <c r="X481" i="24"/>
  <c r="G481" i="24"/>
  <c r="B481" i="24"/>
  <c r="P481" i="24"/>
  <c r="F481" i="24"/>
  <c r="T481" i="24"/>
  <c r="C481" i="24"/>
  <c r="I481" i="24"/>
  <c r="W481" i="24"/>
  <c r="R481" i="24"/>
  <c r="F773" i="21"/>
  <c r="J773" i="21"/>
  <c r="T773" i="21"/>
  <c r="G773" i="21"/>
  <c r="B773" i="21"/>
  <c r="O773" i="21"/>
  <c r="C773" i="21"/>
  <c r="I773" i="21"/>
  <c r="W773" i="21"/>
  <c r="R773" i="21"/>
  <c r="A774" i="21"/>
  <c r="P773" i="21"/>
  <c r="S773" i="21"/>
  <c r="Y773" i="21"/>
  <c r="H773" i="21"/>
  <c r="K773" i="21"/>
  <c r="Q773" i="21"/>
  <c r="E773" i="21"/>
  <c r="D773" i="21"/>
  <c r="N773" i="21"/>
  <c r="X773" i="21"/>
  <c r="L773" i="21"/>
  <c r="M773" i="21"/>
  <c r="V773" i="21"/>
  <c r="U773" i="21"/>
  <c r="F877" i="24"/>
  <c r="H877" i="24"/>
  <c r="C877" i="24"/>
  <c r="B877" i="24"/>
  <c r="D877" i="24"/>
  <c r="A878" i="24"/>
  <c r="I877" i="24"/>
  <c r="K877" i="24"/>
  <c r="J877" i="24"/>
  <c r="E877" i="24"/>
  <c r="G877" i="24"/>
  <c r="N877" i="24"/>
  <c r="L877" i="24"/>
  <c r="X877" i="24"/>
  <c r="M877" i="24"/>
  <c r="Y877" i="24"/>
  <c r="S877" i="24"/>
  <c r="O877" i="24"/>
  <c r="T877" i="24"/>
  <c r="P877" i="24"/>
  <c r="V877" i="24"/>
  <c r="W877" i="24"/>
  <c r="U877" i="24"/>
  <c r="Q877" i="24"/>
  <c r="R877" i="24"/>
  <c r="I589" i="24"/>
  <c r="J589" i="24"/>
  <c r="H589" i="24"/>
  <c r="A590" i="24"/>
  <c r="C589" i="24"/>
  <c r="P589" i="24"/>
  <c r="B589" i="24"/>
  <c r="G589" i="24"/>
  <c r="E589" i="24"/>
  <c r="F589" i="24"/>
  <c r="D589" i="24"/>
  <c r="M589" i="24"/>
  <c r="N589" i="24"/>
  <c r="K589" i="24"/>
  <c r="O589" i="24"/>
  <c r="L589" i="24"/>
  <c r="R589" i="24"/>
  <c r="X589" i="24"/>
  <c r="S589" i="24"/>
  <c r="T589" i="24"/>
  <c r="W589" i="24"/>
  <c r="U589" i="24"/>
  <c r="Q589" i="24"/>
  <c r="V589" i="24"/>
  <c r="Y589" i="24"/>
  <c r="R625" i="24"/>
  <c r="B625" i="24"/>
  <c r="E625" i="24"/>
  <c r="H625" i="24"/>
  <c r="O625" i="24"/>
  <c r="N625" i="24"/>
  <c r="Y625" i="24"/>
  <c r="X625" i="24"/>
  <c r="D625" i="24"/>
  <c r="K625" i="24"/>
  <c r="J625" i="24"/>
  <c r="Q625" i="24"/>
  <c r="T625" i="24"/>
  <c r="W625" i="24"/>
  <c r="G625" i="24"/>
  <c r="A626" i="24"/>
  <c r="F625" i="24"/>
  <c r="I625" i="24"/>
  <c r="P625" i="24"/>
  <c r="S625" i="24"/>
  <c r="C625" i="24"/>
  <c r="M625" i="24"/>
  <c r="L625" i="24"/>
  <c r="U625" i="24"/>
  <c r="V625" i="24"/>
  <c r="Y881" i="21"/>
  <c r="B881" i="21"/>
  <c r="E881" i="21"/>
  <c r="C881" i="21"/>
  <c r="G881" i="21"/>
  <c r="A882" i="21"/>
  <c r="S881" i="21"/>
  <c r="H881" i="21"/>
  <c r="D881" i="21"/>
  <c r="F881" i="21"/>
  <c r="R881" i="21"/>
  <c r="M881" i="21"/>
  <c r="P881" i="21"/>
  <c r="J881" i="21"/>
  <c r="L881" i="21"/>
  <c r="Q881" i="21"/>
  <c r="K881" i="21"/>
  <c r="O881" i="21"/>
  <c r="I881" i="21"/>
  <c r="N881" i="21"/>
  <c r="T881" i="21"/>
  <c r="V881" i="21"/>
  <c r="W881" i="21"/>
  <c r="U881" i="21"/>
  <c r="X881" i="21"/>
  <c r="N408" i="24"/>
  <c r="I408" i="24"/>
  <c r="B408" i="24"/>
  <c r="T408" i="24"/>
  <c r="K408" i="24"/>
  <c r="M408" i="24"/>
  <c r="R408" i="24"/>
  <c r="O408" i="24"/>
  <c r="F408" i="24"/>
  <c r="X408" i="24"/>
  <c r="Q408" i="24"/>
  <c r="L408" i="24"/>
  <c r="D408" i="24"/>
  <c r="V408" i="24"/>
  <c r="S408" i="24"/>
  <c r="J408" i="24"/>
  <c r="C408" i="24"/>
  <c r="U408" i="24"/>
  <c r="H408" i="24"/>
  <c r="E408" i="24"/>
  <c r="W408" i="24"/>
  <c r="P408" i="24"/>
  <c r="G408" i="24"/>
  <c r="Y408" i="24"/>
  <c r="B845" i="21"/>
  <c r="C845" i="21"/>
  <c r="Y845" i="21"/>
  <c r="A846" i="21"/>
  <c r="S845" i="21"/>
  <c r="G845" i="21"/>
  <c r="F845" i="21"/>
  <c r="D845" i="21"/>
  <c r="E845" i="21"/>
  <c r="J845" i="21"/>
  <c r="M845" i="21"/>
  <c r="O845" i="21"/>
  <c r="N845" i="21"/>
  <c r="P845" i="21"/>
  <c r="I845" i="21"/>
  <c r="H845" i="21"/>
  <c r="R845" i="21"/>
  <c r="K845" i="21"/>
  <c r="L845" i="21"/>
  <c r="Q845" i="21"/>
  <c r="V845" i="21"/>
  <c r="U845" i="21"/>
  <c r="X845" i="21"/>
  <c r="W845" i="21"/>
  <c r="T845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33" i="24"/>
  <c r="C733" i="24"/>
  <c r="Y733" i="24"/>
  <c r="D733" i="24"/>
  <c r="A734" i="24"/>
  <c r="E733" i="24"/>
  <c r="S733" i="24"/>
  <c r="F733" i="24"/>
  <c r="G733" i="24"/>
  <c r="B733" i="24"/>
  <c r="N733" i="24"/>
  <c r="M733" i="24"/>
  <c r="K733" i="24"/>
  <c r="P733" i="24"/>
  <c r="R733" i="24"/>
  <c r="J733" i="24"/>
  <c r="L733" i="24"/>
  <c r="I733" i="24"/>
  <c r="Q733" i="24"/>
  <c r="O733" i="24"/>
  <c r="W733" i="24"/>
  <c r="T733" i="24"/>
  <c r="X733" i="24"/>
  <c r="V733" i="24"/>
  <c r="U733" i="24"/>
  <c r="O444" i="24"/>
  <c r="U444" i="24"/>
  <c r="H444" i="24"/>
  <c r="N444" i="24"/>
  <c r="M444" i="24"/>
  <c r="A445" i="24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D809" i="21"/>
  <c r="X809" i="21"/>
  <c r="Y809" i="21"/>
  <c r="J809" i="21"/>
  <c r="K809" i="21"/>
  <c r="H809" i="21"/>
  <c r="E809" i="21"/>
  <c r="A810" i="21"/>
  <c r="R809" i="21"/>
  <c r="O809" i="21"/>
  <c r="P809" i="21"/>
  <c r="I809" i="21"/>
  <c r="B809" i="21"/>
  <c r="C809" i="21"/>
  <c r="S809" i="21"/>
  <c r="T809" i="21"/>
  <c r="Q809" i="21"/>
  <c r="F809" i="21"/>
  <c r="G809" i="21"/>
  <c r="L809" i="21"/>
  <c r="M809" i="21"/>
  <c r="N809" i="21"/>
  <c r="U809" i="21"/>
  <c r="V809" i="21"/>
  <c r="W809" i="21"/>
  <c r="M737" i="21"/>
  <c r="A738" i="21"/>
  <c r="E737" i="21"/>
  <c r="I737" i="21"/>
  <c r="B737" i="21"/>
  <c r="F737" i="21"/>
  <c r="J737" i="21"/>
  <c r="N737" i="21"/>
  <c r="K737" i="21"/>
  <c r="O737" i="21"/>
  <c r="C737" i="21"/>
  <c r="G737" i="21"/>
  <c r="H737" i="21"/>
  <c r="L737" i="21"/>
  <c r="P737" i="21"/>
  <c r="D737" i="21"/>
  <c r="S737" i="21"/>
  <c r="V737" i="21"/>
  <c r="R737" i="21"/>
  <c r="Y737" i="21"/>
  <c r="U737" i="21"/>
  <c r="T737" i="21"/>
  <c r="Q737" i="21"/>
  <c r="W737" i="21"/>
  <c r="X737" i="21"/>
  <c r="O665" i="21"/>
  <c r="R665" i="21"/>
  <c r="Q665" i="21"/>
  <c r="E665" i="21"/>
  <c r="P665" i="21"/>
  <c r="D665" i="21"/>
  <c r="S665" i="21"/>
  <c r="F665" i="21"/>
  <c r="J665" i="21"/>
  <c r="I665" i="21"/>
  <c r="T665" i="21"/>
  <c r="H665" i="21"/>
  <c r="G665" i="21"/>
  <c r="K665" i="21"/>
  <c r="Y665" i="21"/>
  <c r="M665" i="21"/>
  <c r="X665" i="21"/>
  <c r="L665" i="21"/>
  <c r="A666" i="21"/>
  <c r="N665" i="21"/>
  <c r="B665" i="21"/>
  <c r="C665" i="21"/>
  <c r="V665" i="21"/>
  <c r="U665" i="21"/>
  <c r="W665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593" i="21"/>
  <c r="X593" i="21"/>
  <c r="C593" i="21"/>
  <c r="G593" i="21"/>
  <c r="F593" i="21"/>
  <c r="A594" i="21"/>
  <c r="I593" i="21"/>
  <c r="S593" i="21"/>
  <c r="W593" i="21"/>
  <c r="K593" i="21"/>
  <c r="O593" i="21"/>
  <c r="Y593" i="21"/>
  <c r="B593" i="21"/>
  <c r="P593" i="21"/>
  <c r="D593" i="21"/>
  <c r="E593" i="21"/>
  <c r="H593" i="21"/>
  <c r="N593" i="21"/>
  <c r="R593" i="21"/>
  <c r="Q593" i="21"/>
  <c r="T593" i="21"/>
  <c r="M593" i="21"/>
  <c r="L593" i="21"/>
  <c r="U593" i="21"/>
  <c r="V593" i="21"/>
  <c r="Q805" i="24"/>
  <c r="S805" i="24"/>
  <c r="R805" i="24"/>
  <c r="X805" i="24"/>
  <c r="O805" i="24"/>
  <c r="J805" i="24"/>
  <c r="T805" i="24"/>
  <c r="K805" i="24"/>
  <c r="Y805" i="24"/>
  <c r="P805" i="24"/>
  <c r="A806" i="24"/>
  <c r="M805" i="24"/>
  <c r="N805" i="24"/>
  <c r="L805" i="24"/>
  <c r="D805" i="24"/>
  <c r="I805" i="24"/>
  <c r="F805" i="24"/>
  <c r="G805" i="24"/>
  <c r="E805" i="24"/>
  <c r="B805" i="24"/>
  <c r="C805" i="24"/>
  <c r="H805" i="24"/>
  <c r="W805" i="24"/>
  <c r="U805" i="24"/>
  <c r="V805" i="24"/>
  <c r="J553" i="24"/>
  <c r="H553" i="24"/>
  <c r="E553" i="24"/>
  <c r="A554" i="24"/>
  <c r="P553" i="24"/>
  <c r="I553" i="24"/>
  <c r="G553" i="24"/>
  <c r="F553" i="24"/>
  <c r="D553" i="24"/>
  <c r="K553" i="24"/>
  <c r="O553" i="24"/>
  <c r="M553" i="24"/>
  <c r="L553" i="24"/>
  <c r="N553" i="24"/>
  <c r="B553" i="24"/>
  <c r="C553" i="24"/>
  <c r="V553" i="24"/>
  <c r="U553" i="24"/>
  <c r="R553" i="24"/>
  <c r="T553" i="24"/>
  <c r="X553" i="24"/>
  <c r="Y553" i="24"/>
  <c r="W553" i="24"/>
  <c r="S553" i="24"/>
  <c r="Q553" i="24"/>
  <c r="A842" i="24"/>
  <c r="J841" i="24"/>
  <c r="G841" i="24"/>
  <c r="C841" i="24"/>
  <c r="B841" i="24"/>
  <c r="I841" i="24"/>
  <c r="F841" i="24"/>
  <c r="D841" i="24"/>
  <c r="E841" i="24"/>
  <c r="H841" i="24"/>
  <c r="V841" i="24"/>
  <c r="R841" i="24"/>
  <c r="P841" i="24"/>
  <c r="O841" i="24"/>
  <c r="Q841" i="24"/>
  <c r="M841" i="24"/>
  <c r="S841" i="24"/>
  <c r="U841" i="24"/>
  <c r="X841" i="24"/>
  <c r="T841" i="24"/>
  <c r="N841" i="24"/>
  <c r="L841" i="24"/>
  <c r="K841" i="24"/>
  <c r="W841" i="24"/>
  <c r="Y841" i="24"/>
  <c r="X769" i="24"/>
  <c r="D769" i="24"/>
  <c r="K769" i="24"/>
  <c r="R769" i="24"/>
  <c r="B769" i="24"/>
  <c r="E769" i="24"/>
  <c r="T769" i="24"/>
  <c r="W769" i="24"/>
  <c r="G769" i="24"/>
  <c r="N769" i="24"/>
  <c r="Y769" i="24"/>
  <c r="P769" i="24"/>
  <c r="S769" i="24"/>
  <c r="C769" i="24"/>
  <c r="J769" i="24"/>
  <c r="Q769" i="24"/>
  <c r="H769" i="24"/>
  <c r="O769" i="24"/>
  <c r="A770" i="24"/>
  <c r="F769" i="24"/>
  <c r="I769" i="24"/>
  <c r="L769" i="24"/>
  <c r="M769" i="24"/>
  <c r="U769" i="24"/>
  <c r="V769" i="24"/>
  <c r="K629" i="21"/>
  <c r="O629" i="21"/>
  <c r="Y629" i="21"/>
  <c r="X629" i="21"/>
  <c r="Q629" i="21"/>
  <c r="B629" i="21"/>
  <c r="D629" i="21"/>
  <c r="R629" i="21"/>
  <c r="F629" i="21"/>
  <c r="J629" i="21"/>
  <c r="P629" i="21"/>
  <c r="T629" i="21"/>
  <c r="S629" i="21"/>
  <c r="G629" i="21"/>
  <c r="C629" i="21"/>
  <c r="E629" i="21"/>
  <c r="I629" i="21"/>
  <c r="H629" i="21"/>
  <c r="A630" i="21"/>
  <c r="L629" i="21"/>
  <c r="M629" i="21"/>
  <c r="N629" i="21"/>
  <c r="U629" i="21"/>
  <c r="V629" i="21"/>
  <c r="W629" i="21"/>
  <c r="Y697" i="24"/>
  <c r="G697" i="24"/>
  <c r="B697" i="24"/>
  <c r="E697" i="24"/>
  <c r="C697" i="24"/>
  <c r="D697" i="24"/>
  <c r="A698" i="24"/>
  <c r="S697" i="24"/>
  <c r="F697" i="24"/>
  <c r="P697" i="24"/>
  <c r="R697" i="24"/>
  <c r="J697" i="24"/>
  <c r="M697" i="24"/>
  <c r="I697" i="24"/>
  <c r="L697" i="24"/>
  <c r="H697" i="24"/>
  <c r="N697" i="24"/>
  <c r="Q697" i="24"/>
  <c r="O697" i="24"/>
  <c r="K697" i="24"/>
  <c r="T697" i="24"/>
  <c r="U697" i="24"/>
  <c r="X697" i="24"/>
  <c r="V697" i="24"/>
  <c r="W697" i="24"/>
  <c r="R517" i="24"/>
  <c r="Q517" i="24"/>
  <c r="X517" i="24"/>
  <c r="L517" i="24"/>
  <c r="N517" i="24"/>
  <c r="K517" i="24"/>
  <c r="F517" i="24"/>
  <c r="E517" i="24"/>
  <c r="A518" i="24"/>
  <c r="G517" i="24"/>
  <c r="D517" i="24"/>
  <c r="O517" i="24"/>
  <c r="J517" i="24"/>
  <c r="I517" i="24"/>
  <c r="P517" i="24"/>
  <c r="M517" i="24"/>
  <c r="T517" i="24"/>
  <c r="H517" i="24"/>
  <c r="S517" i="24"/>
  <c r="Y517" i="24"/>
  <c r="B517" i="24"/>
  <c r="C517" i="24"/>
  <c r="U517" i="24"/>
  <c r="W517" i="24"/>
  <c r="V517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57" i="21"/>
  <c r="F557" i="21"/>
  <c r="E557" i="21"/>
  <c r="I557" i="21"/>
  <c r="W557" i="21"/>
  <c r="D557" i="21"/>
  <c r="O557" i="21"/>
  <c r="J557" i="21"/>
  <c r="Y557" i="21"/>
  <c r="P557" i="21"/>
  <c r="B557" i="21"/>
  <c r="T557" i="21"/>
  <c r="H557" i="21"/>
  <c r="C557" i="21"/>
  <c r="N557" i="21"/>
  <c r="R557" i="21"/>
  <c r="Q557" i="21"/>
  <c r="X557" i="21"/>
  <c r="S557" i="21"/>
  <c r="G557" i="21"/>
  <c r="L557" i="21"/>
  <c r="M557" i="21"/>
  <c r="V557" i="21"/>
  <c r="U557" i="21"/>
  <c r="S661" i="24"/>
  <c r="C661" i="24"/>
  <c r="F661" i="24"/>
  <c r="I661" i="24"/>
  <c r="P661" i="24"/>
  <c r="O661" i="24"/>
  <c r="A662" i="24"/>
  <c r="B661" i="24"/>
  <c r="E661" i="24"/>
  <c r="H661" i="24"/>
  <c r="K661" i="24"/>
  <c r="R661" i="24"/>
  <c r="Y661" i="24"/>
  <c r="X661" i="24"/>
  <c r="D661" i="24"/>
  <c r="G661" i="24"/>
  <c r="J661" i="24"/>
  <c r="Q661" i="24"/>
  <c r="T661" i="24"/>
  <c r="N661" i="24"/>
  <c r="M661" i="24"/>
  <c r="L661" i="24"/>
  <c r="W661" i="24"/>
  <c r="U661" i="24"/>
  <c r="V661" i="24"/>
  <c r="O554" i="24" l="1"/>
  <c r="P554" i="24"/>
  <c r="E554" i="24"/>
  <c r="F554" i="24"/>
  <c r="S554" i="24"/>
  <c r="T554" i="24"/>
  <c r="I554" i="24"/>
  <c r="J554" i="24"/>
  <c r="G554" i="24"/>
  <c r="D554" i="24"/>
  <c r="X554" i="24"/>
  <c r="Q554" i="24"/>
  <c r="R554" i="24"/>
  <c r="K554" i="24"/>
  <c r="H554" i="24"/>
  <c r="A555" i="24"/>
  <c r="Y554" i="24"/>
  <c r="L554" i="24"/>
  <c r="N554" i="24"/>
  <c r="M554" i="24"/>
  <c r="C554" i="24"/>
  <c r="B554" i="24"/>
  <c r="V554" i="24"/>
  <c r="W554" i="24"/>
  <c r="U554" i="24"/>
  <c r="S594" i="21"/>
  <c r="N594" i="21"/>
  <c r="T594" i="21"/>
  <c r="H594" i="21"/>
  <c r="O594" i="21"/>
  <c r="E594" i="21"/>
  <c r="P594" i="21"/>
  <c r="G594" i="21"/>
  <c r="B594" i="21"/>
  <c r="X594" i="21"/>
  <c r="J594" i="21"/>
  <c r="I594" i="21"/>
  <c r="W594" i="21"/>
  <c r="R594" i="21"/>
  <c r="Q594" i="21"/>
  <c r="C594" i="21"/>
  <c r="Y594" i="21"/>
  <c r="D594" i="21"/>
  <c r="K594" i="21"/>
  <c r="F594" i="21"/>
  <c r="L594" i="21"/>
  <c r="M594" i="21"/>
  <c r="U594" i="21"/>
  <c r="V594" i="21"/>
  <c r="F882" i="21"/>
  <c r="S882" i="21"/>
  <c r="Y882" i="21"/>
  <c r="D882" i="21"/>
  <c r="E882" i="21"/>
  <c r="A883" i="21"/>
  <c r="B882" i="21"/>
  <c r="C882" i="21"/>
  <c r="G882" i="21"/>
  <c r="M882" i="21"/>
  <c r="Q882" i="21"/>
  <c r="P882" i="21"/>
  <c r="H882" i="21"/>
  <c r="L882" i="21"/>
  <c r="O882" i="21"/>
  <c r="R882" i="21"/>
  <c r="K882" i="21"/>
  <c r="I882" i="21"/>
  <c r="J882" i="21"/>
  <c r="N882" i="21"/>
  <c r="X882" i="21"/>
  <c r="V882" i="21"/>
  <c r="T882" i="21"/>
  <c r="U882" i="21"/>
  <c r="W882" i="21"/>
  <c r="P590" i="24"/>
  <c r="F590" i="24"/>
  <c r="G590" i="24"/>
  <c r="E590" i="24"/>
  <c r="J590" i="24"/>
  <c r="D590" i="24"/>
  <c r="I590" i="24"/>
  <c r="H590" i="24"/>
  <c r="A591" i="24"/>
  <c r="K590" i="24"/>
  <c r="L590" i="24"/>
  <c r="M590" i="24"/>
  <c r="O590" i="24"/>
  <c r="N590" i="24"/>
  <c r="B590" i="24"/>
  <c r="C590" i="24"/>
  <c r="V590" i="24"/>
  <c r="X590" i="24"/>
  <c r="T590" i="24"/>
  <c r="Q590" i="24"/>
  <c r="S590" i="24"/>
  <c r="W590" i="24"/>
  <c r="R590" i="24"/>
  <c r="U590" i="24"/>
  <c r="Y590" i="24"/>
  <c r="D702" i="21"/>
  <c r="X702" i="21"/>
  <c r="Y702" i="21"/>
  <c r="R702" i="21"/>
  <c r="S702" i="21"/>
  <c r="H702" i="21"/>
  <c r="E702" i="21"/>
  <c r="A703" i="21"/>
  <c r="G702" i="21"/>
  <c r="P702" i="21"/>
  <c r="I702" i="21"/>
  <c r="F702" i="21"/>
  <c r="K702" i="21"/>
  <c r="T702" i="21"/>
  <c r="Q702" i="21"/>
  <c r="J702" i="21"/>
  <c r="O702" i="21"/>
  <c r="N702" i="21"/>
  <c r="M702" i="21"/>
  <c r="L702" i="21"/>
  <c r="C702" i="21"/>
  <c r="B702" i="21"/>
  <c r="V702" i="21"/>
  <c r="W702" i="21"/>
  <c r="U702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698" i="24"/>
  <c r="H698" i="24"/>
  <c r="K698" i="24"/>
  <c r="R698" i="24"/>
  <c r="Y698" i="24"/>
  <c r="X698" i="24"/>
  <c r="D698" i="24"/>
  <c r="G698" i="24"/>
  <c r="J698" i="24"/>
  <c r="Q698" i="24"/>
  <c r="T698" i="24"/>
  <c r="S698" i="24"/>
  <c r="C698" i="24"/>
  <c r="F698" i="24"/>
  <c r="I698" i="24"/>
  <c r="P698" i="24"/>
  <c r="O698" i="24"/>
  <c r="A699" i="24"/>
  <c r="B698" i="24"/>
  <c r="L698" i="24"/>
  <c r="M698" i="24"/>
  <c r="N698" i="24"/>
  <c r="V698" i="24"/>
  <c r="W698" i="24"/>
  <c r="U698" i="24"/>
  <c r="F666" i="21"/>
  <c r="Q666" i="21"/>
  <c r="D666" i="21"/>
  <c r="C666" i="21"/>
  <c r="I666" i="21"/>
  <c r="L666" i="21"/>
  <c r="K666" i="21"/>
  <c r="J666" i="21"/>
  <c r="T666" i="21"/>
  <c r="S666" i="21"/>
  <c r="Y666" i="21"/>
  <c r="A667" i="21"/>
  <c r="B666" i="21"/>
  <c r="E666" i="21"/>
  <c r="H666" i="21"/>
  <c r="R666" i="21"/>
  <c r="M666" i="21"/>
  <c r="P666" i="21"/>
  <c r="O666" i="21"/>
  <c r="N666" i="21"/>
  <c r="X666" i="21"/>
  <c r="G666" i="21"/>
  <c r="U666" i="21"/>
  <c r="V666" i="21"/>
  <c r="W666" i="21"/>
  <c r="P445" i="24"/>
  <c r="K445" i="24"/>
  <c r="B445" i="24"/>
  <c r="X445" i="24"/>
  <c r="C445" i="24"/>
  <c r="U445" i="24"/>
  <c r="I445" i="24"/>
  <c r="D445" i="24"/>
  <c r="R445" i="24"/>
  <c r="Q445" i="24"/>
  <c r="S445" i="24"/>
  <c r="J445" i="24"/>
  <c r="G445" i="24"/>
  <c r="Y445" i="24"/>
  <c r="T445" i="24"/>
  <c r="O445" i="24"/>
  <c r="F445" i="24"/>
  <c r="L445" i="24"/>
  <c r="W445" i="24"/>
  <c r="N445" i="24"/>
  <c r="M445" i="24"/>
  <c r="H445" i="24"/>
  <c r="V445" i="24"/>
  <c r="E445" i="24"/>
  <c r="S846" i="21"/>
  <c r="I846" i="21"/>
  <c r="K846" i="21"/>
  <c r="F846" i="21"/>
  <c r="Q846" i="21"/>
  <c r="Y846" i="21"/>
  <c r="J846" i="21"/>
  <c r="G846" i="21"/>
  <c r="B846" i="21"/>
  <c r="T846" i="21"/>
  <c r="H846" i="21"/>
  <c r="E846" i="21"/>
  <c r="O846" i="21"/>
  <c r="C846" i="21"/>
  <c r="P846" i="21"/>
  <c r="R846" i="21"/>
  <c r="A847" i="21"/>
  <c r="X846" i="21"/>
  <c r="D846" i="21"/>
  <c r="L846" i="21"/>
  <c r="M846" i="21"/>
  <c r="N846" i="21"/>
  <c r="V846" i="21"/>
  <c r="U846" i="21"/>
  <c r="W846" i="21"/>
  <c r="W662" i="24"/>
  <c r="G662" i="24"/>
  <c r="N662" i="24"/>
  <c r="Y662" i="24"/>
  <c r="X662" i="24"/>
  <c r="D662" i="24"/>
  <c r="S662" i="24"/>
  <c r="C662" i="24"/>
  <c r="J662" i="24"/>
  <c r="Q662" i="24"/>
  <c r="T662" i="24"/>
  <c r="O662" i="24"/>
  <c r="A663" i="24"/>
  <c r="F662" i="24"/>
  <c r="I662" i="24"/>
  <c r="P662" i="24"/>
  <c r="K662" i="24"/>
  <c r="R662" i="24"/>
  <c r="B662" i="24"/>
  <c r="E662" i="24"/>
  <c r="H662" i="24"/>
  <c r="M662" i="24"/>
  <c r="L662" i="24"/>
  <c r="V662" i="24"/>
  <c r="U662" i="24"/>
  <c r="P518" i="24"/>
  <c r="K518" i="24"/>
  <c r="B518" i="24"/>
  <c r="X518" i="24"/>
  <c r="S518" i="24"/>
  <c r="A519" i="24"/>
  <c r="I518" i="24"/>
  <c r="D518" i="24"/>
  <c r="R518" i="24"/>
  <c r="Q518" i="24"/>
  <c r="L518" i="24"/>
  <c r="Y518" i="24"/>
  <c r="T518" i="24"/>
  <c r="O518" i="24"/>
  <c r="F518" i="24"/>
  <c r="E518" i="24"/>
  <c r="G518" i="24"/>
  <c r="N518" i="24"/>
  <c r="M518" i="24"/>
  <c r="H518" i="24"/>
  <c r="C518" i="24"/>
  <c r="J518" i="24"/>
  <c r="W518" i="24"/>
  <c r="U518" i="24"/>
  <c r="V518" i="24"/>
  <c r="N630" i="21"/>
  <c r="I630" i="21"/>
  <c r="B630" i="21"/>
  <c r="D630" i="21"/>
  <c r="C630" i="21"/>
  <c r="G630" i="21"/>
  <c r="Y630" i="21"/>
  <c r="P630" i="21"/>
  <c r="T630" i="21"/>
  <c r="S630" i="21"/>
  <c r="W630" i="21"/>
  <c r="R630" i="21"/>
  <c r="F630" i="21"/>
  <c r="Q630" i="21"/>
  <c r="H630" i="21"/>
  <c r="E630" i="21"/>
  <c r="A631" i="21"/>
  <c r="K630" i="21"/>
  <c r="O630" i="21"/>
  <c r="J630" i="21"/>
  <c r="X630" i="21"/>
  <c r="L630" i="21"/>
  <c r="M630" i="21"/>
  <c r="V630" i="21"/>
  <c r="U630" i="21"/>
  <c r="S842" i="24"/>
  <c r="R842" i="24"/>
  <c r="X842" i="24"/>
  <c r="O842" i="24"/>
  <c r="J842" i="24"/>
  <c r="T842" i="24"/>
  <c r="K842" i="24"/>
  <c r="Y842" i="24"/>
  <c r="P842" i="24"/>
  <c r="A843" i="24"/>
  <c r="Q842" i="24"/>
  <c r="M842" i="24"/>
  <c r="L842" i="24"/>
  <c r="N842" i="24"/>
  <c r="I842" i="24"/>
  <c r="E842" i="24"/>
  <c r="H842" i="24"/>
  <c r="D842" i="24"/>
  <c r="G842" i="24"/>
  <c r="C842" i="24"/>
  <c r="F842" i="24"/>
  <c r="B842" i="24"/>
  <c r="U842" i="24"/>
  <c r="V842" i="24"/>
  <c r="W842" i="24"/>
  <c r="Q806" i="24"/>
  <c r="T806" i="24"/>
  <c r="W806" i="24"/>
  <c r="G806" i="24"/>
  <c r="N806" i="24"/>
  <c r="I806" i="24"/>
  <c r="P806" i="24"/>
  <c r="S806" i="24"/>
  <c r="C806" i="24"/>
  <c r="J806" i="24"/>
  <c r="E806" i="24"/>
  <c r="H806" i="24"/>
  <c r="O806" i="24"/>
  <c r="A807" i="24"/>
  <c r="F806" i="24"/>
  <c r="Y806" i="24"/>
  <c r="X806" i="24"/>
  <c r="D806" i="24"/>
  <c r="K806" i="24"/>
  <c r="R806" i="24"/>
  <c r="B806" i="24"/>
  <c r="M806" i="24"/>
  <c r="L806" i="24"/>
  <c r="V806" i="24"/>
  <c r="U806" i="24"/>
  <c r="Y810" i="21"/>
  <c r="N810" i="21"/>
  <c r="G810" i="21"/>
  <c r="W810" i="21"/>
  <c r="T810" i="21"/>
  <c r="E810" i="21"/>
  <c r="B810" i="21"/>
  <c r="R810" i="21"/>
  <c r="K810" i="21"/>
  <c r="D810" i="21"/>
  <c r="X810" i="21"/>
  <c r="I810" i="21"/>
  <c r="F810" i="21"/>
  <c r="A811" i="21"/>
  <c r="O810" i="21"/>
  <c r="H810" i="21"/>
  <c r="Q810" i="21"/>
  <c r="J810" i="21"/>
  <c r="C810" i="21"/>
  <c r="S810" i="21"/>
  <c r="P810" i="21"/>
  <c r="M810" i="21"/>
  <c r="L810" i="21"/>
  <c r="V810" i="21"/>
  <c r="U810" i="21"/>
  <c r="F770" i="24"/>
  <c r="H770" i="24"/>
  <c r="C770" i="24"/>
  <c r="B770" i="24"/>
  <c r="D770" i="24"/>
  <c r="Y770" i="24"/>
  <c r="S770" i="24"/>
  <c r="A771" i="24"/>
  <c r="E770" i="24"/>
  <c r="G770" i="24"/>
  <c r="J770" i="24"/>
  <c r="O770" i="24"/>
  <c r="R770" i="24"/>
  <c r="Q770" i="24"/>
  <c r="I770" i="24"/>
  <c r="P770" i="24"/>
  <c r="M770" i="24"/>
  <c r="K770" i="24"/>
  <c r="N770" i="24"/>
  <c r="L770" i="24"/>
  <c r="T770" i="24"/>
  <c r="W770" i="24"/>
  <c r="X770" i="24"/>
  <c r="U770" i="24"/>
  <c r="V770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38" i="21"/>
  <c r="J738" i="21"/>
  <c r="G738" i="21"/>
  <c r="A739" i="21"/>
  <c r="O738" i="21"/>
  <c r="P738" i="21"/>
  <c r="D738" i="21"/>
  <c r="L738" i="21"/>
  <c r="I738" i="21"/>
  <c r="M738" i="21"/>
  <c r="H738" i="21"/>
  <c r="E738" i="21"/>
  <c r="N738" i="21"/>
  <c r="K738" i="21"/>
  <c r="C738" i="21"/>
  <c r="B738" i="21"/>
  <c r="T738" i="21"/>
  <c r="Q738" i="21"/>
  <c r="Y738" i="21"/>
  <c r="V738" i="21"/>
  <c r="X738" i="21"/>
  <c r="R738" i="21"/>
  <c r="S738" i="21"/>
  <c r="U738" i="21"/>
  <c r="W738" i="21"/>
  <c r="F734" i="24"/>
  <c r="D734" i="24"/>
  <c r="B734" i="24"/>
  <c r="S734" i="24"/>
  <c r="Y734" i="24"/>
  <c r="G734" i="24"/>
  <c r="A735" i="24"/>
  <c r="E734" i="24"/>
  <c r="C734" i="24"/>
  <c r="R734" i="24"/>
  <c r="N734" i="24"/>
  <c r="J734" i="24"/>
  <c r="M734" i="24"/>
  <c r="I734" i="24"/>
  <c r="Q734" i="24"/>
  <c r="L734" i="24"/>
  <c r="H734" i="24"/>
  <c r="P734" i="24"/>
  <c r="O734" i="24"/>
  <c r="K734" i="24"/>
  <c r="U734" i="24"/>
  <c r="V734" i="24"/>
  <c r="X734" i="24"/>
  <c r="T734" i="24"/>
  <c r="W734" i="24"/>
  <c r="G626" i="24"/>
  <c r="F626" i="24"/>
  <c r="P626" i="24"/>
  <c r="C626" i="24"/>
  <c r="B626" i="24"/>
  <c r="H626" i="24"/>
  <c r="A627" i="24"/>
  <c r="I626" i="24"/>
  <c r="D626" i="24"/>
  <c r="J626" i="24"/>
  <c r="E626" i="24"/>
  <c r="K626" i="24"/>
  <c r="N626" i="24"/>
  <c r="M626" i="24"/>
  <c r="O626" i="24"/>
  <c r="L626" i="24"/>
  <c r="W626" i="24"/>
  <c r="Q626" i="24"/>
  <c r="R626" i="24"/>
  <c r="S626" i="24"/>
  <c r="Y626" i="24"/>
  <c r="X626" i="24"/>
  <c r="T626" i="24"/>
  <c r="U626" i="24"/>
  <c r="V626" i="24"/>
  <c r="A879" i="24"/>
  <c r="J878" i="24"/>
  <c r="D878" i="24"/>
  <c r="G878" i="24"/>
  <c r="C878" i="24"/>
  <c r="F878" i="24"/>
  <c r="B878" i="24"/>
  <c r="I878" i="24"/>
  <c r="H878" i="24"/>
  <c r="E878" i="24"/>
  <c r="X878" i="24"/>
  <c r="T878" i="24"/>
  <c r="W878" i="24"/>
  <c r="N878" i="24"/>
  <c r="O878" i="24"/>
  <c r="K878" i="24"/>
  <c r="R878" i="24"/>
  <c r="Y878" i="24"/>
  <c r="U878" i="24"/>
  <c r="V878" i="24"/>
  <c r="M878" i="24"/>
  <c r="L878" i="24"/>
  <c r="Q878" i="24"/>
  <c r="P878" i="24"/>
  <c r="S878" i="24"/>
  <c r="C774" i="21"/>
  <c r="P774" i="21"/>
  <c r="J774" i="21"/>
  <c r="E774" i="21"/>
  <c r="I774" i="21"/>
  <c r="A775" i="21"/>
  <c r="B774" i="21"/>
  <c r="F774" i="21"/>
  <c r="H774" i="21"/>
  <c r="G774" i="21"/>
  <c r="D774" i="21"/>
  <c r="L774" i="21"/>
  <c r="O774" i="21"/>
  <c r="N774" i="21"/>
  <c r="M774" i="21"/>
  <c r="K774" i="21"/>
  <c r="Q774" i="21"/>
  <c r="S774" i="21"/>
  <c r="R774" i="21"/>
  <c r="U774" i="21"/>
  <c r="V774" i="21"/>
  <c r="X774" i="21"/>
  <c r="W774" i="21"/>
  <c r="Y774" i="21"/>
  <c r="T774" i="21"/>
  <c r="C482" i="24"/>
  <c r="Q482" i="24"/>
  <c r="W482" i="24"/>
  <c r="J482" i="24"/>
  <c r="I482" i="24"/>
  <c r="D482" i="24"/>
  <c r="R482" i="24"/>
  <c r="S482" i="24"/>
  <c r="F482" i="24"/>
  <c r="L482" i="24"/>
  <c r="K482" i="24"/>
  <c r="Y482" i="24"/>
  <c r="T482" i="24"/>
  <c r="H482" i="24"/>
  <c r="V482" i="24"/>
  <c r="E482" i="24"/>
  <c r="A483" i="24"/>
  <c r="N482" i="24"/>
  <c r="M482" i="24"/>
  <c r="X482" i="24"/>
  <c r="G482" i="24"/>
  <c r="U482" i="24"/>
  <c r="P482" i="24"/>
  <c r="O482" i="24"/>
  <c r="B482" i="24"/>
  <c r="P627" i="24" l="1"/>
  <c r="A628" i="24"/>
  <c r="H627" i="24"/>
  <c r="J627" i="24"/>
  <c r="I627" i="24"/>
  <c r="D627" i="24"/>
  <c r="F627" i="24"/>
  <c r="E627" i="24"/>
  <c r="G627" i="24"/>
  <c r="N627" i="24"/>
  <c r="K627" i="24"/>
  <c r="M627" i="24"/>
  <c r="O627" i="24"/>
  <c r="L627" i="24"/>
  <c r="B627" i="24"/>
  <c r="C627" i="24"/>
  <c r="Q627" i="24"/>
  <c r="V627" i="24"/>
  <c r="S627" i="24"/>
  <c r="X627" i="24"/>
  <c r="Y627" i="24"/>
  <c r="W627" i="24"/>
  <c r="T627" i="24"/>
  <c r="R627" i="24"/>
  <c r="U627" i="24"/>
  <c r="P847" i="21"/>
  <c r="K847" i="21"/>
  <c r="Y847" i="21"/>
  <c r="X847" i="21"/>
  <c r="A848" i="21"/>
  <c r="N847" i="21"/>
  <c r="E847" i="21"/>
  <c r="D847" i="21"/>
  <c r="F847" i="21"/>
  <c r="J847" i="21"/>
  <c r="Q847" i="21"/>
  <c r="G847" i="21"/>
  <c r="B847" i="21"/>
  <c r="T847" i="21"/>
  <c r="O847" i="21"/>
  <c r="C847" i="21"/>
  <c r="W847" i="21"/>
  <c r="R847" i="21"/>
  <c r="I847" i="21"/>
  <c r="H847" i="21"/>
  <c r="S847" i="21"/>
  <c r="M847" i="21"/>
  <c r="L847" i="21"/>
  <c r="U847" i="21"/>
  <c r="V847" i="21"/>
  <c r="Q555" i="24"/>
  <c r="F555" i="24"/>
  <c r="G555" i="24"/>
  <c r="D555" i="24"/>
  <c r="X555" i="24"/>
  <c r="Y555" i="24"/>
  <c r="J555" i="24"/>
  <c r="K555" i="24"/>
  <c r="H555" i="24"/>
  <c r="E555" i="24"/>
  <c r="A556" i="24"/>
  <c r="R555" i="24"/>
  <c r="O555" i="24"/>
  <c r="P555" i="24"/>
  <c r="I555" i="24"/>
  <c r="B555" i="24"/>
  <c r="C555" i="24"/>
  <c r="S555" i="24"/>
  <c r="T555" i="24"/>
  <c r="N555" i="24"/>
  <c r="M555" i="24"/>
  <c r="L555" i="24"/>
  <c r="W555" i="24"/>
  <c r="U555" i="24"/>
  <c r="V555" i="24"/>
  <c r="Q879" i="24"/>
  <c r="S879" i="24"/>
  <c r="R879" i="24"/>
  <c r="X879" i="24"/>
  <c r="O879" i="24"/>
  <c r="J879" i="24"/>
  <c r="T879" i="24"/>
  <c r="K879" i="24"/>
  <c r="Y879" i="24"/>
  <c r="P879" i="24"/>
  <c r="A880" i="24"/>
  <c r="M879" i="24"/>
  <c r="L879" i="24"/>
  <c r="N879" i="24"/>
  <c r="G879" i="24"/>
  <c r="C879" i="24"/>
  <c r="B879" i="24"/>
  <c r="D879" i="24"/>
  <c r="I879" i="24"/>
  <c r="E879" i="24"/>
  <c r="H879" i="24"/>
  <c r="F879" i="24"/>
  <c r="U879" i="24"/>
  <c r="V879" i="24"/>
  <c r="W879" i="24"/>
  <c r="G735" i="24"/>
  <c r="J735" i="24"/>
  <c r="Q735" i="24"/>
  <c r="T735" i="24"/>
  <c r="S735" i="24"/>
  <c r="C735" i="24"/>
  <c r="F735" i="24"/>
  <c r="I735" i="24"/>
  <c r="P735" i="24"/>
  <c r="O735" i="24"/>
  <c r="A736" i="24"/>
  <c r="B735" i="24"/>
  <c r="E735" i="24"/>
  <c r="H735" i="24"/>
  <c r="K735" i="24"/>
  <c r="R735" i="24"/>
  <c r="Y735" i="24"/>
  <c r="X735" i="24"/>
  <c r="D735" i="24"/>
  <c r="N735" i="24"/>
  <c r="M735" i="24"/>
  <c r="L735" i="24"/>
  <c r="V735" i="24"/>
  <c r="W735" i="24"/>
  <c r="U735" i="24"/>
  <c r="L739" i="21"/>
  <c r="P739" i="21"/>
  <c r="K739" i="21"/>
  <c r="R739" i="21"/>
  <c r="X739" i="21"/>
  <c r="E739" i="21"/>
  <c r="I739" i="21"/>
  <c r="D739" i="21"/>
  <c r="A740" i="21"/>
  <c r="Q739" i="21"/>
  <c r="J739" i="21"/>
  <c r="Y739" i="21"/>
  <c r="T739" i="21"/>
  <c r="O739" i="21"/>
  <c r="F739" i="21"/>
  <c r="S739" i="21"/>
  <c r="G739" i="21"/>
  <c r="N739" i="21"/>
  <c r="M739" i="21"/>
  <c r="H739" i="21"/>
  <c r="C739" i="21"/>
  <c r="B739" i="21"/>
  <c r="W739" i="21"/>
  <c r="U739" i="21"/>
  <c r="V739" i="21"/>
  <c r="E811" i="21"/>
  <c r="D811" i="21"/>
  <c r="P811" i="21"/>
  <c r="F811" i="21"/>
  <c r="G811" i="21"/>
  <c r="J811" i="21"/>
  <c r="C811" i="21"/>
  <c r="I811" i="21"/>
  <c r="H811" i="21"/>
  <c r="B811" i="21"/>
  <c r="A812" i="21"/>
  <c r="K811" i="21"/>
  <c r="L811" i="21"/>
  <c r="N811" i="21"/>
  <c r="M811" i="21"/>
  <c r="O811" i="21"/>
  <c r="V811" i="21"/>
  <c r="W811" i="21"/>
  <c r="T811" i="21"/>
  <c r="U811" i="21"/>
  <c r="X811" i="21"/>
  <c r="S811" i="21"/>
  <c r="R811" i="21"/>
  <c r="Q811" i="21"/>
  <c r="Y811" i="21"/>
  <c r="E631" i="21"/>
  <c r="P631" i="21"/>
  <c r="G631" i="21"/>
  <c r="F631" i="21"/>
  <c r="Q631" i="21"/>
  <c r="N631" i="21"/>
  <c r="I631" i="21"/>
  <c r="W631" i="21"/>
  <c r="K631" i="21"/>
  <c r="J631" i="21"/>
  <c r="B631" i="21"/>
  <c r="Y631" i="21"/>
  <c r="D631" i="21"/>
  <c r="H631" i="21"/>
  <c r="C631" i="21"/>
  <c r="S631" i="21"/>
  <c r="R631" i="21"/>
  <c r="T631" i="21"/>
  <c r="X631" i="21"/>
  <c r="O631" i="21"/>
  <c r="M631" i="21"/>
  <c r="L631" i="21"/>
  <c r="V631" i="21"/>
  <c r="U631" i="21"/>
  <c r="B519" i="24"/>
  <c r="P519" i="24"/>
  <c r="D519" i="24"/>
  <c r="C519" i="24"/>
  <c r="I519" i="24"/>
  <c r="W519" i="24"/>
  <c r="R519" i="24"/>
  <c r="Q519" i="24"/>
  <c r="T519" i="24"/>
  <c r="S519" i="24"/>
  <c r="Y519" i="24"/>
  <c r="L519" i="24"/>
  <c r="K519" i="24"/>
  <c r="F519" i="24"/>
  <c r="E519" i="24"/>
  <c r="H519" i="24"/>
  <c r="N519" i="24"/>
  <c r="M519" i="24"/>
  <c r="A520" i="24"/>
  <c r="O519" i="24"/>
  <c r="J519" i="24"/>
  <c r="X519" i="24"/>
  <c r="G519" i="24"/>
  <c r="U519" i="24"/>
  <c r="V51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X699" i="24"/>
  <c r="D699" i="24"/>
  <c r="K699" i="24"/>
  <c r="R699" i="24"/>
  <c r="B699" i="24"/>
  <c r="E699" i="24"/>
  <c r="L699" i="24"/>
  <c r="M699" i="24"/>
  <c r="U699" i="24"/>
  <c r="V699" i="24"/>
  <c r="R703" i="21"/>
  <c r="C703" i="21"/>
  <c r="H703" i="21"/>
  <c r="O703" i="21"/>
  <c r="T703" i="21"/>
  <c r="J703" i="21"/>
  <c r="S703" i="21"/>
  <c r="X703" i="21"/>
  <c r="B703" i="21"/>
  <c r="D703" i="21"/>
  <c r="Q703" i="21"/>
  <c r="I703" i="21"/>
  <c r="F703" i="21"/>
  <c r="E703" i="21"/>
  <c r="P703" i="21"/>
  <c r="G703" i="21"/>
  <c r="A704" i="21"/>
  <c r="Y703" i="21"/>
  <c r="K703" i="21"/>
  <c r="M703" i="21"/>
  <c r="N703" i="21"/>
  <c r="L703" i="21"/>
  <c r="V703" i="21"/>
  <c r="U703" i="21"/>
  <c r="W703" i="21"/>
  <c r="E591" i="24"/>
  <c r="F591" i="24"/>
  <c r="K591" i="24"/>
  <c r="H591" i="24"/>
  <c r="A592" i="24"/>
  <c r="I591" i="24"/>
  <c r="J591" i="24"/>
  <c r="O591" i="24"/>
  <c r="P591" i="24"/>
  <c r="Q591" i="24"/>
  <c r="R591" i="24"/>
  <c r="S591" i="24"/>
  <c r="T591" i="24"/>
  <c r="Y591" i="24"/>
  <c r="G591" i="24"/>
  <c r="D591" i="24"/>
  <c r="X591" i="24"/>
  <c r="N591" i="24"/>
  <c r="L591" i="24"/>
  <c r="M591" i="24"/>
  <c r="B591" i="24"/>
  <c r="C591" i="24"/>
  <c r="V591" i="24"/>
  <c r="U591" i="24"/>
  <c r="W591" i="24"/>
  <c r="I883" i="21"/>
  <c r="T883" i="21"/>
  <c r="S883" i="21"/>
  <c r="F883" i="21"/>
  <c r="K883" i="21"/>
  <c r="Y883" i="21"/>
  <c r="B883" i="21"/>
  <c r="H883" i="21"/>
  <c r="G883" i="21"/>
  <c r="A884" i="21"/>
  <c r="O883" i="21"/>
  <c r="R883" i="21"/>
  <c r="X883" i="21"/>
  <c r="E883" i="21"/>
  <c r="P883" i="21"/>
  <c r="D883" i="21"/>
  <c r="C883" i="21"/>
  <c r="Q883" i="21"/>
  <c r="J883" i="21"/>
  <c r="L883" i="21"/>
  <c r="N883" i="21"/>
  <c r="M883" i="21"/>
  <c r="W883" i="21"/>
  <c r="V883" i="21"/>
  <c r="U883" i="21"/>
  <c r="G771" i="24"/>
  <c r="B771" i="24"/>
  <c r="C771" i="24"/>
  <c r="Y771" i="24"/>
  <c r="A772" i="24"/>
  <c r="E771" i="24"/>
  <c r="S771" i="24"/>
  <c r="F771" i="24"/>
  <c r="D771" i="24"/>
  <c r="J771" i="24"/>
  <c r="L771" i="24"/>
  <c r="R771" i="24"/>
  <c r="Q771" i="24"/>
  <c r="I771" i="24"/>
  <c r="P771" i="24"/>
  <c r="O771" i="24"/>
  <c r="H771" i="24"/>
  <c r="N771" i="24"/>
  <c r="M771" i="24"/>
  <c r="K771" i="24"/>
  <c r="U771" i="24"/>
  <c r="V771" i="24"/>
  <c r="W771" i="24"/>
  <c r="X771" i="24"/>
  <c r="T771" i="24"/>
  <c r="G807" i="24"/>
  <c r="B807" i="24"/>
  <c r="H807" i="24"/>
  <c r="C807" i="24"/>
  <c r="Y807" i="24"/>
  <c r="D807" i="24"/>
  <c r="A808" i="24"/>
  <c r="E807" i="24"/>
  <c r="S807" i="24"/>
  <c r="F807" i="24"/>
  <c r="K807" i="24"/>
  <c r="Q807" i="24"/>
  <c r="L807" i="24"/>
  <c r="R807" i="24"/>
  <c r="N807" i="24"/>
  <c r="O807" i="24"/>
  <c r="I807" i="24"/>
  <c r="P807" i="24"/>
  <c r="M807" i="24"/>
  <c r="J807" i="24"/>
  <c r="U807" i="24"/>
  <c r="V807" i="24"/>
  <c r="W807" i="24"/>
  <c r="X807" i="24"/>
  <c r="T807" i="24"/>
  <c r="Q667" i="21"/>
  <c r="D667" i="21"/>
  <c r="C667" i="21"/>
  <c r="I667" i="21"/>
  <c r="W667" i="21"/>
  <c r="K667" i="21"/>
  <c r="J667" i="21"/>
  <c r="T667" i="21"/>
  <c r="S667" i="21"/>
  <c r="Y667" i="21"/>
  <c r="L667" i="21"/>
  <c r="A668" i="21"/>
  <c r="B667" i="21"/>
  <c r="E667" i="21"/>
  <c r="H667" i="21"/>
  <c r="R667" i="21"/>
  <c r="M667" i="21"/>
  <c r="P667" i="21"/>
  <c r="O667" i="21"/>
  <c r="N667" i="21"/>
  <c r="X667" i="21"/>
  <c r="G667" i="21"/>
  <c r="F667" i="21"/>
  <c r="V667" i="21"/>
  <c r="U667" i="21"/>
  <c r="Y483" i="24"/>
  <c r="P483" i="24"/>
  <c r="K483" i="24"/>
  <c r="F483" i="24"/>
  <c r="X483" i="24"/>
  <c r="C483" i="24"/>
  <c r="N483" i="24"/>
  <c r="M483" i="24"/>
  <c r="D483" i="24"/>
  <c r="V483" i="24"/>
  <c r="E483" i="24"/>
  <c r="S483" i="24"/>
  <c r="G483" i="24"/>
  <c r="B483" i="24"/>
  <c r="T483" i="24"/>
  <c r="O483" i="24"/>
  <c r="U483" i="24"/>
  <c r="L483" i="24"/>
  <c r="I483" i="24"/>
  <c r="W483" i="24"/>
  <c r="R483" i="24"/>
  <c r="Q483" i="24"/>
  <c r="H483" i="24"/>
  <c r="J483" i="24"/>
  <c r="F775" i="21"/>
  <c r="A776" i="21"/>
  <c r="D775" i="21"/>
  <c r="H775" i="21"/>
  <c r="G775" i="21"/>
  <c r="E775" i="21"/>
  <c r="I775" i="21"/>
  <c r="P775" i="21"/>
  <c r="J775" i="21"/>
  <c r="O775" i="21"/>
  <c r="M775" i="21"/>
  <c r="L775" i="21"/>
  <c r="K775" i="21"/>
  <c r="N775" i="21"/>
  <c r="B775" i="21"/>
  <c r="C775" i="21"/>
  <c r="X775" i="21"/>
  <c r="V775" i="21"/>
  <c r="T775" i="21"/>
  <c r="Y775" i="21"/>
  <c r="R775" i="21"/>
  <c r="S775" i="21"/>
  <c r="U775" i="21"/>
  <c r="Q775" i="21"/>
  <c r="W775" i="21"/>
  <c r="N843" i="24"/>
  <c r="Y843" i="24"/>
  <c r="X843" i="24"/>
  <c r="D843" i="24"/>
  <c r="K843" i="24"/>
  <c r="J843" i="24"/>
  <c r="Q843" i="24"/>
  <c r="T843" i="24"/>
  <c r="W843" i="24"/>
  <c r="G843" i="24"/>
  <c r="A844" i="24"/>
  <c r="F843" i="24"/>
  <c r="I843" i="24"/>
  <c r="P843" i="24"/>
  <c r="S843" i="24"/>
  <c r="C843" i="24"/>
  <c r="R843" i="24"/>
  <c r="B843" i="24"/>
  <c r="E843" i="24"/>
  <c r="H843" i="24"/>
  <c r="O843" i="24"/>
  <c r="M843" i="24"/>
  <c r="L843" i="24"/>
  <c r="U843" i="24"/>
  <c r="V843" i="24"/>
  <c r="J663" i="24"/>
  <c r="E663" i="24"/>
  <c r="G663" i="24"/>
  <c r="F663" i="24"/>
  <c r="P663" i="24"/>
  <c r="C663" i="24"/>
  <c r="B663" i="24"/>
  <c r="H663" i="24"/>
  <c r="A664" i="24"/>
  <c r="I663" i="24"/>
  <c r="D663" i="24"/>
  <c r="O663" i="24"/>
  <c r="M663" i="24"/>
  <c r="L663" i="24"/>
  <c r="K663" i="24"/>
  <c r="N663" i="24"/>
  <c r="Q663" i="24"/>
  <c r="R663" i="24"/>
  <c r="Y663" i="24"/>
  <c r="X663" i="24"/>
  <c r="T663" i="24"/>
  <c r="W663" i="24"/>
  <c r="U663" i="24"/>
  <c r="S663" i="24"/>
  <c r="V663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08" i="24" l="1"/>
  <c r="C808" i="24"/>
  <c r="D808" i="24"/>
  <c r="A809" i="24"/>
  <c r="S808" i="24"/>
  <c r="F808" i="24"/>
  <c r="Y808" i="24"/>
  <c r="G808" i="24"/>
  <c r="B808" i="24"/>
  <c r="J808" i="24"/>
  <c r="O808" i="24"/>
  <c r="R808" i="24"/>
  <c r="I808" i="24"/>
  <c r="N808" i="24"/>
  <c r="Q808" i="24"/>
  <c r="M808" i="24"/>
  <c r="H808" i="24"/>
  <c r="P808" i="24"/>
  <c r="L808" i="24"/>
  <c r="K808" i="24"/>
  <c r="V808" i="24"/>
  <c r="X808" i="24"/>
  <c r="U808" i="24"/>
  <c r="W808" i="24"/>
  <c r="T808" i="24"/>
  <c r="A845" i="24"/>
  <c r="E844" i="24"/>
  <c r="S844" i="24"/>
  <c r="F844" i="24"/>
  <c r="H844" i="24"/>
  <c r="G844" i="24"/>
  <c r="B844" i="24"/>
  <c r="D844" i="24"/>
  <c r="C844" i="24"/>
  <c r="Y844" i="24"/>
  <c r="I844" i="24"/>
  <c r="N844" i="24"/>
  <c r="J844" i="24"/>
  <c r="O844" i="24"/>
  <c r="Q844" i="24"/>
  <c r="M844" i="24"/>
  <c r="K844" i="24"/>
  <c r="P844" i="24"/>
  <c r="L844" i="24"/>
  <c r="R844" i="24"/>
  <c r="T844" i="24"/>
  <c r="U844" i="24"/>
  <c r="V844" i="24"/>
  <c r="X844" i="24"/>
  <c r="W844" i="24"/>
  <c r="E592" i="24"/>
  <c r="B592" i="24"/>
  <c r="C592" i="24"/>
  <c r="S592" i="24"/>
  <c r="P592" i="24"/>
  <c r="I592" i="24"/>
  <c r="F592" i="24"/>
  <c r="G592" i="24"/>
  <c r="A593" i="24"/>
  <c r="T592" i="24"/>
  <c r="Q592" i="24"/>
  <c r="J592" i="24"/>
  <c r="K592" i="24"/>
  <c r="D592" i="24"/>
  <c r="X592" i="24"/>
  <c r="Y592" i="24"/>
  <c r="R592" i="24"/>
  <c r="O592" i="24"/>
  <c r="H592" i="24"/>
  <c r="M592" i="24"/>
  <c r="L592" i="24"/>
  <c r="N592" i="24"/>
  <c r="V592" i="24"/>
  <c r="U592" i="24"/>
  <c r="W592" i="24"/>
  <c r="R736" i="24"/>
  <c r="B736" i="24"/>
  <c r="E736" i="24"/>
  <c r="H736" i="24"/>
  <c r="O736" i="24"/>
  <c r="N736" i="24"/>
  <c r="Y736" i="24"/>
  <c r="X736" i="24"/>
  <c r="D736" i="24"/>
  <c r="K736" i="24"/>
  <c r="J736" i="24"/>
  <c r="Q736" i="24"/>
  <c r="T736" i="24"/>
  <c r="W736" i="24"/>
  <c r="G736" i="24"/>
  <c r="A737" i="24"/>
  <c r="F736" i="24"/>
  <c r="I736" i="24"/>
  <c r="P736" i="24"/>
  <c r="S736" i="24"/>
  <c r="C736" i="24"/>
  <c r="M736" i="24"/>
  <c r="L736" i="24"/>
  <c r="U736" i="24"/>
  <c r="V736" i="24"/>
  <c r="G664" i="24"/>
  <c r="I664" i="24"/>
  <c r="D664" i="24"/>
  <c r="A665" i="24"/>
  <c r="E664" i="24"/>
  <c r="J664" i="24"/>
  <c r="P664" i="24"/>
  <c r="F664" i="24"/>
  <c r="H664" i="24"/>
  <c r="N664" i="24"/>
  <c r="M664" i="24"/>
  <c r="L664" i="24"/>
  <c r="K664" i="24"/>
  <c r="O664" i="24"/>
  <c r="B664" i="24"/>
  <c r="C664" i="24"/>
  <c r="Y664" i="24"/>
  <c r="Q664" i="24"/>
  <c r="T664" i="24"/>
  <c r="X664" i="24"/>
  <c r="U664" i="24"/>
  <c r="W664" i="24"/>
  <c r="S664" i="24"/>
  <c r="V664" i="24"/>
  <c r="R664" i="24"/>
  <c r="E668" i="21"/>
  <c r="P668" i="21"/>
  <c r="K668" i="21"/>
  <c r="F668" i="21"/>
  <c r="Q668" i="21"/>
  <c r="C668" i="21"/>
  <c r="N668" i="21"/>
  <c r="I668" i="21"/>
  <c r="D668" i="21"/>
  <c r="O668" i="21"/>
  <c r="J668" i="21"/>
  <c r="S668" i="21"/>
  <c r="G668" i="21"/>
  <c r="Y668" i="21"/>
  <c r="T668" i="21"/>
  <c r="H668" i="21"/>
  <c r="B668" i="21"/>
  <c r="L668" i="21"/>
  <c r="W668" i="21"/>
  <c r="R668" i="21"/>
  <c r="M668" i="21"/>
  <c r="X668" i="21"/>
  <c r="U668" i="21"/>
  <c r="V668" i="21"/>
  <c r="S704" i="21"/>
  <c r="R704" i="21"/>
  <c r="B704" i="21"/>
  <c r="K704" i="21"/>
  <c r="J704" i="21"/>
  <c r="E704" i="21"/>
  <c r="P704" i="21"/>
  <c r="G704" i="21"/>
  <c r="D704" i="21"/>
  <c r="A705" i="21"/>
  <c r="O704" i="21"/>
  <c r="N704" i="21"/>
  <c r="I704" i="21"/>
  <c r="W704" i="21"/>
  <c r="T704" i="21"/>
  <c r="H704" i="21"/>
  <c r="C704" i="21"/>
  <c r="Y704" i="21"/>
  <c r="Q704" i="21"/>
  <c r="F704" i="21"/>
  <c r="X704" i="21"/>
  <c r="M704" i="21"/>
  <c r="L704" i="21"/>
  <c r="U704" i="21"/>
  <c r="V704" i="21"/>
  <c r="N520" i="24"/>
  <c r="M520" i="24"/>
  <c r="D520" i="24"/>
  <c r="O520" i="24"/>
  <c r="J520" i="24"/>
  <c r="G520" i="24"/>
  <c r="B520" i="24"/>
  <c r="T520" i="24"/>
  <c r="H520" i="24"/>
  <c r="C520" i="24"/>
  <c r="I520" i="24"/>
  <c r="W520" i="24"/>
  <c r="R520" i="24"/>
  <c r="Q520" i="24"/>
  <c r="X520" i="24"/>
  <c r="S520" i="24"/>
  <c r="Y520" i="24"/>
  <c r="P520" i="24"/>
  <c r="K520" i="24"/>
  <c r="F520" i="24"/>
  <c r="E520" i="24"/>
  <c r="L520" i="24"/>
  <c r="U520" i="24"/>
  <c r="V520" i="24"/>
  <c r="E740" i="21"/>
  <c r="P740" i="21"/>
  <c r="C740" i="21"/>
  <c r="M740" i="21"/>
  <c r="H740" i="21"/>
  <c r="K740" i="21"/>
  <c r="J740" i="21"/>
  <c r="I740" i="21"/>
  <c r="S740" i="21"/>
  <c r="B740" i="21"/>
  <c r="X740" i="21"/>
  <c r="A741" i="21"/>
  <c r="Y740" i="21"/>
  <c r="D740" i="21"/>
  <c r="R740" i="21"/>
  <c r="Q740" i="21"/>
  <c r="L740" i="21"/>
  <c r="O740" i="21"/>
  <c r="N740" i="21"/>
  <c r="T740" i="21"/>
  <c r="G740" i="21"/>
  <c r="F740" i="21"/>
  <c r="W740" i="21"/>
  <c r="V740" i="21"/>
  <c r="U740" i="21"/>
  <c r="X880" i="24"/>
  <c r="S880" i="24"/>
  <c r="F880" i="24"/>
  <c r="K880" i="24"/>
  <c r="Y880" i="24"/>
  <c r="T880" i="24"/>
  <c r="C880" i="24"/>
  <c r="Q880" i="24"/>
  <c r="D880" i="24"/>
  <c r="N880" i="24"/>
  <c r="I880" i="24"/>
  <c r="G880" i="24"/>
  <c r="J880" i="24"/>
  <c r="W880" i="24"/>
  <c r="A881" i="24"/>
  <c r="B880" i="24"/>
  <c r="P880" i="24"/>
  <c r="O880" i="24"/>
  <c r="R880" i="24"/>
  <c r="E880" i="24"/>
  <c r="H880" i="24"/>
  <c r="L880" i="24"/>
  <c r="M880" i="24"/>
  <c r="V880" i="24"/>
  <c r="U880" i="24"/>
  <c r="C848" i="21"/>
  <c r="P848" i="21"/>
  <c r="I848" i="21"/>
  <c r="A849" i="21"/>
  <c r="E848" i="21"/>
  <c r="H848" i="21"/>
  <c r="F848" i="21"/>
  <c r="J848" i="21"/>
  <c r="B848" i="21"/>
  <c r="G848" i="21"/>
  <c r="D848" i="21"/>
  <c r="N848" i="21"/>
  <c r="O848" i="21"/>
  <c r="K848" i="21"/>
  <c r="M848" i="21"/>
  <c r="L848" i="21"/>
  <c r="T848" i="21"/>
  <c r="W848" i="21"/>
  <c r="S848" i="21"/>
  <c r="R848" i="21"/>
  <c r="X848" i="21"/>
  <c r="Y848" i="21"/>
  <c r="U848" i="21"/>
  <c r="Q848" i="21"/>
  <c r="V848" i="21"/>
  <c r="P628" i="24"/>
  <c r="O628" i="24"/>
  <c r="R628" i="24"/>
  <c r="Q628" i="24"/>
  <c r="H628" i="24"/>
  <c r="K628" i="24"/>
  <c r="J628" i="24"/>
  <c r="I628" i="24"/>
  <c r="X628" i="24"/>
  <c r="D628" i="24"/>
  <c r="G628" i="24"/>
  <c r="F628" i="24"/>
  <c r="E628" i="24"/>
  <c r="T628" i="24"/>
  <c r="S628" i="24"/>
  <c r="A629" i="24"/>
  <c r="Y628" i="24"/>
  <c r="M628" i="24"/>
  <c r="N628" i="24"/>
  <c r="L628" i="24"/>
  <c r="B628" i="24"/>
  <c r="C628" i="24"/>
  <c r="U628" i="24"/>
  <c r="W628" i="24"/>
  <c r="V628" i="24"/>
  <c r="T776" i="21"/>
  <c r="H776" i="21"/>
  <c r="E776" i="21"/>
  <c r="I776" i="21"/>
  <c r="F776" i="21"/>
  <c r="J776" i="21"/>
  <c r="X776" i="21"/>
  <c r="R776" i="21"/>
  <c r="Y776" i="21"/>
  <c r="K776" i="21"/>
  <c r="A777" i="21"/>
  <c r="Q776" i="21"/>
  <c r="G776" i="21"/>
  <c r="D776" i="21"/>
  <c r="O776" i="21"/>
  <c r="S776" i="21"/>
  <c r="P776" i="21"/>
  <c r="M776" i="21"/>
  <c r="L776" i="21"/>
  <c r="N776" i="21"/>
  <c r="B776" i="21"/>
  <c r="C776" i="21"/>
  <c r="U776" i="21"/>
  <c r="W776" i="21"/>
  <c r="V776" i="21"/>
  <c r="A773" i="24"/>
  <c r="B772" i="24"/>
  <c r="E772" i="24"/>
  <c r="H772" i="24"/>
  <c r="K772" i="24"/>
  <c r="R772" i="24"/>
  <c r="Y772" i="24"/>
  <c r="X772" i="24"/>
  <c r="D772" i="24"/>
  <c r="G772" i="24"/>
  <c r="J772" i="24"/>
  <c r="Q772" i="24"/>
  <c r="T772" i="24"/>
  <c r="S772" i="24"/>
  <c r="C772" i="24"/>
  <c r="F772" i="24"/>
  <c r="I772" i="24"/>
  <c r="P772" i="24"/>
  <c r="O772" i="24"/>
  <c r="N772" i="24"/>
  <c r="M772" i="24"/>
  <c r="L772" i="24"/>
  <c r="U772" i="24"/>
  <c r="W772" i="24"/>
  <c r="V772" i="24"/>
  <c r="B884" i="21"/>
  <c r="Q884" i="21"/>
  <c r="E884" i="21"/>
  <c r="D884" i="21"/>
  <c r="N884" i="21"/>
  <c r="R884" i="21"/>
  <c r="F884" i="21"/>
  <c r="J884" i="21"/>
  <c r="T884" i="21"/>
  <c r="G884" i="21"/>
  <c r="H884" i="21"/>
  <c r="K884" i="21"/>
  <c r="O884" i="21"/>
  <c r="C884" i="21"/>
  <c r="I884" i="21"/>
  <c r="W884" i="21"/>
  <c r="X884" i="21"/>
  <c r="A885" i="21"/>
  <c r="P884" i="21"/>
  <c r="S884" i="21"/>
  <c r="Y884" i="21"/>
  <c r="M884" i="21"/>
  <c r="L884" i="21"/>
  <c r="V884" i="21"/>
  <c r="U884" i="21"/>
  <c r="E700" i="24"/>
  <c r="G700" i="24"/>
  <c r="F700" i="24"/>
  <c r="P700" i="24"/>
  <c r="C700" i="24"/>
  <c r="B700" i="24"/>
  <c r="H700" i="24"/>
  <c r="A701" i="24"/>
  <c r="I700" i="24"/>
  <c r="D700" i="24"/>
  <c r="J700" i="24"/>
  <c r="L700" i="24"/>
  <c r="O700" i="24"/>
  <c r="K700" i="24"/>
  <c r="N700" i="24"/>
  <c r="M700" i="24"/>
  <c r="Y700" i="24"/>
  <c r="U700" i="24"/>
  <c r="Q700" i="24"/>
  <c r="T700" i="24"/>
  <c r="W700" i="24"/>
  <c r="S700" i="24"/>
  <c r="X700" i="24"/>
  <c r="V700" i="24"/>
  <c r="R700" i="24"/>
  <c r="J812" i="21"/>
  <c r="P812" i="21"/>
  <c r="G812" i="21"/>
  <c r="H812" i="21"/>
  <c r="A813" i="21"/>
  <c r="I812" i="21"/>
  <c r="F812" i="21"/>
  <c r="E812" i="21"/>
  <c r="D812" i="21"/>
  <c r="N812" i="21"/>
  <c r="O812" i="21"/>
  <c r="K812" i="21"/>
  <c r="M812" i="21"/>
  <c r="L812" i="21"/>
  <c r="B812" i="21"/>
  <c r="C812" i="21"/>
  <c r="V812" i="21"/>
  <c r="X812" i="21"/>
  <c r="T812" i="21"/>
  <c r="Q812" i="21"/>
  <c r="R812" i="21"/>
  <c r="U812" i="21"/>
  <c r="Y812" i="21"/>
  <c r="W812" i="21"/>
  <c r="S812" i="21"/>
  <c r="E556" i="24"/>
  <c r="B556" i="24"/>
  <c r="R556" i="24"/>
  <c r="K556" i="24"/>
  <c r="D556" i="24"/>
  <c r="X556" i="24"/>
  <c r="I556" i="24"/>
  <c r="F556" i="24"/>
  <c r="A557" i="24"/>
  <c r="O556" i="24"/>
  <c r="H556" i="24"/>
  <c r="Q556" i="24"/>
  <c r="J556" i="24"/>
  <c r="C556" i="24"/>
  <c r="S556" i="24"/>
  <c r="P556" i="24"/>
  <c r="Y556" i="24"/>
  <c r="N556" i="24"/>
  <c r="G556" i="24"/>
  <c r="W556" i="24"/>
  <c r="T556" i="24"/>
  <c r="M556" i="24"/>
  <c r="L556" i="24"/>
  <c r="V556" i="24"/>
  <c r="U556" i="24"/>
  <c r="Y557" i="24" l="1"/>
  <c r="J557" i="24"/>
  <c r="K557" i="24"/>
  <c r="D557" i="24"/>
  <c r="X557" i="24"/>
  <c r="E557" i="24"/>
  <c r="F557" i="24"/>
  <c r="R557" i="24"/>
  <c r="O557" i="24"/>
  <c r="H557" i="24"/>
  <c r="I557" i="24"/>
  <c r="N557" i="24"/>
  <c r="C557" i="24"/>
  <c r="S557" i="24"/>
  <c r="P557" i="24"/>
  <c r="Q557" i="24"/>
  <c r="B557" i="24"/>
  <c r="G557" i="24"/>
  <c r="W557" i="24"/>
  <c r="T557" i="24"/>
  <c r="M557" i="24"/>
  <c r="L557" i="24"/>
  <c r="U557" i="24"/>
  <c r="V557" i="24"/>
  <c r="Y773" i="24"/>
  <c r="T773" i="24"/>
  <c r="H773" i="24"/>
  <c r="K773" i="24"/>
  <c r="R773" i="24"/>
  <c r="B773" i="24"/>
  <c r="Q773" i="24"/>
  <c r="D773" i="24"/>
  <c r="W773" i="24"/>
  <c r="G773" i="24"/>
  <c r="N773" i="24"/>
  <c r="I773" i="24"/>
  <c r="X773" i="24"/>
  <c r="S773" i="24"/>
  <c r="C773" i="24"/>
  <c r="J773" i="24"/>
  <c r="E773" i="24"/>
  <c r="P773" i="24"/>
  <c r="O773" i="24"/>
  <c r="A774" i="24"/>
  <c r="F773" i="24"/>
  <c r="M773" i="24"/>
  <c r="L773" i="24"/>
  <c r="V773" i="24"/>
  <c r="U773" i="24"/>
  <c r="H849" i="21"/>
  <c r="G849" i="21"/>
  <c r="D849" i="21"/>
  <c r="E849" i="21"/>
  <c r="P849" i="21"/>
  <c r="A850" i="21"/>
  <c r="J849" i="21"/>
  <c r="F849" i="21"/>
  <c r="I849" i="21"/>
  <c r="O849" i="21"/>
  <c r="L849" i="21"/>
  <c r="M849" i="21"/>
  <c r="N849" i="21"/>
  <c r="K849" i="21"/>
  <c r="C849" i="21"/>
  <c r="B849" i="21"/>
  <c r="R849" i="21"/>
  <c r="W849" i="21"/>
  <c r="V849" i="21"/>
  <c r="U849" i="21"/>
  <c r="X849" i="21"/>
  <c r="S849" i="21"/>
  <c r="Y849" i="21"/>
  <c r="Q849" i="21"/>
  <c r="T849" i="21"/>
  <c r="T665" i="24"/>
  <c r="X665" i="24"/>
  <c r="K665" i="24"/>
  <c r="E665" i="24"/>
  <c r="P665" i="24"/>
  <c r="A666" i="24"/>
  <c r="H665" i="24"/>
  <c r="R665" i="24"/>
  <c r="G665" i="24"/>
  <c r="J665" i="24"/>
  <c r="Y665" i="24"/>
  <c r="F665" i="24"/>
  <c r="O665" i="24"/>
  <c r="S665" i="24"/>
  <c r="D665" i="24"/>
  <c r="I665" i="24"/>
  <c r="Q665" i="24"/>
  <c r="M665" i="24"/>
  <c r="L665" i="24"/>
  <c r="N665" i="24"/>
  <c r="B665" i="24"/>
  <c r="C665" i="24"/>
  <c r="W665" i="24"/>
  <c r="U665" i="24"/>
  <c r="V665" i="24"/>
  <c r="A810" i="24"/>
  <c r="B809" i="24"/>
  <c r="E809" i="24"/>
  <c r="H809" i="24"/>
  <c r="K809" i="24"/>
  <c r="R809" i="24"/>
  <c r="Q809" i="24"/>
  <c r="X809" i="24"/>
  <c r="D809" i="24"/>
  <c r="G809" i="24"/>
  <c r="J809" i="24"/>
  <c r="I809" i="24"/>
  <c r="T809" i="24"/>
  <c r="S809" i="24"/>
  <c r="C809" i="24"/>
  <c r="F809" i="24"/>
  <c r="Y809" i="24"/>
  <c r="P809" i="24"/>
  <c r="O809" i="24"/>
  <c r="L809" i="24"/>
  <c r="M809" i="24"/>
  <c r="N809" i="24"/>
  <c r="V809" i="24"/>
  <c r="W809" i="24"/>
  <c r="U809" i="24"/>
  <c r="S813" i="21"/>
  <c r="G813" i="21"/>
  <c r="K813" i="21"/>
  <c r="O813" i="21"/>
  <c r="F813" i="21"/>
  <c r="E813" i="21"/>
  <c r="P813" i="21"/>
  <c r="D813" i="21"/>
  <c r="H813" i="21"/>
  <c r="J813" i="21"/>
  <c r="I813" i="21"/>
  <c r="T813" i="21"/>
  <c r="X813" i="21"/>
  <c r="A814" i="21"/>
  <c r="Y813" i="21"/>
  <c r="R813" i="21"/>
  <c r="Q813" i="21"/>
  <c r="L813" i="21"/>
  <c r="N813" i="21"/>
  <c r="M813" i="21"/>
  <c r="C813" i="21"/>
  <c r="B813" i="21"/>
  <c r="W813" i="21"/>
  <c r="V813" i="21"/>
  <c r="U813" i="21"/>
  <c r="G705" i="21"/>
  <c r="B705" i="21"/>
  <c r="D705" i="21"/>
  <c r="J705" i="21"/>
  <c r="C705" i="21"/>
  <c r="I705" i="21"/>
  <c r="W705" i="21"/>
  <c r="H705" i="21"/>
  <c r="T705" i="21"/>
  <c r="O705" i="21"/>
  <c r="Y705" i="21"/>
  <c r="P705" i="21"/>
  <c r="F705" i="21"/>
  <c r="X705" i="21"/>
  <c r="E705" i="21"/>
  <c r="R705" i="21"/>
  <c r="Q705" i="21"/>
  <c r="K705" i="21"/>
  <c r="S705" i="21"/>
  <c r="N705" i="21"/>
  <c r="L705" i="21"/>
  <c r="M705" i="21"/>
  <c r="V705" i="21"/>
  <c r="U705" i="21"/>
  <c r="D737" i="24"/>
  <c r="A738" i="24"/>
  <c r="I737" i="24"/>
  <c r="H737" i="24"/>
  <c r="J737" i="24"/>
  <c r="E737" i="24"/>
  <c r="G737" i="24"/>
  <c r="F737" i="24"/>
  <c r="P737" i="24"/>
  <c r="C737" i="24"/>
  <c r="B737" i="24"/>
  <c r="K737" i="24"/>
  <c r="N737" i="24"/>
  <c r="M737" i="24"/>
  <c r="O737" i="24"/>
  <c r="L737" i="24"/>
  <c r="Y737" i="24"/>
  <c r="T737" i="24"/>
  <c r="W737" i="24"/>
  <c r="U737" i="24"/>
  <c r="V737" i="24"/>
  <c r="R737" i="24"/>
  <c r="S737" i="24"/>
  <c r="Q737" i="24"/>
  <c r="X737" i="24"/>
  <c r="I593" i="24"/>
  <c r="F593" i="24"/>
  <c r="A594" i="24"/>
  <c r="O593" i="24"/>
  <c r="H593" i="24"/>
  <c r="Q593" i="24"/>
  <c r="J593" i="24"/>
  <c r="C593" i="24"/>
  <c r="S593" i="24"/>
  <c r="P593" i="24"/>
  <c r="Y593" i="24"/>
  <c r="N593" i="24"/>
  <c r="G593" i="24"/>
  <c r="W593" i="24"/>
  <c r="T593" i="24"/>
  <c r="E593" i="24"/>
  <c r="B593" i="24"/>
  <c r="R593" i="24"/>
  <c r="K593" i="24"/>
  <c r="D593" i="24"/>
  <c r="X593" i="24"/>
  <c r="L593" i="24"/>
  <c r="M593" i="24"/>
  <c r="U593" i="24"/>
  <c r="V593" i="24"/>
  <c r="P885" i="21"/>
  <c r="I885" i="21"/>
  <c r="G885" i="21"/>
  <c r="E885" i="21"/>
  <c r="J885" i="21"/>
  <c r="A886" i="21"/>
  <c r="F885" i="21"/>
  <c r="C885" i="21"/>
  <c r="B885" i="21"/>
  <c r="D885" i="21"/>
  <c r="H885" i="21"/>
  <c r="O885" i="21"/>
  <c r="M885" i="21"/>
  <c r="L885" i="21"/>
  <c r="N885" i="21"/>
  <c r="K885" i="21"/>
  <c r="W885" i="21"/>
  <c r="U885" i="21"/>
  <c r="Q885" i="21"/>
  <c r="R885" i="21"/>
  <c r="X885" i="21"/>
  <c r="V885" i="21"/>
  <c r="Y885" i="21"/>
  <c r="S885" i="21"/>
  <c r="T885" i="21"/>
  <c r="H881" i="24"/>
  <c r="S881" i="24"/>
  <c r="A882" i="24"/>
  <c r="G881" i="24"/>
  <c r="C881" i="24"/>
  <c r="E881" i="24"/>
  <c r="B881" i="24"/>
  <c r="Y881" i="24"/>
  <c r="F881" i="24"/>
  <c r="D881" i="24"/>
  <c r="L881" i="24"/>
  <c r="R881" i="24"/>
  <c r="M881" i="24"/>
  <c r="Q881" i="24"/>
  <c r="I881" i="24"/>
  <c r="K881" i="24"/>
  <c r="N881" i="24"/>
  <c r="O881" i="24"/>
  <c r="J881" i="24"/>
  <c r="P881" i="24"/>
  <c r="T881" i="24"/>
  <c r="W881" i="24"/>
  <c r="V881" i="24"/>
  <c r="X881" i="24"/>
  <c r="U881" i="24"/>
  <c r="I741" i="21"/>
  <c r="S741" i="21"/>
  <c r="R741" i="21"/>
  <c r="Q741" i="21"/>
  <c r="T741" i="21"/>
  <c r="O741" i="21"/>
  <c r="Y741" i="21"/>
  <c r="L741" i="21"/>
  <c r="G741" i="21"/>
  <c r="F741" i="21"/>
  <c r="E741" i="21"/>
  <c r="H741" i="21"/>
  <c r="N741" i="21"/>
  <c r="M741" i="21"/>
  <c r="W741" i="21"/>
  <c r="K741" i="21"/>
  <c r="J741" i="21"/>
  <c r="X741" i="21"/>
  <c r="C741" i="21"/>
  <c r="B741" i="21"/>
  <c r="P741" i="21"/>
  <c r="D741" i="21"/>
  <c r="A742" i="21"/>
  <c r="V741" i="21"/>
  <c r="U741" i="21"/>
  <c r="S845" i="24"/>
  <c r="B845" i="24"/>
  <c r="C845" i="24"/>
  <c r="Y845" i="24"/>
  <c r="D845" i="24"/>
  <c r="A846" i="24"/>
  <c r="E845" i="24"/>
  <c r="G845" i="24"/>
  <c r="F845" i="24"/>
  <c r="I845" i="24"/>
  <c r="K845" i="24"/>
  <c r="P845" i="24"/>
  <c r="M845" i="24"/>
  <c r="H845" i="24"/>
  <c r="N845" i="24"/>
  <c r="J845" i="24"/>
  <c r="O845" i="24"/>
  <c r="Q845" i="24"/>
  <c r="R845" i="24"/>
  <c r="L845" i="24"/>
  <c r="U845" i="24"/>
  <c r="T845" i="24"/>
  <c r="V845" i="24"/>
  <c r="W845" i="24"/>
  <c r="X845" i="24"/>
  <c r="I701" i="24"/>
  <c r="D701" i="24"/>
  <c r="A702" i="24"/>
  <c r="E701" i="24"/>
  <c r="G701" i="24"/>
  <c r="J701" i="24"/>
  <c r="P701" i="24"/>
  <c r="F701" i="24"/>
  <c r="H701" i="24"/>
  <c r="N701" i="24"/>
  <c r="O701" i="24"/>
  <c r="M701" i="24"/>
  <c r="L701" i="24"/>
  <c r="K701" i="24"/>
  <c r="B701" i="24"/>
  <c r="C701" i="24"/>
  <c r="S701" i="24"/>
  <c r="X701" i="24"/>
  <c r="U701" i="24"/>
  <c r="R701" i="24"/>
  <c r="W701" i="24"/>
  <c r="V701" i="24"/>
  <c r="Q701" i="24"/>
  <c r="Y701" i="24"/>
  <c r="T701" i="24"/>
  <c r="T777" i="21"/>
  <c r="H777" i="21"/>
  <c r="K777" i="21"/>
  <c r="O777" i="21"/>
  <c r="C777" i="21"/>
  <c r="B777" i="21"/>
  <c r="X777" i="21"/>
  <c r="E777" i="21"/>
  <c r="P777" i="21"/>
  <c r="S777" i="21"/>
  <c r="R777" i="21"/>
  <c r="Q777" i="21"/>
  <c r="J777" i="21"/>
  <c r="I777" i="21"/>
  <c r="D777" i="21"/>
  <c r="G777" i="21"/>
  <c r="F777" i="21"/>
  <c r="A778" i="21"/>
  <c r="Y777" i="21"/>
  <c r="N777" i="21"/>
  <c r="M777" i="21"/>
  <c r="L777" i="21"/>
  <c r="V777" i="21"/>
  <c r="U777" i="21"/>
  <c r="W777" i="21"/>
  <c r="G629" i="24"/>
  <c r="R629" i="24"/>
  <c r="Q629" i="24"/>
  <c r="T629" i="24"/>
  <c r="S629" i="24"/>
  <c r="C629" i="24"/>
  <c r="J629" i="24"/>
  <c r="I629" i="24"/>
  <c r="P629" i="24"/>
  <c r="O629" i="24"/>
  <c r="A630" i="24"/>
  <c r="B629" i="24"/>
  <c r="E629" i="24"/>
  <c r="H629" i="24"/>
  <c r="K629" i="24"/>
  <c r="F629" i="24"/>
  <c r="Y629" i="24"/>
  <c r="X629" i="24"/>
  <c r="D629" i="24"/>
  <c r="N629" i="24"/>
  <c r="L629" i="24"/>
  <c r="M629" i="24"/>
  <c r="V629" i="24"/>
  <c r="W629" i="24"/>
  <c r="U629" i="24"/>
  <c r="Q630" i="24" l="1"/>
  <c r="P630" i="24"/>
  <c r="A631" i="24"/>
  <c r="F630" i="24"/>
  <c r="O630" i="24"/>
  <c r="I630" i="24"/>
  <c r="H630" i="24"/>
  <c r="R630" i="24"/>
  <c r="B630" i="24"/>
  <c r="K630" i="24"/>
  <c r="E630" i="24"/>
  <c r="T630" i="24"/>
  <c r="N630" i="24"/>
  <c r="W630" i="24"/>
  <c r="G630" i="24"/>
  <c r="Y630" i="24"/>
  <c r="X630" i="24"/>
  <c r="D630" i="24"/>
  <c r="J630" i="24"/>
  <c r="S630" i="24"/>
  <c r="C630" i="24"/>
  <c r="L630" i="24"/>
  <c r="M630" i="24"/>
  <c r="U630" i="24"/>
  <c r="V630" i="24"/>
  <c r="P846" i="24"/>
  <c r="G846" i="24"/>
  <c r="A847" i="24"/>
  <c r="Q846" i="24"/>
  <c r="B846" i="24"/>
  <c r="H846" i="24"/>
  <c r="S846" i="24"/>
  <c r="R846" i="24"/>
  <c r="I846" i="24"/>
  <c r="X846" i="24"/>
  <c r="D846" i="24"/>
  <c r="K846" i="24"/>
  <c r="F846" i="24"/>
  <c r="E846" i="24"/>
  <c r="T846" i="24"/>
  <c r="O846" i="24"/>
  <c r="C846" i="24"/>
  <c r="Y846" i="24"/>
  <c r="J846" i="24"/>
  <c r="L846" i="24"/>
  <c r="N846" i="24"/>
  <c r="M846" i="24"/>
  <c r="U846" i="24"/>
  <c r="W846" i="24"/>
  <c r="V846" i="24"/>
  <c r="O742" i="21"/>
  <c r="F742" i="21"/>
  <c r="E742" i="21"/>
  <c r="P742" i="21"/>
  <c r="K742" i="21"/>
  <c r="B742" i="21"/>
  <c r="H742" i="21"/>
  <c r="C742" i="21"/>
  <c r="J742" i="21"/>
  <c r="I742" i="21"/>
  <c r="D742" i="21"/>
  <c r="R742" i="21"/>
  <c r="X742" i="21"/>
  <c r="S742" i="21"/>
  <c r="G742" i="21"/>
  <c r="Y742" i="21"/>
  <c r="T742" i="21"/>
  <c r="Q742" i="21"/>
  <c r="L742" i="21"/>
  <c r="W742" i="21"/>
  <c r="N742" i="21"/>
  <c r="M742" i="21"/>
  <c r="V742" i="21"/>
  <c r="U742" i="21"/>
  <c r="N810" i="24"/>
  <c r="Y810" i="24"/>
  <c r="T810" i="24"/>
  <c r="S810" i="24"/>
  <c r="C810" i="24"/>
  <c r="J810" i="24"/>
  <c r="Q810" i="24"/>
  <c r="X810" i="24"/>
  <c r="O810" i="24"/>
  <c r="P810" i="24"/>
  <c r="A811" i="24"/>
  <c r="F810" i="24"/>
  <c r="I810" i="24"/>
  <c r="H810" i="24"/>
  <c r="K810" i="24"/>
  <c r="D810" i="24"/>
  <c r="R810" i="24"/>
  <c r="B810" i="24"/>
  <c r="E810" i="24"/>
  <c r="W810" i="24"/>
  <c r="G810" i="24"/>
  <c r="M810" i="24"/>
  <c r="L810" i="24"/>
  <c r="U810" i="24"/>
  <c r="V810" i="24"/>
  <c r="X666" i="24"/>
  <c r="D666" i="24"/>
  <c r="R666" i="24"/>
  <c r="F666" i="24"/>
  <c r="E666" i="24"/>
  <c r="T666" i="24"/>
  <c r="S666" i="24"/>
  <c r="B666" i="24"/>
  <c r="Y666" i="24"/>
  <c r="A667" i="24"/>
  <c r="P666" i="24"/>
  <c r="K666" i="24"/>
  <c r="O666" i="24"/>
  <c r="Q666" i="24"/>
  <c r="J666" i="24"/>
  <c r="H666" i="24"/>
  <c r="C666" i="24"/>
  <c r="G666" i="24"/>
  <c r="I666" i="24"/>
  <c r="M666" i="24"/>
  <c r="L666" i="24"/>
  <c r="N666" i="24"/>
  <c r="W666" i="24"/>
  <c r="V666" i="24"/>
  <c r="U666" i="24"/>
  <c r="A775" i="24"/>
  <c r="P774" i="24"/>
  <c r="G774" i="24"/>
  <c r="J774" i="24"/>
  <c r="H774" i="24"/>
  <c r="C774" i="24"/>
  <c r="B774" i="24"/>
  <c r="D774" i="24"/>
  <c r="F774" i="24"/>
  <c r="I774" i="24"/>
  <c r="E774" i="24"/>
  <c r="N774" i="24"/>
  <c r="O774" i="24"/>
  <c r="K774" i="24"/>
  <c r="M774" i="24"/>
  <c r="L774" i="24"/>
  <c r="S774" i="24"/>
  <c r="R774" i="24"/>
  <c r="Y774" i="24"/>
  <c r="Q774" i="24"/>
  <c r="W774" i="24"/>
  <c r="T774" i="24"/>
  <c r="U774" i="24"/>
  <c r="X774" i="24"/>
  <c r="V774" i="24"/>
  <c r="A883" i="24"/>
  <c r="S882" i="24"/>
  <c r="Y882" i="24"/>
  <c r="E882" i="24"/>
  <c r="B882" i="24"/>
  <c r="F882" i="24"/>
  <c r="D882" i="24"/>
  <c r="G882" i="24"/>
  <c r="C882" i="24"/>
  <c r="P882" i="24"/>
  <c r="R882" i="24"/>
  <c r="M882" i="24"/>
  <c r="O882" i="24"/>
  <c r="K882" i="24"/>
  <c r="N882" i="24"/>
  <c r="Q882" i="24"/>
  <c r="I882" i="24"/>
  <c r="H882" i="24"/>
  <c r="L882" i="24"/>
  <c r="J882" i="24"/>
  <c r="X882" i="24"/>
  <c r="W882" i="24"/>
  <c r="U882" i="24"/>
  <c r="V882" i="24"/>
  <c r="T882" i="24"/>
  <c r="G738" i="24"/>
  <c r="J738" i="24"/>
  <c r="D738" i="24"/>
  <c r="F738" i="24"/>
  <c r="E738" i="24"/>
  <c r="I738" i="24"/>
  <c r="P738" i="24"/>
  <c r="A739" i="24"/>
  <c r="H738" i="24"/>
  <c r="K738" i="24"/>
  <c r="N738" i="24"/>
  <c r="O738" i="24"/>
  <c r="M738" i="24"/>
  <c r="L738" i="24"/>
  <c r="B738" i="24"/>
  <c r="C738" i="24"/>
  <c r="T738" i="24"/>
  <c r="V738" i="24"/>
  <c r="W738" i="24"/>
  <c r="S738" i="24"/>
  <c r="Y738" i="24"/>
  <c r="Q738" i="24"/>
  <c r="R738" i="24"/>
  <c r="X738" i="24"/>
  <c r="U738" i="24"/>
  <c r="S850" i="21"/>
  <c r="P850" i="21"/>
  <c r="D850" i="21"/>
  <c r="F850" i="21"/>
  <c r="A851" i="21"/>
  <c r="E850" i="21"/>
  <c r="T850" i="21"/>
  <c r="O850" i="21"/>
  <c r="Q850" i="21"/>
  <c r="R850" i="21"/>
  <c r="I850" i="21"/>
  <c r="H850" i="21"/>
  <c r="J850" i="21"/>
  <c r="G850" i="21"/>
  <c r="K850" i="21"/>
  <c r="Y850" i="21"/>
  <c r="X850" i="21"/>
  <c r="M850" i="21"/>
  <c r="N850" i="21"/>
  <c r="L850" i="21"/>
  <c r="B850" i="21"/>
  <c r="C850" i="21"/>
  <c r="V850" i="21"/>
  <c r="U850" i="21"/>
  <c r="W850" i="21"/>
  <c r="F778" i="21"/>
  <c r="E778" i="21"/>
  <c r="H778" i="21"/>
  <c r="N778" i="21"/>
  <c r="R778" i="21"/>
  <c r="K778" i="21"/>
  <c r="J778" i="21"/>
  <c r="X778" i="21"/>
  <c r="C778" i="21"/>
  <c r="G778" i="21"/>
  <c r="D778" i="21"/>
  <c r="A779" i="21"/>
  <c r="I778" i="21"/>
  <c r="S778" i="21"/>
  <c r="W778" i="21"/>
  <c r="Q778" i="21"/>
  <c r="T778" i="21"/>
  <c r="O778" i="21"/>
  <c r="Y778" i="21"/>
  <c r="B778" i="21"/>
  <c r="P778" i="21"/>
  <c r="L778" i="21"/>
  <c r="M778" i="21"/>
  <c r="V778" i="21"/>
  <c r="U778" i="21"/>
  <c r="A703" i="24"/>
  <c r="Y702" i="24"/>
  <c r="T702" i="24"/>
  <c r="K702" i="24"/>
  <c r="D702" i="24"/>
  <c r="R702" i="24"/>
  <c r="Q702" i="24"/>
  <c r="H702" i="24"/>
  <c r="G702" i="24"/>
  <c r="J702" i="24"/>
  <c r="E702" i="24"/>
  <c r="S702" i="24"/>
  <c r="X702" i="24"/>
  <c r="F702" i="24"/>
  <c r="I702" i="24"/>
  <c r="O702" i="24"/>
  <c r="P702" i="24"/>
  <c r="M702" i="24"/>
  <c r="N702" i="24"/>
  <c r="L702" i="24"/>
  <c r="B702" i="24"/>
  <c r="C702" i="24"/>
  <c r="W702" i="24"/>
  <c r="V702" i="24"/>
  <c r="U702" i="24"/>
  <c r="C814" i="21"/>
  <c r="G814" i="21"/>
  <c r="K814" i="21"/>
  <c r="J814" i="21"/>
  <c r="X814" i="21"/>
  <c r="S814" i="21"/>
  <c r="P814" i="21"/>
  <c r="D814" i="21"/>
  <c r="A815" i="21"/>
  <c r="I814" i="21"/>
  <c r="B814" i="21"/>
  <c r="Q814" i="21"/>
  <c r="T814" i="21"/>
  <c r="O814" i="21"/>
  <c r="Y814" i="21"/>
  <c r="R814" i="21"/>
  <c r="F814" i="21"/>
  <c r="E814" i="21"/>
  <c r="H814" i="21"/>
  <c r="N814" i="21"/>
  <c r="L814" i="21"/>
  <c r="M814" i="21"/>
  <c r="W814" i="21"/>
  <c r="V814" i="21"/>
  <c r="U814" i="21"/>
  <c r="J886" i="21"/>
  <c r="I886" i="21"/>
  <c r="P886" i="21"/>
  <c r="H886" i="21"/>
  <c r="G886" i="21"/>
  <c r="E886" i="21"/>
  <c r="F886" i="21"/>
  <c r="A887" i="21"/>
  <c r="D886" i="21"/>
  <c r="L886" i="21"/>
  <c r="M886" i="21"/>
  <c r="N886" i="21"/>
  <c r="K886" i="21"/>
  <c r="O886" i="21"/>
  <c r="B886" i="21"/>
  <c r="C886" i="21"/>
  <c r="R886" i="21"/>
  <c r="T886" i="21"/>
  <c r="W886" i="21"/>
  <c r="S886" i="21"/>
  <c r="Y886" i="21"/>
  <c r="Q886" i="21"/>
  <c r="X886" i="21"/>
  <c r="U886" i="21"/>
  <c r="V886" i="21"/>
  <c r="O594" i="24"/>
  <c r="T594" i="24"/>
  <c r="Q594" i="24"/>
  <c r="J594" i="24"/>
  <c r="I594" i="24"/>
  <c r="C594" i="24"/>
  <c r="S594" i="24"/>
  <c r="H594" i="24"/>
  <c r="Y594" i="24"/>
  <c r="N594" i="24"/>
  <c r="G594" i="24"/>
  <c r="W594" i="24"/>
  <c r="P594" i="24"/>
  <c r="B594" i="24"/>
  <c r="R594" i="24"/>
  <c r="K594" i="24"/>
  <c r="D594" i="24"/>
  <c r="X594" i="24"/>
  <c r="F594" i="24"/>
  <c r="E594" i="24"/>
  <c r="M594" i="24"/>
  <c r="L594" i="24"/>
  <c r="V594" i="24"/>
  <c r="U594" i="24"/>
  <c r="E779" i="21" l="1"/>
  <c r="I779" i="21"/>
  <c r="W779" i="21"/>
  <c r="K779" i="21"/>
  <c r="F779" i="21"/>
  <c r="J779" i="21"/>
  <c r="Y779" i="21"/>
  <c r="P779" i="21"/>
  <c r="D779" i="21"/>
  <c r="O779" i="21"/>
  <c r="C779" i="21"/>
  <c r="N779" i="21"/>
  <c r="B779" i="21"/>
  <c r="T779" i="21"/>
  <c r="H779" i="21"/>
  <c r="S779" i="21"/>
  <c r="G779" i="21"/>
  <c r="R779" i="21"/>
  <c r="Q779" i="21"/>
  <c r="X779" i="21"/>
  <c r="M779" i="21"/>
  <c r="L779" i="21"/>
  <c r="U779" i="21"/>
  <c r="V779" i="21"/>
  <c r="G851" i="21"/>
  <c r="K851" i="21"/>
  <c r="Q851" i="21"/>
  <c r="X851" i="21"/>
  <c r="S851" i="21"/>
  <c r="P851" i="21"/>
  <c r="D851" i="21"/>
  <c r="F851" i="21"/>
  <c r="E851" i="21"/>
  <c r="I851" i="21"/>
  <c r="B851" i="21"/>
  <c r="T851" i="21"/>
  <c r="O851" i="21"/>
  <c r="J851" i="21"/>
  <c r="Y851" i="21"/>
  <c r="R851" i="21"/>
  <c r="A852" i="21"/>
  <c r="H851" i="21"/>
  <c r="C851" i="21"/>
  <c r="N851" i="21"/>
  <c r="M851" i="21"/>
  <c r="L851" i="21"/>
  <c r="W851" i="21"/>
  <c r="U851" i="21"/>
  <c r="V851" i="21"/>
  <c r="Q847" i="24"/>
  <c r="P847" i="24"/>
  <c r="T847" i="24"/>
  <c r="W847" i="24"/>
  <c r="N847" i="24"/>
  <c r="I847" i="24"/>
  <c r="H847" i="24"/>
  <c r="D847" i="24"/>
  <c r="K847" i="24"/>
  <c r="J847" i="24"/>
  <c r="E847" i="24"/>
  <c r="O847" i="24"/>
  <c r="S847" i="24"/>
  <c r="A848" i="24"/>
  <c r="F847" i="24"/>
  <c r="Y847" i="24"/>
  <c r="X847" i="24"/>
  <c r="C847" i="24"/>
  <c r="G847" i="24"/>
  <c r="R847" i="24"/>
  <c r="B847" i="24"/>
  <c r="L847" i="24"/>
  <c r="M847" i="24"/>
  <c r="V847" i="24"/>
  <c r="U847" i="24"/>
  <c r="S887" i="21"/>
  <c r="G887" i="21"/>
  <c r="K887" i="21"/>
  <c r="D887" i="21"/>
  <c r="R887" i="21"/>
  <c r="H887" i="21"/>
  <c r="A888" i="21"/>
  <c r="P887" i="21"/>
  <c r="T887" i="21"/>
  <c r="X887" i="21"/>
  <c r="Q887" i="21"/>
  <c r="E887" i="21"/>
  <c r="I887" i="21"/>
  <c r="F887" i="21"/>
  <c r="J887" i="21"/>
  <c r="O887" i="21"/>
  <c r="Y887" i="21"/>
  <c r="N887" i="21"/>
  <c r="L887" i="21"/>
  <c r="M887" i="21"/>
  <c r="C887" i="21"/>
  <c r="B887" i="21"/>
  <c r="W887" i="21"/>
  <c r="V887" i="21"/>
  <c r="U887" i="21"/>
  <c r="F815" i="21"/>
  <c r="J815" i="21"/>
  <c r="X815" i="21"/>
  <c r="S815" i="21"/>
  <c r="G815" i="21"/>
  <c r="Y815" i="21"/>
  <c r="K815" i="21"/>
  <c r="A816" i="21"/>
  <c r="Q815" i="21"/>
  <c r="E815" i="21"/>
  <c r="W815" i="21"/>
  <c r="D815" i="21"/>
  <c r="O815" i="21"/>
  <c r="N815" i="21"/>
  <c r="B815" i="21"/>
  <c r="P815" i="21"/>
  <c r="T815" i="21"/>
  <c r="H815" i="21"/>
  <c r="C815" i="21"/>
  <c r="R815" i="21"/>
  <c r="I815" i="21"/>
  <c r="M815" i="21"/>
  <c r="L815" i="21"/>
  <c r="V815" i="21"/>
  <c r="U815" i="21"/>
  <c r="S631" i="24"/>
  <c r="C631" i="24"/>
  <c r="R631" i="24"/>
  <c r="E631" i="24"/>
  <c r="H631" i="24"/>
  <c r="O631" i="24"/>
  <c r="N631" i="24"/>
  <c r="J631" i="24"/>
  <c r="X631" i="24"/>
  <c r="D631" i="24"/>
  <c r="K631" i="24"/>
  <c r="F631" i="24"/>
  <c r="B631" i="24"/>
  <c r="T631" i="24"/>
  <c r="Q631" i="24"/>
  <c r="W631" i="24"/>
  <c r="G631" i="24"/>
  <c r="I631" i="24"/>
  <c r="Y631" i="24"/>
  <c r="P631" i="24"/>
  <c r="M631" i="24"/>
  <c r="L631" i="24"/>
  <c r="V631" i="24"/>
  <c r="U631" i="24"/>
  <c r="S703" i="24"/>
  <c r="C703" i="24"/>
  <c r="I703" i="24"/>
  <c r="E703" i="24"/>
  <c r="P703" i="24"/>
  <c r="O703" i="24"/>
  <c r="A704" i="24"/>
  <c r="R703" i="24"/>
  <c r="Y703" i="24"/>
  <c r="H703" i="24"/>
  <c r="K703" i="24"/>
  <c r="F703" i="24"/>
  <c r="J703" i="24"/>
  <c r="X703" i="24"/>
  <c r="D703" i="24"/>
  <c r="G703" i="24"/>
  <c r="Q703" i="24"/>
  <c r="B703" i="24"/>
  <c r="T703" i="24"/>
  <c r="N703" i="24"/>
  <c r="M703" i="24"/>
  <c r="L703" i="24"/>
  <c r="V703" i="24"/>
  <c r="U703" i="24"/>
  <c r="W703" i="24"/>
  <c r="F739" i="24"/>
  <c r="T739" i="24"/>
  <c r="H739" i="24"/>
  <c r="K739" i="24"/>
  <c r="A740" i="24"/>
  <c r="Y739" i="24"/>
  <c r="D739" i="24"/>
  <c r="P739" i="24"/>
  <c r="G739" i="24"/>
  <c r="R739" i="24"/>
  <c r="Q739" i="24"/>
  <c r="E739" i="24"/>
  <c r="S739" i="24"/>
  <c r="J739" i="24"/>
  <c r="I739" i="24"/>
  <c r="X739" i="24"/>
  <c r="O739" i="24"/>
  <c r="N739" i="24"/>
  <c r="M739" i="24"/>
  <c r="L739" i="24"/>
  <c r="C739" i="24"/>
  <c r="B739" i="24"/>
  <c r="W739" i="24"/>
  <c r="U739" i="24"/>
  <c r="V739" i="24"/>
  <c r="O883" i="24"/>
  <c r="X883" i="24"/>
  <c r="A884" i="24"/>
  <c r="C883" i="24"/>
  <c r="R883" i="24"/>
  <c r="S883" i="24"/>
  <c r="H883" i="24"/>
  <c r="Q883" i="24"/>
  <c r="J883" i="24"/>
  <c r="Y883" i="24"/>
  <c r="F883" i="24"/>
  <c r="G883" i="24"/>
  <c r="T883" i="24"/>
  <c r="P883" i="24"/>
  <c r="I883" i="24"/>
  <c r="E883" i="24"/>
  <c r="K883" i="24"/>
  <c r="D883" i="24"/>
  <c r="B883" i="24"/>
  <c r="N883" i="24"/>
  <c r="L883" i="24"/>
  <c r="M883" i="24"/>
  <c r="W883" i="24"/>
  <c r="U883" i="24"/>
  <c r="V883" i="24"/>
  <c r="F775" i="24"/>
  <c r="E775" i="24"/>
  <c r="I775" i="24"/>
  <c r="H775" i="24"/>
  <c r="A776" i="24"/>
  <c r="P775" i="24"/>
  <c r="G775" i="24"/>
  <c r="J775" i="24"/>
  <c r="D775" i="24"/>
  <c r="M775" i="24"/>
  <c r="K775" i="24"/>
  <c r="N775" i="24"/>
  <c r="O775" i="24"/>
  <c r="L775" i="24"/>
  <c r="C775" i="24"/>
  <c r="B775" i="24"/>
  <c r="V775" i="24"/>
  <c r="Q775" i="24"/>
  <c r="X775" i="24"/>
  <c r="Y775" i="24"/>
  <c r="U775" i="24"/>
  <c r="T775" i="24"/>
  <c r="S775" i="24"/>
  <c r="R775" i="24"/>
  <c r="W775" i="24"/>
  <c r="Q667" i="24"/>
  <c r="H667" i="24"/>
  <c r="D667" i="24"/>
  <c r="A668" i="24"/>
  <c r="F667" i="24"/>
  <c r="I667" i="24"/>
  <c r="K667" i="24"/>
  <c r="O667" i="24"/>
  <c r="R667" i="24"/>
  <c r="B667" i="24"/>
  <c r="E667" i="24"/>
  <c r="X667" i="24"/>
  <c r="W667" i="24"/>
  <c r="N667" i="24"/>
  <c r="S667" i="24"/>
  <c r="Y667" i="24"/>
  <c r="T667" i="24"/>
  <c r="P667" i="24"/>
  <c r="G667" i="24"/>
  <c r="J667" i="24"/>
  <c r="C667" i="24"/>
  <c r="M667" i="24"/>
  <c r="L667" i="24"/>
  <c r="U667" i="24"/>
  <c r="V667" i="24"/>
  <c r="G811" i="24"/>
  <c r="F811" i="24"/>
  <c r="P811" i="24"/>
  <c r="C811" i="24"/>
  <c r="E811" i="24"/>
  <c r="H811" i="24"/>
  <c r="A812" i="24"/>
  <c r="B811" i="24"/>
  <c r="D811" i="24"/>
  <c r="J811" i="24"/>
  <c r="I811" i="24"/>
  <c r="M811" i="24"/>
  <c r="O811" i="24"/>
  <c r="K811" i="24"/>
  <c r="N811" i="24"/>
  <c r="L811" i="24"/>
  <c r="R811" i="24"/>
  <c r="Q811" i="24"/>
  <c r="U811" i="24"/>
  <c r="S811" i="24"/>
  <c r="X811" i="24"/>
  <c r="T811" i="24"/>
  <c r="W811" i="24"/>
  <c r="Y811" i="24"/>
  <c r="V811" i="24"/>
  <c r="P812" i="24" l="1"/>
  <c r="A813" i="24"/>
  <c r="F812" i="24"/>
  <c r="H812" i="24"/>
  <c r="J812" i="24"/>
  <c r="D812" i="24"/>
  <c r="I812" i="24"/>
  <c r="G812" i="24"/>
  <c r="E812" i="24"/>
  <c r="O812" i="24"/>
  <c r="M812" i="24"/>
  <c r="L812" i="24"/>
  <c r="K812" i="24"/>
  <c r="N812" i="24"/>
  <c r="C812" i="24"/>
  <c r="B812" i="24"/>
  <c r="Y812" i="24"/>
  <c r="Q812" i="24"/>
  <c r="X812" i="24"/>
  <c r="W812" i="24"/>
  <c r="V812" i="24"/>
  <c r="S812" i="24"/>
  <c r="T812" i="24"/>
  <c r="U812" i="24"/>
  <c r="R812" i="24"/>
  <c r="I668" i="24"/>
  <c r="S668" i="24"/>
  <c r="H668" i="24"/>
  <c r="R668" i="24"/>
  <c r="B668" i="24"/>
  <c r="E668" i="24"/>
  <c r="G668" i="24"/>
  <c r="O668" i="24"/>
  <c r="N668" i="24"/>
  <c r="K668" i="24"/>
  <c r="Y668" i="24"/>
  <c r="T668" i="24"/>
  <c r="X668" i="24"/>
  <c r="W668" i="24"/>
  <c r="J668" i="24"/>
  <c r="Q668" i="24"/>
  <c r="D668" i="24"/>
  <c r="P668" i="24"/>
  <c r="C668" i="24"/>
  <c r="F668" i="24"/>
  <c r="M668" i="24"/>
  <c r="L668" i="24"/>
  <c r="U668" i="24"/>
  <c r="V668" i="24"/>
  <c r="E776" i="24"/>
  <c r="G776" i="24"/>
  <c r="S776" i="24"/>
  <c r="F776" i="24"/>
  <c r="Y776" i="24"/>
  <c r="X776" i="24"/>
  <c r="T776" i="24"/>
  <c r="A777" i="24"/>
  <c r="K776" i="24"/>
  <c r="Q776" i="24"/>
  <c r="P776" i="24"/>
  <c r="D776" i="24"/>
  <c r="R776" i="24"/>
  <c r="I776" i="24"/>
  <c r="H776" i="24"/>
  <c r="O776" i="24"/>
  <c r="J776" i="24"/>
  <c r="M776" i="24"/>
  <c r="L776" i="24"/>
  <c r="N776" i="24"/>
  <c r="C776" i="24"/>
  <c r="B776" i="24"/>
  <c r="U776" i="24"/>
  <c r="W776" i="24"/>
  <c r="V776" i="24"/>
  <c r="X704" i="24"/>
  <c r="D704" i="24"/>
  <c r="A705" i="24"/>
  <c r="C704" i="24"/>
  <c r="Q704" i="24"/>
  <c r="B704" i="24"/>
  <c r="T704" i="24"/>
  <c r="W704" i="24"/>
  <c r="J704" i="24"/>
  <c r="F704" i="24"/>
  <c r="I704" i="24"/>
  <c r="P704" i="24"/>
  <c r="O704" i="24"/>
  <c r="S704" i="24"/>
  <c r="R704" i="24"/>
  <c r="E704" i="24"/>
  <c r="H704" i="24"/>
  <c r="G704" i="24"/>
  <c r="K704" i="24"/>
  <c r="Y704" i="24"/>
  <c r="N704" i="24"/>
  <c r="M704" i="24"/>
  <c r="L704" i="24"/>
  <c r="V704" i="24"/>
  <c r="U704" i="24"/>
  <c r="H816" i="21"/>
  <c r="C816" i="21"/>
  <c r="N816" i="21"/>
  <c r="B816" i="21"/>
  <c r="T816" i="21"/>
  <c r="Q816" i="21"/>
  <c r="X816" i="21"/>
  <c r="S816" i="21"/>
  <c r="G816" i="21"/>
  <c r="R816" i="21"/>
  <c r="F816" i="21"/>
  <c r="E816" i="21"/>
  <c r="I816" i="21"/>
  <c r="W816" i="21"/>
  <c r="K816" i="21"/>
  <c r="O816" i="21"/>
  <c r="J816" i="21"/>
  <c r="Y816" i="21"/>
  <c r="P816" i="21"/>
  <c r="D816" i="21"/>
  <c r="M816" i="21"/>
  <c r="L816" i="21"/>
  <c r="U816" i="21"/>
  <c r="V816" i="21"/>
  <c r="B848" i="24"/>
  <c r="P848" i="24"/>
  <c r="A849" i="24"/>
  <c r="I848" i="24"/>
  <c r="G848" i="24"/>
  <c r="J848" i="24"/>
  <c r="D848" i="24"/>
  <c r="C848" i="24"/>
  <c r="F848" i="24"/>
  <c r="E848" i="24"/>
  <c r="H848" i="24"/>
  <c r="N848" i="24"/>
  <c r="M848" i="24"/>
  <c r="K848" i="24"/>
  <c r="L848" i="24"/>
  <c r="O848" i="24"/>
  <c r="W848" i="24"/>
  <c r="T848" i="24"/>
  <c r="Y848" i="24"/>
  <c r="Q848" i="24"/>
  <c r="S848" i="24"/>
  <c r="X848" i="24"/>
  <c r="U848" i="24"/>
  <c r="V848" i="24"/>
  <c r="R848" i="24"/>
  <c r="Y740" i="24"/>
  <c r="T740" i="24"/>
  <c r="P740" i="24"/>
  <c r="A741" i="24"/>
  <c r="B740" i="24"/>
  <c r="Q740" i="24"/>
  <c r="D740" i="24"/>
  <c r="H740" i="24"/>
  <c r="R740" i="24"/>
  <c r="O740" i="24"/>
  <c r="I740" i="24"/>
  <c r="K740" i="24"/>
  <c r="G740" i="24"/>
  <c r="J740" i="24"/>
  <c r="C740" i="24"/>
  <c r="E740" i="24"/>
  <c r="X740" i="24"/>
  <c r="S740" i="24"/>
  <c r="F740" i="24"/>
  <c r="N740" i="24"/>
  <c r="M740" i="24"/>
  <c r="L740" i="24"/>
  <c r="U740" i="24"/>
  <c r="W740" i="24"/>
  <c r="V740" i="24"/>
  <c r="K884" i="24"/>
  <c r="D884" i="24"/>
  <c r="R884" i="24"/>
  <c r="C884" i="24"/>
  <c r="O884" i="24"/>
  <c r="H884" i="24"/>
  <c r="E884" i="24"/>
  <c r="W884" i="24"/>
  <c r="Y884" i="24"/>
  <c r="F884" i="24"/>
  <c r="A885" i="24"/>
  <c r="Q884" i="24"/>
  <c r="G884" i="24"/>
  <c r="P884" i="24"/>
  <c r="J884" i="24"/>
  <c r="B884" i="24"/>
  <c r="T884" i="24"/>
  <c r="N884" i="24"/>
  <c r="S884" i="24"/>
  <c r="I884" i="24"/>
  <c r="X884" i="24"/>
  <c r="M884" i="24"/>
  <c r="L884" i="24"/>
  <c r="U884" i="24"/>
  <c r="V884" i="24"/>
  <c r="Q888" i="21"/>
  <c r="H888" i="21"/>
  <c r="A889" i="21"/>
  <c r="K888" i="21"/>
  <c r="O888" i="21"/>
  <c r="J888" i="21"/>
  <c r="X888" i="21"/>
  <c r="I888" i="21"/>
  <c r="B888" i="21"/>
  <c r="D888" i="21"/>
  <c r="C888" i="21"/>
  <c r="E888" i="21"/>
  <c r="Y888" i="21"/>
  <c r="P888" i="21"/>
  <c r="T888" i="21"/>
  <c r="S888" i="21"/>
  <c r="G888" i="21"/>
  <c r="R888" i="21"/>
  <c r="F888" i="21"/>
  <c r="L888" i="21"/>
  <c r="M888" i="21"/>
  <c r="N888" i="21"/>
  <c r="V888" i="21"/>
  <c r="W888" i="21"/>
  <c r="U888" i="21"/>
  <c r="D852" i="21"/>
  <c r="S852" i="21"/>
  <c r="T852" i="21"/>
  <c r="Q852" i="21"/>
  <c r="I852" i="21"/>
  <c r="W852" i="21"/>
  <c r="R852" i="21"/>
  <c r="F852" i="21"/>
  <c r="J852" i="21"/>
  <c r="N852" i="21"/>
  <c r="X852" i="21"/>
  <c r="A853" i="21"/>
  <c r="P852" i="21"/>
  <c r="B852" i="21"/>
  <c r="Y852" i="21"/>
  <c r="H852" i="21"/>
  <c r="K852" i="21"/>
  <c r="O852" i="21"/>
  <c r="C852" i="21"/>
  <c r="G852" i="21"/>
  <c r="E852" i="21"/>
  <c r="M852" i="21"/>
  <c r="L852" i="21"/>
  <c r="V852" i="21"/>
  <c r="U852" i="21"/>
  <c r="E885" i="24" l="1"/>
  <c r="J885" i="24"/>
  <c r="I885" i="24"/>
  <c r="A886" i="24"/>
  <c r="F885" i="24"/>
  <c r="P885" i="24"/>
  <c r="H885" i="24"/>
  <c r="D885" i="24"/>
  <c r="B885" i="24"/>
  <c r="G885" i="24"/>
  <c r="C885" i="24"/>
  <c r="K885" i="24"/>
  <c r="L885" i="24"/>
  <c r="O885" i="24"/>
  <c r="N885" i="24"/>
  <c r="M885" i="24"/>
  <c r="Y885" i="24"/>
  <c r="Q885" i="24"/>
  <c r="U885" i="24"/>
  <c r="S885" i="24"/>
  <c r="V885" i="24"/>
  <c r="W885" i="24"/>
  <c r="R885" i="24"/>
  <c r="T885" i="24"/>
  <c r="X885" i="24"/>
  <c r="R741" i="24"/>
  <c r="B741" i="24"/>
  <c r="Y741" i="24"/>
  <c r="W741" i="24"/>
  <c r="G741" i="24"/>
  <c r="N741" i="24"/>
  <c r="Q741" i="24"/>
  <c r="E741" i="24"/>
  <c r="S741" i="24"/>
  <c r="C741" i="24"/>
  <c r="J741" i="24"/>
  <c r="I741" i="24"/>
  <c r="X741" i="24"/>
  <c r="O741" i="24"/>
  <c r="T741" i="24"/>
  <c r="A742" i="24"/>
  <c r="F741" i="24"/>
  <c r="P741" i="24"/>
  <c r="H741" i="24"/>
  <c r="K741" i="24"/>
  <c r="D741" i="24"/>
  <c r="M741" i="24"/>
  <c r="L741" i="24"/>
  <c r="U741" i="24"/>
  <c r="V741" i="24"/>
  <c r="K853" i="21"/>
  <c r="R853" i="21"/>
  <c r="Q853" i="21"/>
  <c r="E853" i="21"/>
  <c r="P853" i="21"/>
  <c r="D853" i="21"/>
  <c r="O853" i="21"/>
  <c r="F853" i="21"/>
  <c r="J853" i="21"/>
  <c r="I853" i="21"/>
  <c r="T853" i="21"/>
  <c r="H853" i="21"/>
  <c r="C853" i="21"/>
  <c r="G853" i="21"/>
  <c r="Y853" i="21"/>
  <c r="B853" i="21"/>
  <c r="X853" i="21"/>
  <c r="S853" i="21"/>
  <c r="W853" i="21"/>
  <c r="N853" i="21"/>
  <c r="L853" i="21"/>
  <c r="M853" i="21"/>
  <c r="V853" i="21"/>
  <c r="U853" i="21"/>
  <c r="I849" i="24"/>
  <c r="D849" i="24"/>
  <c r="F849" i="24"/>
  <c r="E849" i="24"/>
  <c r="G849" i="24"/>
  <c r="H849" i="24"/>
  <c r="A850" i="24"/>
  <c r="P849" i="24"/>
  <c r="J849" i="24"/>
  <c r="O849" i="24"/>
  <c r="L849" i="24"/>
  <c r="K849" i="24"/>
  <c r="N849" i="24"/>
  <c r="M849" i="24"/>
  <c r="B849" i="24"/>
  <c r="C849" i="24"/>
  <c r="V849" i="24"/>
  <c r="Q849" i="24"/>
  <c r="S849" i="24"/>
  <c r="X849" i="24"/>
  <c r="U849" i="24"/>
  <c r="T849" i="24"/>
  <c r="Y849" i="24"/>
  <c r="W849" i="24"/>
  <c r="R849" i="24"/>
  <c r="S813" i="24"/>
  <c r="Q813" i="24"/>
  <c r="K813" i="24"/>
  <c r="T813" i="24"/>
  <c r="R813" i="24"/>
  <c r="D813" i="24"/>
  <c r="I813" i="24"/>
  <c r="H813" i="24"/>
  <c r="A814" i="24"/>
  <c r="J813" i="24"/>
  <c r="X813" i="24"/>
  <c r="O813" i="24"/>
  <c r="G813" i="24"/>
  <c r="F813" i="24"/>
  <c r="P813" i="24"/>
  <c r="Y813" i="24"/>
  <c r="E813" i="24"/>
  <c r="M813" i="24"/>
  <c r="L813" i="24"/>
  <c r="N813" i="24"/>
  <c r="B813" i="24"/>
  <c r="C813" i="24"/>
  <c r="W813" i="24"/>
  <c r="U813" i="24"/>
  <c r="V813" i="24"/>
  <c r="T889" i="21"/>
  <c r="S889" i="21"/>
  <c r="G889" i="21"/>
  <c r="J889" i="21"/>
  <c r="P889" i="21"/>
  <c r="I889" i="21"/>
  <c r="H889" i="21"/>
  <c r="W889" i="21"/>
  <c r="C889" i="21"/>
  <c r="E889" i="21"/>
  <c r="O889" i="21"/>
  <c r="Y889" i="21"/>
  <c r="X889" i="21"/>
  <c r="A890" i="21"/>
  <c r="K889" i="21"/>
  <c r="N889" i="21"/>
  <c r="D889" i="21"/>
  <c r="R889" i="21"/>
  <c r="F889" i="21"/>
  <c r="Q889" i="21"/>
  <c r="B889" i="21"/>
  <c r="M889" i="21"/>
  <c r="L889" i="21"/>
  <c r="V889" i="21"/>
  <c r="U889" i="21"/>
  <c r="N705" i="24"/>
  <c r="Y705" i="24"/>
  <c r="E705" i="24"/>
  <c r="S705" i="24"/>
  <c r="C705" i="24"/>
  <c r="J705" i="24"/>
  <c r="Q705" i="24"/>
  <c r="X705" i="24"/>
  <c r="O705" i="24"/>
  <c r="T705" i="24"/>
  <c r="F705" i="24"/>
  <c r="I705" i="24"/>
  <c r="H705" i="24"/>
  <c r="K705" i="24"/>
  <c r="D705" i="24"/>
  <c r="R705" i="24"/>
  <c r="B705" i="24"/>
  <c r="P705" i="24"/>
  <c r="W705" i="24"/>
  <c r="G705" i="24"/>
  <c r="M705" i="24"/>
  <c r="L705" i="24"/>
  <c r="V705" i="24"/>
  <c r="U705" i="24"/>
  <c r="J777" i="24"/>
  <c r="E777" i="24"/>
  <c r="B777" i="24"/>
  <c r="T777" i="24"/>
  <c r="A778" i="24"/>
  <c r="Q777" i="24"/>
  <c r="O777" i="24"/>
  <c r="R777" i="24"/>
  <c r="X777" i="24"/>
  <c r="G777" i="24"/>
  <c r="P777" i="24"/>
  <c r="I777" i="24"/>
  <c r="H777" i="24"/>
  <c r="F777" i="24"/>
  <c r="C777" i="24"/>
  <c r="Y777" i="24"/>
  <c r="K777" i="24"/>
  <c r="S777" i="24"/>
  <c r="D777" i="24"/>
  <c r="N777" i="24"/>
  <c r="L777" i="24"/>
  <c r="M777" i="24"/>
  <c r="W777" i="24"/>
  <c r="U777" i="24"/>
  <c r="V777" i="24"/>
  <c r="I814" i="24" l="1"/>
  <c r="T814" i="24"/>
  <c r="Y814" i="24"/>
  <c r="X814" i="24"/>
  <c r="P814" i="24"/>
  <c r="G814" i="24"/>
  <c r="E814" i="24"/>
  <c r="D814" i="24"/>
  <c r="A815" i="24"/>
  <c r="K814" i="24"/>
  <c r="R814" i="24"/>
  <c r="S814" i="24"/>
  <c r="H814" i="24"/>
  <c r="J814" i="24"/>
  <c r="F814" i="24"/>
  <c r="B814" i="24"/>
  <c r="C814" i="24"/>
  <c r="O814" i="24"/>
  <c r="Q814" i="24"/>
  <c r="M814" i="24"/>
  <c r="N814" i="24"/>
  <c r="L814" i="24"/>
  <c r="W814" i="24"/>
  <c r="U814" i="24"/>
  <c r="V814" i="24"/>
  <c r="E886" i="24"/>
  <c r="D886" i="24"/>
  <c r="F886" i="24"/>
  <c r="A887" i="24"/>
  <c r="H886" i="24"/>
  <c r="J886" i="24"/>
  <c r="I886" i="24"/>
  <c r="P886" i="24"/>
  <c r="G886" i="24"/>
  <c r="O886" i="24"/>
  <c r="K886" i="24"/>
  <c r="M886" i="24"/>
  <c r="L886" i="24"/>
  <c r="N886" i="24"/>
  <c r="B886" i="24"/>
  <c r="C886" i="24"/>
  <c r="X886" i="24"/>
  <c r="W886" i="24"/>
  <c r="S886" i="24"/>
  <c r="V886" i="24"/>
  <c r="Q886" i="24"/>
  <c r="U886" i="24"/>
  <c r="T886" i="24"/>
  <c r="R886" i="24"/>
  <c r="Y886" i="24"/>
  <c r="W778" i="24"/>
  <c r="G778" i="24"/>
  <c r="J778" i="24"/>
  <c r="N778" i="24"/>
  <c r="X778" i="24"/>
  <c r="D778" i="24"/>
  <c r="S778" i="24"/>
  <c r="C778" i="24"/>
  <c r="B778" i="24"/>
  <c r="F778" i="24"/>
  <c r="T778" i="24"/>
  <c r="O778" i="24"/>
  <c r="A779" i="24"/>
  <c r="Y778" i="24"/>
  <c r="Q778" i="24"/>
  <c r="P778" i="24"/>
  <c r="K778" i="24"/>
  <c r="R778" i="24"/>
  <c r="I778" i="24"/>
  <c r="E778" i="24"/>
  <c r="H778" i="24"/>
  <c r="M778" i="24"/>
  <c r="L778" i="24"/>
  <c r="U778" i="24"/>
  <c r="V778" i="24"/>
  <c r="P890" i="21"/>
  <c r="O890" i="21"/>
  <c r="S890" i="21"/>
  <c r="J890" i="21"/>
  <c r="E890" i="21"/>
  <c r="I890" i="21"/>
  <c r="D890" i="21"/>
  <c r="H890" i="21"/>
  <c r="C890" i="21"/>
  <c r="N890" i="21"/>
  <c r="K890" i="21"/>
  <c r="Y890" i="21"/>
  <c r="T890" i="21"/>
  <c r="X890" i="21"/>
  <c r="G890" i="21"/>
  <c r="B890" i="21"/>
  <c r="R890" i="21"/>
  <c r="F890" i="21"/>
  <c r="Q890" i="21"/>
  <c r="W890" i="21"/>
  <c r="L890" i="21"/>
  <c r="M890" i="21"/>
  <c r="V890" i="21"/>
  <c r="U890" i="21"/>
  <c r="H850" i="24"/>
  <c r="G850" i="24"/>
  <c r="J850" i="24"/>
  <c r="E850" i="24"/>
  <c r="X850" i="24"/>
  <c r="D850" i="24"/>
  <c r="R850" i="24"/>
  <c r="Y850" i="24"/>
  <c r="F850" i="24"/>
  <c r="T850" i="24"/>
  <c r="S850" i="24"/>
  <c r="K850" i="24"/>
  <c r="Q850" i="24"/>
  <c r="P850" i="24"/>
  <c r="O850" i="24"/>
  <c r="A851" i="24"/>
  <c r="I850" i="24"/>
  <c r="L850" i="24"/>
  <c r="M850" i="24"/>
  <c r="N850" i="24"/>
  <c r="B850" i="24"/>
  <c r="C850" i="24"/>
  <c r="W850" i="24"/>
  <c r="V850" i="24"/>
  <c r="U850" i="24"/>
  <c r="R742" i="24"/>
  <c r="B742" i="24"/>
  <c r="D742" i="24"/>
  <c r="H742" i="24"/>
  <c r="K742" i="24"/>
  <c r="N742" i="24"/>
  <c r="Y742" i="24"/>
  <c r="E742" i="24"/>
  <c r="W742" i="24"/>
  <c r="G742" i="24"/>
  <c r="J742" i="24"/>
  <c r="Q742" i="24"/>
  <c r="P742" i="24"/>
  <c r="S742" i="24"/>
  <c r="C742" i="24"/>
  <c r="F742" i="24"/>
  <c r="I742" i="24"/>
  <c r="X742" i="24"/>
  <c r="O742" i="24"/>
  <c r="T742" i="24"/>
  <c r="M742" i="24"/>
  <c r="L742" i="24"/>
  <c r="U742" i="24"/>
  <c r="V742" i="24"/>
  <c r="Q851" i="24" l="1"/>
  <c r="X851" i="24"/>
  <c r="H851" i="24"/>
  <c r="E851" i="24"/>
  <c r="G851" i="24"/>
  <c r="S851" i="24"/>
  <c r="F851" i="24"/>
  <c r="P851" i="24"/>
  <c r="O851" i="24"/>
  <c r="K851" i="24"/>
  <c r="D851" i="24"/>
  <c r="C851" i="24"/>
  <c r="J851" i="24"/>
  <c r="I851" i="24"/>
  <c r="B851" i="24"/>
  <c r="T851" i="24"/>
  <c r="A852" i="24"/>
  <c r="Y851" i="24"/>
  <c r="R851" i="24"/>
  <c r="M851" i="24"/>
  <c r="N851" i="24"/>
  <c r="L851" i="24"/>
  <c r="U851" i="24"/>
  <c r="V851" i="24"/>
  <c r="W851" i="24"/>
  <c r="Y779" i="24"/>
  <c r="T779" i="24"/>
  <c r="P779" i="24"/>
  <c r="G779" i="24"/>
  <c r="F779" i="24"/>
  <c r="Q779" i="24"/>
  <c r="H779" i="24"/>
  <c r="D779" i="24"/>
  <c r="R779" i="24"/>
  <c r="B779" i="24"/>
  <c r="I779" i="24"/>
  <c r="O779" i="24"/>
  <c r="W779" i="24"/>
  <c r="N779" i="24"/>
  <c r="S779" i="24"/>
  <c r="E779" i="24"/>
  <c r="X779" i="24"/>
  <c r="C779" i="24"/>
  <c r="J779" i="24"/>
  <c r="K779" i="24"/>
  <c r="M779" i="24"/>
  <c r="L779" i="24"/>
  <c r="U779" i="24"/>
  <c r="V779" i="24"/>
  <c r="G887" i="24"/>
  <c r="Y887" i="24"/>
  <c r="E887" i="24"/>
  <c r="A888" i="24"/>
  <c r="T887" i="24"/>
  <c r="J887" i="24"/>
  <c r="I887" i="24"/>
  <c r="X887" i="24"/>
  <c r="Q887" i="24"/>
  <c r="D887" i="24"/>
  <c r="P887" i="24"/>
  <c r="K887" i="24"/>
  <c r="H887" i="24"/>
  <c r="R887" i="24"/>
  <c r="S887" i="24"/>
  <c r="F887" i="24"/>
  <c r="O887" i="24"/>
  <c r="N887" i="24"/>
  <c r="M887" i="24"/>
  <c r="L887" i="24"/>
  <c r="B887" i="24"/>
  <c r="C887" i="24"/>
  <c r="W887" i="24"/>
  <c r="U887" i="24"/>
  <c r="V887" i="24"/>
  <c r="N815" i="24"/>
  <c r="C815" i="24"/>
  <c r="H815" i="24"/>
  <c r="Y815" i="24"/>
  <c r="R815" i="24"/>
  <c r="W815" i="24"/>
  <c r="O815" i="24"/>
  <c r="G815" i="24"/>
  <c r="E815" i="24"/>
  <c r="F815" i="24"/>
  <c r="A816" i="24"/>
  <c r="D815" i="24"/>
  <c r="Q815" i="24"/>
  <c r="T815" i="24"/>
  <c r="J815" i="24"/>
  <c r="S815" i="24"/>
  <c r="X815" i="24"/>
  <c r="I815" i="24"/>
  <c r="K815" i="24"/>
  <c r="B815" i="24"/>
  <c r="P815" i="24"/>
  <c r="L815" i="24"/>
  <c r="M815" i="24"/>
  <c r="U815" i="24"/>
  <c r="V815" i="24"/>
  <c r="O816" i="24" l="1"/>
  <c r="F816" i="24"/>
  <c r="H816" i="24"/>
  <c r="E816" i="24"/>
  <c r="C816" i="24"/>
  <c r="N816" i="24"/>
  <c r="K816" i="24"/>
  <c r="Q816" i="24"/>
  <c r="T816" i="24"/>
  <c r="Y816" i="24"/>
  <c r="J816" i="24"/>
  <c r="B816" i="24"/>
  <c r="W816" i="24"/>
  <c r="D816" i="24"/>
  <c r="P816" i="24"/>
  <c r="I816" i="24"/>
  <c r="X816" i="24"/>
  <c r="G816" i="24"/>
  <c r="S816" i="24"/>
  <c r="R816" i="24"/>
  <c r="M816" i="24"/>
  <c r="L816" i="24"/>
  <c r="U816" i="24"/>
  <c r="V816" i="24"/>
  <c r="T888" i="24"/>
  <c r="R888" i="24"/>
  <c r="D888" i="24"/>
  <c r="P888" i="24"/>
  <c r="O888" i="24"/>
  <c r="X888" i="24"/>
  <c r="Y888" i="24"/>
  <c r="J888" i="24"/>
  <c r="C888" i="24"/>
  <c r="Q888" i="24"/>
  <c r="K888" i="24"/>
  <c r="B888" i="24"/>
  <c r="F888" i="24"/>
  <c r="E888" i="24"/>
  <c r="G888" i="24"/>
  <c r="S888" i="24"/>
  <c r="A889" i="24"/>
  <c r="H888" i="24"/>
  <c r="I888" i="24"/>
  <c r="M888" i="24"/>
  <c r="N888" i="24"/>
  <c r="L888" i="24"/>
  <c r="U888" i="24"/>
  <c r="V888" i="24"/>
  <c r="W888" i="24"/>
  <c r="Y852" i="24"/>
  <c r="T852" i="24"/>
  <c r="K852" i="24"/>
  <c r="W852" i="24"/>
  <c r="X852" i="24"/>
  <c r="H852" i="24"/>
  <c r="A853" i="24"/>
  <c r="D852" i="24"/>
  <c r="G852" i="24"/>
  <c r="E852" i="24"/>
  <c r="P852" i="24"/>
  <c r="J852" i="24"/>
  <c r="F852" i="24"/>
  <c r="R852" i="24"/>
  <c r="S852" i="24"/>
  <c r="N852" i="24"/>
  <c r="O852" i="24"/>
  <c r="Q852" i="24"/>
  <c r="I852" i="24"/>
  <c r="B852" i="24"/>
  <c r="C852" i="24"/>
  <c r="L852" i="24"/>
  <c r="M852" i="24"/>
  <c r="U852" i="24"/>
  <c r="V852" i="24"/>
  <c r="J853" i="24" l="1"/>
  <c r="Y853" i="24"/>
  <c r="H853" i="24"/>
  <c r="D853" i="24"/>
  <c r="O853" i="24"/>
  <c r="C853" i="24"/>
  <c r="F853" i="24"/>
  <c r="S853" i="24"/>
  <c r="G853" i="24"/>
  <c r="N853" i="24"/>
  <c r="E853" i="24"/>
  <c r="B853" i="24"/>
  <c r="I853" i="24"/>
  <c r="W853" i="24"/>
  <c r="K853" i="24"/>
  <c r="X853" i="24"/>
  <c r="T853" i="24"/>
  <c r="Q853" i="24"/>
  <c r="P853" i="24"/>
  <c r="R853" i="24"/>
  <c r="L853" i="24"/>
  <c r="M853" i="24"/>
  <c r="V853" i="24"/>
  <c r="U853" i="24"/>
  <c r="J889" i="24"/>
  <c r="T889" i="24"/>
  <c r="C889" i="24"/>
  <c r="Y889" i="24"/>
  <c r="K889" i="24"/>
  <c r="Q889" i="24"/>
  <c r="D889" i="24"/>
  <c r="P889" i="24"/>
  <c r="I889" i="24"/>
  <c r="E889" i="24"/>
  <c r="X889" i="24"/>
  <c r="O889" i="24"/>
  <c r="N889" i="24"/>
  <c r="S889" i="24"/>
  <c r="A890" i="24"/>
  <c r="R889" i="24"/>
  <c r="H889" i="24"/>
  <c r="B889" i="24"/>
  <c r="F889" i="24"/>
  <c r="W889" i="24"/>
  <c r="G889" i="24"/>
  <c r="M889" i="24"/>
  <c r="L889" i="24"/>
  <c r="V889" i="24"/>
  <c r="U889" i="24"/>
  <c r="N890" i="24" l="1"/>
  <c r="W890" i="24"/>
  <c r="K890" i="24"/>
  <c r="H890" i="24"/>
  <c r="O890" i="24"/>
  <c r="T890" i="24"/>
  <c r="C890" i="24"/>
  <c r="Y890" i="24"/>
  <c r="E890" i="24"/>
  <c r="R890" i="24"/>
  <c r="D890" i="24"/>
  <c r="P890" i="24"/>
  <c r="I890" i="24"/>
  <c r="F890" i="24"/>
  <c r="J890" i="24"/>
  <c r="B890" i="24"/>
  <c r="S890" i="24"/>
  <c r="G890" i="24"/>
  <c r="X890" i="24"/>
  <c r="Q890" i="24"/>
  <c r="L890" i="24"/>
  <c r="M890" i="24"/>
  <c r="V890" i="24"/>
  <c r="U890" i="24"/>
</calcChain>
</file>

<file path=xl/sharedStrings.xml><?xml version="1.0" encoding="utf-8"?>
<sst xmlns="http://schemas.openxmlformats.org/spreadsheetml/2006/main" count="2546" uniqueCount="200">
  <si>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</si>
  <si>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</si>
  <si>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</si>
  <si>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</si>
  <si>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</si>
  <si>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</si>
  <si>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</si>
  <si>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</si>
  <si>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</si>
  <si>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</si>
  <si>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</si>
  <si>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</si>
  <si>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</si>
  <si>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</si>
  <si>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</si>
  <si>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</si>
  <si>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</si>
  <si>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</si>
  <si>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</si>
  <si>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</si>
  <si>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</si>
  <si>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</si>
  <si>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</si>
  <si>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</si>
  <si>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</si>
  <si>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</si>
  <si>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</si>
  <si>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</si>
  <si>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</si>
  <si>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</si>
  <si>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</si>
  <si>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</si>
  <si>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</si>
  <si>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</si>
  <si>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</si>
  <si>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</si>
  <si>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</si>
  <si>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</si>
  <si>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</si>
  <si>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</si>
  <si>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</si>
  <si>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</si>
  <si>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</si>
  <si>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</si>
  <si>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</si>
  <si>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</si>
  <si>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</si>
  <si>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</si>
  <si>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</si>
  <si>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</si>
  <si>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</si>
  <si>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</si>
  <si>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</si>
  <si>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</si>
  <si>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</si>
  <si>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</si>
  <si>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</si>
  <si>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</si>
  <si>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</si>
  <si>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</si>
  <si>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</si>
  <si>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</si>
  <si>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</si>
  <si>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</si>
  <si>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</si>
  <si>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</si>
  <si>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</si>
  <si>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</si>
  <si>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</si>
  <si>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</si>
  <si>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</si>
  <si>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</si>
  <si>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</si>
  <si>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</si>
  <si>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</si>
  <si>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</si>
  <si>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</si>
  <si>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</si>
  <si>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</si>
  <si>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</si>
  <si>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</si>
  <si>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</si>
  <si>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</si>
  <si>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</si>
  <si>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</si>
  <si>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</si>
  <si>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</si>
  <si>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</si>
  <si>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</si>
  <si>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</si>
  <si>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</si>
  <si>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</si>
  <si>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</si>
  <si>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</si>
  <si>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</si>
  <si>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</si>
  <si>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</si>
  <si>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</si>
  <si>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</si>
  <si>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</si>
  <si>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</si>
  <si>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</si>
  <si>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</si>
  <si>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</si>
  <si>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</si>
  <si>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</si>
  <si>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</si>
  <si>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</si>
  <si>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</si>
  <si>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</si>
  <si>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</si>
  <si>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</si>
  <si>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</si>
  <si>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</si>
  <si>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</si>
  <si>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</si>
  <si>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</si>
  <si>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</si>
  <si>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</si>
  <si>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</si>
  <si>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</si>
  <si>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</si>
  <si>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</si>
  <si>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</si>
  <si>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</si>
  <si>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</si>
  <si>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</si>
  <si>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</si>
  <si>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</si>
  <si>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</si>
  <si>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</si>
  <si>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</si>
  <si>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</si>
  <si>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</si>
  <si>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</si>
  <si>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</si>
  <si>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</si>
  <si>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</si>
  <si>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</si>
  <si>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</si>
  <si>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</si>
  <si>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</si>
  <si>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</si>
  <si>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</si>
  <si>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</si>
  <si>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</si>
  <si>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</si>
  <si>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</si>
  <si>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</si>
  <si>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</si>
  <si>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</si>
  <si>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</si>
  <si>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</si>
  <si>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</si>
  <si>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</si>
  <si>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</si>
  <si>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</si>
  <si>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</si>
  <si>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</si>
  <si>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</si>
  <si>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</si>
  <si>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</si>
  <si>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</si>
  <si>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</si>
  <si>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</si>
  <si>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</si>
  <si>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</si>
  <si>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</si>
  <si>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</si>
  <si>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</si>
  <si>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</si>
  <si>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</si>
  <si>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</si>
  <si>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</si>
  <si>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</si>
  <si>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</si>
  <si>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</si>
  <si>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</si>
  <si>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</si>
  <si>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</si>
  <si>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</si>
  <si>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</si>
  <si>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</si>
  <si>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</si>
  <si>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</si>
  <si>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</si>
  <si>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</si>
  <si>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</si>
  <si>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</si>
  <si>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</si>
  <si>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</si>
  <si>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</si>
  <si>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</si>
  <si>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</si>
  <si>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июле 2015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</si>
  <si>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июле 2015 г.</t>
  </si>
  <si>
    <t>Июль 2015 г.</t>
  </si>
  <si>
    <t>Отчетный период: июль 2015 г.</t>
  </si>
  <si>
    <t>Региональная служба по тарифам РСО - Алания, №28 от 26.06.2015</t>
  </si>
  <si>
    <t>Региональная служба по тарифам РСО - Алания, №29 от 26.06.2015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</si>
</sst>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0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34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3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18" fillId="0" borderId="10" xfId="33" applyNumberFormat="1" applyFont="1" applyFill="1" applyBorder="1" applyAlignment="1">
      <alignment horizontal="center" vertical="center" wrapText="1"/>
    </xf>
    <xf numFmtId="2" fontId="11" fillId="0" borderId="11" xfId="29" applyNumberFormat="1" applyFill="1" applyBorder="1" applyAlignment="1">
      <alignment horizontal="center" vertical="center"/>
    </xf>
    <xf numFmtId="2" fontId="0" fillId="0" borderId="12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17" fillId="0" borderId="0" xfId="0" applyNumberFormat="1" applyFont="1" applyBorder="1" applyAlignment="1">
      <alignment vertical="top"/>
    </xf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4" fontId="38" fillId="0" borderId="10" xfId="1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0" fontId="41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H7" sqref="H7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44" t="s">
        <v>193</v>
      </c>
      <c r="B1" s="144"/>
      <c r="C1" s="144"/>
      <c r="D1" s="144"/>
      <c r="E1" s="144"/>
      <c r="F1" s="144"/>
    </row>
    <row r="2" spans="1:8" s="3" customFormat="1" ht="43.5" customHeight="1" x14ac:dyDescent="0.25">
      <c r="A2" s="145" t="s">
        <v>194</v>
      </c>
      <c r="B2" s="145"/>
      <c r="C2" s="145"/>
      <c r="D2" s="145"/>
      <c r="E2" s="145"/>
      <c r="F2" s="145"/>
    </row>
    <row r="3" spans="1:8" s="3" customFormat="1" ht="21.75" customHeight="1" x14ac:dyDescent="0.25">
      <c r="A3" s="146" t="s">
        <v>98</v>
      </c>
      <c r="B3" s="146"/>
      <c r="C3" s="146"/>
      <c r="D3" s="146"/>
      <c r="E3" s="146"/>
      <c r="F3" s="146"/>
      <c r="G3" s="3" t="s">
        <v>125</v>
      </c>
    </row>
    <row r="4" spans="1:8" ht="18" customHeight="1" x14ac:dyDescent="0.25">
      <c r="A4" s="152" t="s">
        <v>99</v>
      </c>
      <c r="B4" s="152"/>
      <c r="C4" s="152"/>
      <c r="D4" s="152"/>
      <c r="E4" s="152"/>
      <c r="F4" s="152"/>
    </row>
    <row r="5" spans="1:8" ht="34.5" customHeight="1" x14ac:dyDescent="0.25">
      <c r="A5" s="148" t="s">
        <v>96</v>
      </c>
      <c r="B5" s="148"/>
      <c r="C5" s="148"/>
      <c r="D5" s="148"/>
      <c r="E5" s="148"/>
      <c r="F5" s="148"/>
    </row>
    <row r="6" spans="1:8" x14ac:dyDescent="0.25">
      <c r="A6" s="153" t="s">
        <v>116</v>
      </c>
      <c r="B6" s="153"/>
      <c r="C6" s="154" t="s">
        <v>97</v>
      </c>
      <c r="D6" s="155"/>
      <c r="E6" s="155"/>
      <c r="F6" s="156"/>
    </row>
    <row r="7" spans="1:8" x14ac:dyDescent="0.25">
      <c r="A7" s="153"/>
      <c r="B7" s="153"/>
      <c r="C7" s="18" t="s">
        <v>0</v>
      </c>
      <c r="D7" s="18" t="s">
        <v>1</v>
      </c>
      <c r="E7" s="18" t="s">
        <v>2</v>
      </c>
      <c r="F7" s="18" t="s">
        <v>3</v>
      </c>
    </row>
    <row r="8" spans="1:8" s="2" customFormat="1" x14ac:dyDescent="0.25">
      <c r="A8" s="149" t="s">
        <v>100</v>
      </c>
      <c r="B8" s="150"/>
      <c r="C8" s="56">
        <f>'Расчет сбытовых надбавок'!$D8+'РСТ РСО-А'!K6+'Иные услуги '!$C$5+'I ЦК'!$F$16</f>
        <v>3077.0400000000004</v>
      </c>
      <c r="D8" s="56">
        <f>'Расчет сбытовых надбавок'!$D8+'РСТ РСО-А'!L6+'Иные услуги '!$C$5+'I ЦК'!$F$16</f>
        <v>3638.63</v>
      </c>
      <c r="E8" s="56">
        <f>'Расчет сбытовых надбавок'!$D8+'РСТ РСО-А'!M6+'Иные услуги '!$C$5+'I ЦК'!$F$16</f>
        <v>3959.55</v>
      </c>
      <c r="F8" s="56">
        <f>'Расчет сбытовых надбавок'!$D8+'РСТ РСО-А'!N6+'Иные услуги '!$C$5+'I ЦК'!$F$16</f>
        <v>4738.32</v>
      </c>
      <c r="G8" s="121"/>
    </row>
    <row r="9" spans="1:8" s="2" customFormat="1" ht="14.25" customHeight="1" x14ac:dyDescent="0.25">
      <c r="A9" s="149" t="s">
        <v>101</v>
      </c>
      <c r="B9" s="150"/>
      <c r="C9" s="56">
        <f>'Расчет сбытовых надбавок'!E$8+'РСТ РСО-А'!K$6+'Иные услуги '!$C$5+'I ЦК'!$F$16</f>
        <v>3042.99</v>
      </c>
      <c r="D9" s="56">
        <f>'Расчет сбытовых надбавок'!$E8+'РСТ РСО-А'!L6+'Иные услуги '!$C$5+'I ЦК'!$F$16</f>
        <v>3604.58</v>
      </c>
      <c r="E9" s="56">
        <f>'Расчет сбытовых надбавок'!$E8+'РСТ РСО-А'!M6+'Иные услуги '!$C$5+'I ЦК'!$F$16</f>
        <v>3925.5</v>
      </c>
      <c r="F9" s="56">
        <f>'Расчет сбытовых надбавок'!$E8+'РСТ РСО-А'!N6+'Иные услуги '!$C$5+'I ЦК'!$F$16</f>
        <v>4704.2700000000004</v>
      </c>
    </row>
    <row r="10" spans="1:8" s="2" customFormat="1" x14ac:dyDescent="0.25">
      <c r="A10" s="149" t="s">
        <v>102</v>
      </c>
      <c r="B10" s="150"/>
      <c r="C10" s="56">
        <f>'Расчет сбытовых надбавок'!$F$8+'РСТ РСО-А'!K$6+'Иные услуги '!$C$5+'I ЦК'!$F$16</f>
        <v>2919.96</v>
      </c>
      <c r="D10" s="56">
        <f>'Расчет сбытовых надбавок'!$F$8+'РСТ РСО-А'!L$6+'Иные услуги '!$C$5+'I ЦК'!$F$16</f>
        <v>3481.55</v>
      </c>
      <c r="E10" s="56">
        <f>'Расчет сбытовых надбавок'!$F$8+'РСТ РСО-А'!M$6+'Иные услуги '!$C$5+'I ЦК'!$F$16</f>
        <v>3802.4700000000003</v>
      </c>
      <c r="F10" s="56">
        <f>'Расчет сбытовых надбавок'!$F$8+'РСТ РСО-А'!N$6+'Иные услуги '!$C$5+'I ЦК'!$F$16</f>
        <v>4581.24</v>
      </c>
    </row>
    <row r="11" spans="1:8" s="2" customFormat="1" x14ac:dyDescent="0.25">
      <c r="A11" s="149" t="s">
        <v>103</v>
      </c>
      <c r="B11" s="150"/>
      <c r="C11" s="56">
        <f>'Расчет сбытовых надбавок'!$G$8+'РСТ РСО-А'!K$6+'Иные услуги '!$C$5+'I ЦК'!$F$16</f>
        <v>2811.17</v>
      </c>
      <c r="D11" s="56">
        <f>'Расчет сбытовых надбавок'!$G$8+'РСТ РСО-А'!L$6+'Иные услуги '!$C$5+'I ЦК'!$F$16</f>
        <v>3372.7599999999998</v>
      </c>
      <c r="E11" s="56">
        <f>'Расчет сбытовых надбавок'!$G$8+'РСТ РСО-А'!M$6+'Иные услуги '!$C$5+'I ЦК'!$F$16</f>
        <v>3693.68</v>
      </c>
      <c r="F11" s="56">
        <f>'Расчет сбытовых надбавок'!$G$8+'РСТ РСО-А'!N$6+'Иные услуги '!$C$5+'I ЦК'!$F$16</f>
        <v>4472.4500000000007</v>
      </c>
    </row>
    <row r="12" spans="1:8" x14ac:dyDescent="0.25">
      <c r="F12" s="120"/>
    </row>
    <row r="13" spans="1:8" ht="45.75" customHeight="1" x14ac:dyDescent="0.25">
      <c r="A13" s="157" t="s">
        <v>123</v>
      </c>
      <c r="B13" s="157"/>
      <c r="C13" s="157"/>
      <c r="D13" s="157"/>
      <c r="E13" s="157"/>
      <c r="F13" s="157"/>
    </row>
    <row r="14" spans="1:8" x14ac:dyDescent="0.25">
      <c r="B14" s="54"/>
      <c r="C14" s="54"/>
      <c r="D14" s="54"/>
      <c r="E14" s="54"/>
      <c r="F14" s="54"/>
    </row>
    <row r="15" spans="1:8" ht="31.5" x14ac:dyDescent="0.25">
      <c r="A15" s="12"/>
      <c r="B15" s="158" t="s">
        <v>12</v>
      </c>
      <c r="C15" s="158"/>
      <c r="D15" s="158"/>
      <c r="E15" s="10" t="s">
        <v>4</v>
      </c>
      <c r="F15" s="57" t="s">
        <v>57</v>
      </c>
      <c r="G15" t="s">
        <v>125</v>
      </c>
    </row>
    <row r="16" spans="1:8" ht="31.5" x14ac:dyDescent="0.25">
      <c r="A16" s="55">
        <v>1</v>
      </c>
      <c r="B16" s="147" t="s">
        <v>77</v>
      </c>
      <c r="C16" s="147"/>
      <c r="D16" s="147"/>
      <c r="E16" s="58" t="s">
        <v>78</v>
      </c>
      <c r="F16" s="62">
        <f>ROUND(F17+F18*F19,2)+F28</f>
        <v>1021.46</v>
      </c>
      <c r="H16" t="s">
        <v>125</v>
      </c>
    </row>
    <row r="17" spans="1:6" ht="31.5" x14ac:dyDescent="0.25">
      <c r="A17" s="55">
        <v>2</v>
      </c>
      <c r="B17" s="147" t="s">
        <v>79</v>
      </c>
      <c r="C17" s="147"/>
      <c r="D17" s="147"/>
      <c r="E17" s="58" t="s">
        <v>78</v>
      </c>
      <c r="F17" s="63">
        <f>АТС!B25</f>
        <v>598.67999999999995</v>
      </c>
    </row>
    <row r="18" spans="1:6" ht="36" customHeight="1" x14ac:dyDescent="0.25">
      <c r="A18" s="55">
        <v>3</v>
      </c>
      <c r="B18" s="147" t="s">
        <v>80</v>
      </c>
      <c r="C18" s="147"/>
      <c r="D18" s="147"/>
      <c r="E18" s="58" t="s">
        <v>81</v>
      </c>
      <c r="F18" s="63">
        <f>АТС!B24</f>
        <v>293898.49</v>
      </c>
    </row>
    <row r="19" spans="1:6" ht="30.75" customHeight="1" x14ac:dyDescent="0.25">
      <c r="A19" s="55">
        <v>4</v>
      </c>
      <c r="B19" s="147" t="s">
        <v>83</v>
      </c>
      <c r="C19" s="147" t="s">
        <v>82</v>
      </c>
      <c r="D19" s="147" t="s">
        <v>82</v>
      </c>
      <c r="E19" s="59" t="s">
        <v>82</v>
      </c>
      <c r="F19" s="65">
        <f>IF((F24+F25)-(F26+F27)&lt;=0,0,MAX(0,(F20+F21)-(F22+F23))/((F24+F25)-(F26+F27)))</f>
        <v>1.4385207397435912E-3</v>
      </c>
    </row>
    <row r="20" spans="1:6" ht="36" customHeight="1" x14ac:dyDescent="0.25">
      <c r="A20" s="55">
        <v>5</v>
      </c>
      <c r="B20" s="147" t="s">
        <v>84</v>
      </c>
      <c r="C20" s="147" t="s">
        <v>85</v>
      </c>
      <c r="D20" s="147" t="s">
        <v>47</v>
      </c>
      <c r="E20" s="60" t="s">
        <v>47</v>
      </c>
      <c r="F20" s="80">
        <v>220.86699999999999</v>
      </c>
    </row>
    <row r="21" spans="1:6" ht="33.75" customHeight="1" x14ac:dyDescent="0.25">
      <c r="A21" s="55">
        <v>6</v>
      </c>
      <c r="B21" s="147" t="s">
        <v>86</v>
      </c>
      <c r="C21" s="147" t="s">
        <v>85</v>
      </c>
      <c r="D21" s="147" t="s">
        <v>47</v>
      </c>
      <c r="E21" s="60" t="s">
        <v>47</v>
      </c>
      <c r="F21" s="80">
        <v>4.2629999999999999</v>
      </c>
    </row>
    <row r="22" spans="1:6" ht="33" customHeight="1" x14ac:dyDescent="0.25">
      <c r="A22" s="55">
        <v>7</v>
      </c>
      <c r="B22" s="147" t="s">
        <v>87</v>
      </c>
      <c r="C22" s="147" t="s">
        <v>85</v>
      </c>
      <c r="D22" s="147" t="s">
        <v>47</v>
      </c>
      <c r="E22" s="60" t="s">
        <v>47</v>
      </c>
      <c r="F22" s="80">
        <v>60.31</v>
      </c>
    </row>
    <row r="23" spans="1:6" ht="23.25" customHeight="1" x14ac:dyDescent="0.25">
      <c r="A23" s="55">
        <v>8</v>
      </c>
      <c r="B23" s="147" t="s">
        <v>88</v>
      </c>
      <c r="C23" s="147" t="s">
        <v>85</v>
      </c>
      <c r="D23" s="147" t="s">
        <v>47</v>
      </c>
      <c r="E23" s="60" t="s">
        <v>47</v>
      </c>
      <c r="F23" s="80">
        <v>73.028999999999996</v>
      </c>
    </row>
    <row r="24" spans="1:6" ht="30" customHeight="1" x14ac:dyDescent="0.25">
      <c r="A24" s="55">
        <v>9</v>
      </c>
      <c r="B24" s="147" t="s">
        <v>89</v>
      </c>
      <c r="C24" s="147" t="s">
        <v>90</v>
      </c>
      <c r="D24" s="147" t="s">
        <v>91</v>
      </c>
      <c r="E24" s="60" t="s">
        <v>91</v>
      </c>
      <c r="F24" s="122">
        <v>135938.44699999999</v>
      </c>
    </row>
    <row r="25" spans="1:6" ht="35.25" customHeight="1" x14ac:dyDescent="0.25">
      <c r="A25" s="55">
        <v>10</v>
      </c>
      <c r="B25" s="147" t="s">
        <v>92</v>
      </c>
      <c r="C25" s="147" t="s">
        <v>90</v>
      </c>
      <c r="D25" s="147" t="s">
        <v>91</v>
      </c>
      <c r="E25" s="60" t="s">
        <v>91</v>
      </c>
      <c r="F25" s="122">
        <v>2932.39</v>
      </c>
    </row>
    <row r="26" spans="1:6" ht="34.5" customHeight="1" x14ac:dyDescent="0.25">
      <c r="A26" s="55">
        <v>11</v>
      </c>
      <c r="B26" s="147" t="s">
        <v>93</v>
      </c>
      <c r="C26" s="147" t="s">
        <v>90</v>
      </c>
      <c r="D26" s="147" t="s">
        <v>91</v>
      </c>
      <c r="E26" s="60" t="s">
        <v>91</v>
      </c>
      <c r="F26" s="122">
        <v>44071.637999999999</v>
      </c>
    </row>
    <row r="27" spans="1:6" ht="34.5" customHeight="1" x14ac:dyDescent="0.25">
      <c r="A27" s="55">
        <v>12</v>
      </c>
      <c r="B27" s="147" t="s">
        <v>94</v>
      </c>
      <c r="C27" s="147" t="s">
        <v>90</v>
      </c>
      <c r="D27" s="147" t="s">
        <v>91</v>
      </c>
      <c r="E27" s="60" t="s">
        <v>91</v>
      </c>
      <c r="F27" s="122">
        <v>30989.899999999998</v>
      </c>
    </row>
    <row r="28" spans="1:6" ht="42" customHeight="1" x14ac:dyDescent="0.25">
      <c r="A28" s="55">
        <v>13</v>
      </c>
      <c r="B28" s="147" t="s">
        <v>95</v>
      </c>
      <c r="C28" s="147"/>
      <c r="D28" s="147" t="s">
        <v>78</v>
      </c>
      <c r="E28" s="61" t="s">
        <v>78</v>
      </c>
      <c r="F28" s="64">
        <v>0</v>
      </c>
    </row>
    <row r="30" spans="1:6" ht="31.5" customHeight="1" x14ac:dyDescent="0.25">
      <c r="A30" s="151" t="s">
        <v>124</v>
      </c>
      <c r="B30" s="151"/>
      <c r="C30" s="151"/>
      <c r="D30" s="151"/>
      <c r="E30" s="151"/>
      <c r="F30" s="151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D7" sqref="D7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58" t="s">
        <v>192</v>
      </c>
      <c r="B1" s="258"/>
      <c r="C1" s="258"/>
    </row>
    <row r="2" spans="1:3" ht="18" x14ac:dyDescent="0.25">
      <c r="A2" s="43"/>
      <c r="B2" s="43"/>
      <c r="C2" s="43"/>
    </row>
    <row r="3" spans="1:3" ht="22.5" customHeight="1" x14ac:dyDescent="0.2">
      <c r="A3" s="259" t="s">
        <v>196</v>
      </c>
      <c r="B3" s="259"/>
      <c r="C3" s="259"/>
    </row>
    <row r="4" spans="1:3" ht="36" customHeight="1" x14ac:dyDescent="0.2">
      <c r="A4" s="44" t="s">
        <v>12</v>
      </c>
      <c r="B4" s="45" t="s">
        <v>4</v>
      </c>
      <c r="C4" s="44" t="s">
        <v>57</v>
      </c>
    </row>
    <row r="5" spans="1:3" ht="44.25" customHeight="1" x14ac:dyDescent="0.2">
      <c r="A5" s="118" t="s">
        <v>191</v>
      </c>
      <c r="B5" s="45" t="s">
        <v>188</v>
      </c>
      <c r="C5" s="124">
        <f>ROUND((C7+C6+C8)/C9,2)</f>
        <v>2.82</v>
      </c>
    </row>
    <row r="6" spans="1:3" ht="68.25" customHeight="1" x14ac:dyDescent="0.2">
      <c r="A6" s="48" t="s">
        <v>59</v>
      </c>
      <c r="B6" s="47" t="s">
        <v>189</v>
      </c>
      <c r="C6" s="125">
        <v>133736.07999999999</v>
      </c>
    </row>
    <row r="7" spans="1:3" ht="48.75" customHeight="1" x14ac:dyDescent="0.2">
      <c r="A7" s="46" t="s">
        <v>58</v>
      </c>
      <c r="B7" s="47" t="s">
        <v>189</v>
      </c>
      <c r="C7" s="125">
        <v>219865.64</v>
      </c>
    </row>
    <row r="8" spans="1:3" ht="68.25" customHeight="1" x14ac:dyDescent="0.2">
      <c r="A8" s="48" t="s">
        <v>60</v>
      </c>
      <c r="B8" s="47" t="s">
        <v>189</v>
      </c>
      <c r="C8" s="125">
        <v>38247.730000000003</v>
      </c>
    </row>
    <row r="9" spans="1:3" ht="38.25" customHeight="1" x14ac:dyDescent="0.2">
      <c r="A9" s="46" t="s">
        <v>61</v>
      </c>
      <c r="B9" s="47" t="s">
        <v>190</v>
      </c>
      <c r="C9" s="126">
        <v>138870.837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A27" sqref="A27:A28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60" t="s">
        <v>172</v>
      </c>
      <c r="B1" s="160"/>
      <c r="C1" s="160"/>
      <c r="D1" s="160"/>
      <c r="E1" s="160"/>
      <c r="F1" s="73"/>
    </row>
    <row r="2" spans="1:6" ht="39.75" customHeight="1" x14ac:dyDescent="0.25">
      <c r="A2" s="159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июле 2015 г.</v>
      </c>
      <c r="B2" s="159"/>
      <c r="C2" s="159"/>
      <c r="D2" s="159"/>
      <c r="E2" s="159"/>
      <c r="F2" s="72"/>
    </row>
    <row r="3" spans="1:6" x14ac:dyDescent="0.25">
      <c r="A3" s="41"/>
      <c r="B3" s="41"/>
      <c r="C3" s="41"/>
      <c r="D3" s="41"/>
      <c r="E3" s="41"/>
      <c r="F3" s="41"/>
    </row>
    <row r="4" spans="1:6" x14ac:dyDescent="0.25">
      <c r="A4" s="146" t="s">
        <v>62</v>
      </c>
      <c r="B4" s="146"/>
      <c r="C4" s="146"/>
      <c r="D4" s="146"/>
      <c r="E4" s="146"/>
      <c r="F4" s="146"/>
    </row>
    <row r="5" spans="1:6" ht="33" customHeight="1" x14ac:dyDescent="0.25">
      <c r="A5" s="152" t="s">
        <v>63</v>
      </c>
      <c r="B5" s="152"/>
      <c r="C5" s="152"/>
      <c r="D5" s="152"/>
      <c r="E5" s="152"/>
      <c r="F5" s="99"/>
    </row>
    <row r="6" spans="1:6" x14ac:dyDescent="0.25">
      <c r="A6" s="41"/>
      <c r="B6" s="41"/>
      <c r="C6" s="41"/>
      <c r="D6" s="41"/>
      <c r="E6" s="41"/>
      <c r="F6" s="41"/>
    </row>
    <row r="7" spans="1:6" x14ac:dyDescent="0.25">
      <c r="A7" s="66" t="s">
        <v>104</v>
      </c>
      <c r="B7" s="54"/>
      <c r="C7" s="54"/>
      <c r="D7" s="54"/>
      <c r="E7" s="54"/>
    </row>
    <row r="8" spans="1:6" x14ac:dyDescent="0.25">
      <c r="A8" s="163" t="s">
        <v>112</v>
      </c>
      <c r="B8" s="161" t="s">
        <v>97</v>
      </c>
      <c r="C8" s="161"/>
      <c r="D8" s="161"/>
      <c r="E8" s="161"/>
      <c r="F8" s="74"/>
    </row>
    <row r="9" spans="1:6" x14ac:dyDescent="0.25">
      <c r="A9" s="164"/>
      <c r="B9" s="67" t="s">
        <v>0</v>
      </c>
      <c r="C9" s="67" t="s">
        <v>105</v>
      </c>
      <c r="D9" s="67" t="s">
        <v>106</v>
      </c>
      <c r="E9" s="67" t="s">
        <v>3</v>
      </c>
    </row>
    <row r="10" spans="1:6" x14ac:dyDescent="0.25">
      <c r="A10" s="71" t="s">
        <v>107</v>
      </c>
      <c r="B10" s="68"/>
      <c r="C10" s="68"/>
      <c r="D10" s="68"/>
      <c r="E10" s="68"/>
    </row>
    <row r="11" spans="1:6" x14ac:dyDescent="0.25">
      <c r="A11" s="69" t="s">
        <v>100</v>
      </c>
      <c r="B11" s="70">
        <f>АТС!$B$11+'РСТ РСО-А'!K$6+'Иные услуги '!$C$5+'Расчет сбытовых надбавок'!$D16</f>
        <v>2499.0300000000002</v>
      </c>
      <c r="C11" s="70">
        <f>АТС!$B$11+'РСТ РСО-А'!L$6+'Иные услуги '!$C$5+'Расчет сбытовых надбавок'!$D16</f>
        <v>3060.62</v>
      </c>
      <c r="D11" s="70">
        <f>АТС!$B$11+'РСТ РСО-А'!M$6+'Иные услуги '!$C$5+'Расчет сбытовых надбавок'!$D16</f>
        <v>3381.54</v>
      </c>
      <c r="E11" s="70">
        <f>АТС!$B$11+'РСТ РСО-А'!N$6+'Иные услуги '!$C$5+'Расчет сбытовых надбавок'!$D16</f>
        <v>4160.3100000000004</v>
      </c>
    </row>
    <row r="12" spans="1:6" x14ac:dyDescent="0.25">
      <c r="A12" s="69" t="s">
        <v>101</v>
      </c>
      <c r="B12" s="70">
        <f>АТС!$B$11+'РСТ РСО-А'!K$6+'Иные услуги '!$C$5+'Расчет сбытовых надбавок'!$E16</f>
        <v>2478.6400000000003</v>
      </c>
      <c r="C12" s="70">
        <f>АТС!$B$11+'РСТ РСО-А'!L$6+'Иные услуги '!$C$5+'Расчет сбытовых надбавок'!$E16</f>
        <v>3040.23</v>
      </c>
      <c r="D12" s="70">
        <f>АТС!$B$11+'РСТ РСО-А'!M$6+'Иные услуги '!$C$5+'Расчет сбытовых надбавок'!$E16</f>
        <v>3361.15</v>
      </c>
      <c r="E12" s="70">
        <f>АТС!$B$11+'РСТ РСО-А'!N$6+'Иные услуги '!$C$5+'Расчет сбытовых надбавок'!$E16</f>
        <v>4139.92</v>
      </c>
    </row>
    <row r="13" spans="1:6" x14ac:dyDescent="0.25">
      <c r="A13" s="69" t="s">
        <v>102</v>
      </c>
      <c r="B13" s="70">
        <f>АТС!$B$11+'РСТ РСО-А'!K$6+'Иные услуги '!$C$5+'Расчет сбытовых надбавок'!$F16</f>
        <v>2404.9700000000003</v>
      </c>
      <c r="C13" s="70">
        <f>АТС!$B$11+'РСТ РСО-А'!L$6+'Иные услуги '!$C$5+'Расчет сбытовых надбавок'!$F16</f>
        <v>2966.56</v>
      </c>
      <c r="D13" s="70">
        <f>АТС!$B$11+'РСТ РСО-А'!M$6+'Иные услуги '!$C$5+'Расчет сбытовых надбавок'!$F16</f>
        <v>3287.48</v>
      </c>
      <c r="E13" s="70">
        <f>АТС!$B$11+'РСТ РСО-А'!N$6+'Иные услуги '!$C$5+'Расчет сбытовых надбавок'!$F16</f>
        <v>4066.25</v>
      </c>
    </row>
    <row r="14" spans="1:6" x14ac:dyDescent="0.25">
      <c r="A14" s="69" t="s">
        <v>103</v>
      </c>
      <c r="B14" s="70">
        <f>АТС!$B$11+'РСТ РСО-А'!K$6+'Иные услуги '!$C$5+'Расчет сбытовых надбавок'!$G16</f>
        <v>2339.8200000000002</v>
      </c>
      <c r="C14" s="70">
        <f>АТС!$B$11+'РСТ РСО-А'!L$6+'Иные услуги '!$C$5+'Расчет сбытовых надбавок'!$G16</f>
        <v>2901.41</v>
      </c>
      <c r="D14" s="70">
        <f>АТС!$B$11+'РСТ РСО-А'!M$6+'Иные услуги '!$C$5+'Расчет сбытовых надбавок'!$G16</f>
        <v>3222.33</v>
      </c>
      <c r="E14" s="70">
        <f>АТС!$B$11+'РСТ РСО-А'!N$6+'Иные услуги '!$C$5+'Расчет сбытовых надбавок'!$G16</f>
        <v>4001.1</v>
      </c>
    </row>
    <row r="15" spans="1:6" x14ac:dyDescent="0.25">
      <c r="A15" s="71" t="s">
        <v>108</v>
      </c>
      <c r="B15" s="68"/>
      <c r="C15" s="68"/>
      <c r="D15" s="68"/>
      <c r="E15" s="68"/>
    </row>
    <row r="16" spans="1:6" x14ac:dyDescent="0.25">
      <c r="A16" s="69" t="s">
        <v>100</v>
      </c>
      <c r="B16" s="70">
        <f>АТС!$B$12+'РСТ РСО-А'!K$6+'Иные услуги '!$C$5+'Расчет сбытовых надбавок'!$D21</f>
        <v>3164.1900000000005</v>
      </c>
      <c r="C16" s="70">
        <f>АТС!$B$12+'РСТ РСО-А'!L$6+'Иные услуги '!$C$5+'Расчет сбытовых надбавок'!$D21</f>
        <v>3725.7799999999997</v>
      </c>
      <c r="D16" s="70">
        <f>АТС!$B$12+'РСТ РСО-А'!M$6+'Иные услуги '!$C$5+'Расчет сбытовых надбавок'!$D21</f>
        <v>4046.7</v>
      </c>
      <c r="E16" s="70">
        <f>АТС!$B$12+'РСТ РСО-А'!N$6+'Иные услуги '!$C$5+'Расчет сбытовых надбавок'!$D21</f>
        <v>4825.4699999999993</v>
      </c>
    </row>
    <row r="17" spans="1:5" x14ac:dyDescent="0.25">
      <c r="A17" s="69" t="s">
        <v>101</v>
      </c>
      <c r="B17" s="70">
        <f>АТС!$B$12+'РСТ РСО-А'!K$6+'Иные услуги '!$C$5+'Расчет сбытовых надбавок'!$E21</f>
        <v>3128.09</v>
      </c>
      <c r="C17" s="70">
        <f>АТС!$B$12+'РСТ РСО-А'!L$6+'Иные услуги '!$C$5+'Расчет сбытовых надбавок'!$E21</f>
        <v>3689.68</v>
      </c>
      <c r="D17" s="70">
        <f>АТС!$B$12+'РСТ РСО-А'!M$6+'Иные услуги '!$C$5+'Расчет сбытовых надбавок'!$E21</f>
        <v>4010.6</v>
      </c>
      <c r="E17" s="70">
        <f>АТС!$B$12+'РСТ РСО-А'!N$6+'Иные услуги '!$C$5+'Расчет сбытовых надбавок'!$E21</f>
        <v>4789.37</v>
      </c>
    </row>
    <row r="18" spans="1:5" x14ac:dyDescent="0.25">
      <c r="A18" s="69" t="s">
        <v>102</v>
      </c>
      <c r="B18" s="70">
        <f>АТС!$B$12+'РСТ РСО-А'!K$6+'Иные услуги '!$C$5+'Расчет сбытовых надбавок'!$F21</f>
        <v>2997.6200000000003</v>
      </c>
      <c r="C18" s="70">
        <f>АТС!$B$12+'РСТ РСО-А'!L$6+'Иные услуги '!$C$5+'Расчет сбытовых надбавок'!$F21</f>
        <v>3559.21</v>
      </c>
      <c r="D18" s="70">
        <f>АТС!$B$12+'РСТ РСО-А'!M$6+'Иные услуги '!$C$5+'Расчет сбытовых надбавок'!$F21</f>
        <v>3880.13</v>
      </c>
      <c r="E18" s="70">
        <f>АТС!$B$12+'РСТ РСО-А'!N$6+'Иные услуги '!$C$5+'Расчет сбытовых надбавок'!$F21</f>
        <v>4658.8999999999996</v>
      </c>
    </row>
    <row r="19" spans="1:5" x14ac:dyDescent="0.25">
      <c r="A19" s="69" t="s">
        <v>103</v>
      </c>
      <c r="B19" s="70">
        <f>АТС!$B$12+'РСТ РСО-А'!K$6+'Иные услуги '!$C$5+'Расчет сбытовых надбавок'!$G21</f>
        <v>2882.2500000000005</v>
      </c>
      <c r="C19" s="70">
        <f>АТС!$B$12+'РСТ РСО-А'!L$6+'Иные услуги '!$C$5+'Расчет сбытовых надбавок'!$G21</f>
        <v>3443.84</v>
      </c>
      <c r="D19" s="70">
        <f>АТС!$B$12+'РСТ РСО-А'!M$6+'Иные услуги '!$C$5+'Расчет сбытовых надбавок'!$G21</f>
        <v>3764.76</v>
      </c>
      <c r="E19" s="70">
        <f>АТС!$B$12+'РСТ РСО-А'!N$6+'Иные услуги '!$C$5+'Расчет сбытовых надбавок'!$G21</f>
        <v>4543.53</v>
      </c>
    </row>
    <row r="20" spans="1:5" x14ac:dyDescent="0.25">
      <c r="A20" s="71" t="s">
        <v>109</v>
      </c>
      <c r="B20" s="68"/>
      <c r="C20" s="68"/>
      <c r="D20" s="68"/>
      <c r="E20" s="68"/>
    </row>
    <row r="21" spans="1:5" x14ac:dyDescent="0.25">
      <c r="A21" s="69" t="s">
        <v>100</v>
      </c>
      <c r="B21" s="70">
        <f>АТС!$B$13+'РСТ РСО-А'!K$6+'Иные услуги '!$C$5+'Расчет сбытовых надбавок'!$D26</f>
        <v>5138.7</v>
      </c>
      <c r="C21" s="70">
        <f>АТС!$B$13+'РСТ РСО-А'!L$6+'Иные услуги '!$C$5+'Расчет сбытовых надбавок'!$D26</f>
        <v>5700.29</v>
      </c>
      <c r="D21" s="70">
        <f>АТС!$B$13+'РСТ РСО-А'!M$6+'Иные услуги '!$C$5+'Расчет сбытовых надбавок'!$D26</f>
        <v>6021.21</v>
      </c>
      <c r="E21" s="70">
        <f>АТС!$B$13+'РСТ РСО-А'!N$6+'Иные услуги '!$C$5+'Расчет сбытовых надбавок'!$D26</f>
        <v>6799.98</v>
      </c>
    </row>
    <row r="22" spans="1:5" x14ac:dyDescent="0.25">
      <c r="A22" s="69" t="s">
        <v>101</v>
      </c>
      <c r="B22" s="70">
        <f>АТС!$B$13+'РСТ РСО-А'!K$6+'Иные услуги '!$C$5+'Расчет сбытовых надбавок'!$E26</f>
        <v>5055.9400000000005</v>
      </c>
      <c r="C22" s="70">
        <f>АТС!$B$13+'РСТ РСО-А'!L$6+'Иные услуги '!$C$5+'Расчет сбытовых надбавок'!$E26</f>
        <v>5617.5300000000007</v>
      </c>
      <c r="D22" s="70">
        <f>АТС!$B$13+'РСТ РСО-А'!M$6+'Иные услуги '!$C$5+'Расчет сбытовых надбавок'!$E26</f>
        <v>5938.4500000000007</v>
      </c>
      <c r="E22" s="70">
        <f>АТС!$B$13+'РСТ РСО-А'!N$6+'Иные услуги '!$C$5+'Расчет сбытовых надбавок'!$E26</f>
        <v>6717.2199999999993</v>
      </c>
    </row>
    <row r="23" spans="1:5" x14ac:dyDescent="0.25">
      <c r="A23" s="69" t="s">
        <v>102</v>
      </c>
      <c r="B23" s="70">
        <f>АТС!$B$13+'РСТ РСО-А'!K$6+'Иные услуги '!$C$5+'Расчет сбытовых надбавок'!$F26</f>
        <v>4756.88</v>
      </c>
      <c r="C23" s="70">
        <f>АТС!$B$13+'РСТ РСО-А'!L$6+'Иные услуги '!$C$5+'Расчет сбытовых надбавок'!$F26</f>
        <v>5318.47</v>
      </c>
      <c r="D23" s="70">
        <f>АТС!$B$13+'РСТ РСО-А'!M$6+'Иные услуги '!$C$5+'Расчет сбытовых надбавок'!$F26</f>
        <v>5639.39</v>
      </c>
      <c r="E23" s="70">
        <f>АТС!$B$13+'РСТ РСО-А'!N$6+'Иные услуги '!$C$5+'Расчет сбытовых надбавок'!$F26</f>
        <v>6418.16</v>
      </c>
    </row>
    <row r="24" spans="1:5" x14ac:dyDescent="0.25">
      <c r="A24" s="69" t="s">
        <v>103</v>
      </c>
      <c r="B24" s="70">
        <f>АТС!$B$13+'РСТ РСО-А'!K$6+'Иные услуги '!$C$5+'Расчет сбытовых надбавок'!$G26</f>
        <v>4492.42</v>
      </c>
      <c r="C24" s="70">
        <f>АТС!$B$13+'РСТ РСО-А'!L$6+'Иные услуги '!$C$5+'Расчет сбытовых надбавок'!$G26</f>
        <v>5054.01</v>
      </c>
      <c r="D24" s="70">
        <f>АТС!$B$13+'РСТ РСО-А'!M$6+'Иные услуги '!$C$5+'Расчет сбытовых надбавок'!$G26</f>
        <v>5374.93</v>
      </c>
      <c r="E24" s="70">
        <f>АТС!$B$13+'РСТ РСО-А'!N$6+'Иные услуги '!$C$5+'Расчет сбытовых надбавок'!$G26</f>
        <v>6153.7</v>
      </c>
    </row>
    <row r="25" spans="1:5" x14ac:dyDescent="0.25">
      <c r="A25" s="162"/>
      <c r="B25" s="162"/>
      <c r="C25" s="162"/>
      <c r="D25" s="162"/>
      <c r="E25" s="162"/>
    </row>
    <row r="26" spans="1:5" x14ac:dyDescent="0.25">
      <c r="A26" s="100" t="s">
        <v>110</v>
      </c>
      <c r="B26" s="54"/>
      <c r="C26" s="54"/>
      <c r="D26" s="54"/>
      <c r="E26" s="54"/>
    </row>
    <row r="27" spans="1:5" x14ac:dyDescent="0.25">
      <c r="A27" s="163" t="s">
        <v>112</v>
      </c>
      <c r="B27" s="161" t="s">
        <v>97</v>
      </c>
      <c r="C27" s="161"/>
      <c r="D27" s="161"/>
      <c r="E27" s="161"/>
    </row>
    <row r="28" spans="1:5" x14ac:dyDescent="0.25">
      <c r="A28" s="164"/>
      <c r="B28" s="67" t="s">
        <v>0</v>
      </c>
      <c r="C28" s="67" t="s">
        <v>105</v>
      </c>
      <c r="D28" s="67" t="s">
        <v>106</v>
      </c>
      <c r="E28" s="67" t="s">
        <v>3</v>
      </c>
    </row>
    <row r="29" spans="1:5" x14ac:dyDescent="0.25">
      <c r="A29" s="71" t="s">
        <v>107</v>
      </c>
      <c r="B29" s="68"/>
      <c r="C29" s="68"/>
      <c r="D29" s="68"/>
      <c r="E29" s="68"/>
    </row>
    <row r="30" spans="1:5" x14ac:dyDescent="0.25">
      <c r="A30" s="69" t="s">
        <v>100</v>
      </c>
      <c r="B30" s="75">
        <f>АТС!$B$15+'РСТ РСО-А'!K$6+'Иные услуги '!$C$5+'Расчет сбытовых надбавок'!$D31</f>
        <v>2499.0300000000002</v>
      </c>
      <c r="C30" s="75">
        <f>АТС!$B$15+'РСТ РСО-А'!L$6+'Иные услуги '!$C$5+'Расчет сбытовых надбавок'!$D31</f>
        <v>3060.62</v>
      </c>
      <c r="D30" s="75">
        <f>АТС!$B$15+'РСТ РСО-А'!M$6+'Иные услуги '!$C$5+'Расчет сбытовых надбавок'!$D31</f>
        <v>3381.54</v>
      </c>
      <c r="E30" s="75">
        <f>АТС!$B$15+'РСТ РСО-А'!N$6+'Иные услуги '!$C$5+'Расчет сбытовых надбавок'!$D31</f>
        <v>4160.3100000000004</v>
      </c>
    </row>
    <row r="31" spans="1:5" x14ac:dyDescent="0.25">
      <c r="A31" s="69" t="s">
        <v>101</v>
      </c>
      <c r="B31" s="75">
        <f>АТС!$B$15+'РСТ РСО-А'!K$6+'Иные услуги '!$C$5+'Расчет сбытовых надбавок'!$E$31</f>
        <v>2478.6400000000003</v>
      </c>
      <c r="C31" s="75">
        <f>АТС!$B$15+'РСТ РСО-А'!L$6+'Иные услуги '!$C$5+'Расчет сбытовых надбавок'!$E$31</f>
        <v>3040.23</v>
      </c>
      <c r="D31" s="75">
        <f>АТС!$B$15+'РСТ РСО-А'!M$6+'Иные услуги '!$C$5+'Расчет сбытовых надбавок'!$E$31</f>
        <v>3361.15</v>
      </c>
      <c r="E31" s="75">
        <f>АТС!$B$15+'РСТ РСО-А'!N$6+'Иные услуги '!$C$5+'Расчет сбытовых надбавок'!$E$31</f>
        <v>4139.92</v>
      </c>
    </row>
    <row r="32" spans="1:5" x14ac:dyDescent="0.25">
      <c r="A32" s="69" t="s">
        <v>102</v>
      </c>
      <c r="B32" s="75">
        <f>АТС!$B$15+'РСТ РСО-А'!K$6+'Иные услуги '!$C$5+'Расчет сбытовых надбавок'!$F$31</f>
        <v>2404.9700000000003</v>
      </c>
      <c r="C32" s="75">
        <f>АТС!$B$15+'РСТ РСО-А'!L$6+'Иные услуги '!$C$5+'Расчет сбытовых надбавок'!$F$31</f>
        <v>2966.56</v>
      </c>
      <c r="D32" s="75">
        <f>АТС!$B$15+'РСТ РСО-А'!M$6+'Иные услуги '!$C$5+'Расчет сбытовых надбавок'!$F$31</f>
        <v>3287.48</v>
      </c>
      <c r="E32" s="75">
        <f>АТС!$B$15+'РСТ РСО-А'!N$6+'Иные услуги '!$C$5+'Расчет сбытовых надбавок'!$F$31</f>
        <v>4066.25</v>
      </c>
    </row>
    <row r="33" spans="1:5" x14ac:dyDescent="0.25">
      <c r="A33" s="69" t="s">
        <v>103</v>
      </c>
      <c r="B33" s="75">
        <f>АТС!$B$15+'РСТ РСО-А'!K$6+'Иные услуги '!$C$5+'Расчет сбытовых надбавок'!$G$31</f>
        <v>2339.8200000000002</v>
      </c>
      <c r="C33" s="75">
        <f>АТС!$B$15+'РСТ РСО-А'!L$6+'Иные услуги '!$C$5+'Расчет сбытовых надбавок'!$G$31</f>
        <v>2901.41</v>
      </c>
      <c r="D33" s="75">
        <f>АТС!$B$15+'РСТ РСО-А'!M$6+'Иные услуги '!$C$5+'Расчет сбытовых надбавок'!$G$31</f>
        <v>3222.33</v>
      </c>
      <c r="E33" s="75">
        <f>АТС!$B$15+'РСТ РСО-А'!N$6+'Иные услуги '!$C$5+'Расчет сбытовых надбавок'!$G$31</f>
        <v>4001.1</v>
      </c>
    </row>
    <row r="34" spans="1:5" x14ac:dyDescent="0.25">
      <c r="A34" s="71" t="s">
        <v>111</v>
      </c>
      <c r="B34" s="76"/>
      <c r="C34" s="76"/>
      <c r="D34" s="76"/>
      <c r="E34" s="76"/>
    </row>
    <row r="35" spans="1:5" x14ac:dyDescent="0.25">
      <c r="A35" s="69" t="s">
        <v>100</v>
      </c>
      <c r="B35" s="75">
        <f>АТС!$B$16+'РСТ РСО-А'!K$6+'Иные услуги '!$C$5+'Расчет сбытовых надбавок'!$D$36</f>
        <v>4081.2000000000003</v>
      </c>
      <c r="C35" s="75">
        <f>АТС!$B$16+'РСТ РСО-А'!L$6+'Иные услуги '!$C$5+'Расчет сбытовых надбавок'!$D$36</f>
        <v>4642.79</v>
      </c>
      <c r="D35" s="75">
        <f>АТС!$B$16+'РСТ РСО-А'!M$6+'Иные услуги '!$C$5+'Расчет сбытовых надбавок'!$D$36</f>
        <v>4963.7099999999991</v>
      </c>
      <c r="E35" s="75">
        <f>АТС!$B$16+'РСТ РСО-А'!N$6+'Иные услуги '!$C$5+'Расчет сбытовых надбавок'!$D$36</f>
        <v>5742.48</v>
      </c>
    </row>
    <row r="36" spans="1:5" x14ac:dyDescent="0.25">
      <c r="A36" s="69" t="s">
        <v>101</v>
      </c>
      <c r="B36" s="75">
        <f>АТС!$B$16+'РСТ РСО-А'!K$6+'Иные услуги '!$C$5+'Расчет сбытовых надбавок'!$E$36</f>
        <v>4023.4300000000003</v>
      </c>
      <c r="C36" s="75">
        <f>АТС!$B$16+'РСТ РСО-А'!L$6+'Иные услуги '!$C$5+'Расчет сбытовых надбавок'!$E$36</f>
        <v>4585.0199999999995</v>
      </c>
      <c r="D36" s="75">
        <f>АТС!$B$16+'РСТ РСО-А'!M$6+'Иные услуги '!$C$5+'Расчет сбытовых надбавок'!$E$36</f>
        <v>4905.9399999999996</v>
      </c>
      <c r="E36" s="75">
        <f>АТС!$B$16+'РСТ РСО-А'!N$6+'Иные услуги '!$C$5+'Расчет сбытовых надбавок'!$E$36</f>
        <v>5684.71</v>
      </c>
    </row>
    <row r="37" spans="1:5" x14ac:dyDescent="0.25">
      <c r="A37" s="69" t="s">
        <v>102</v>
      </c>
      <c r="B37" s="75">
        <f>АТС!$B$16+'РСТ РСО-А'!K$6+'Иные услуги '!$C$5+'Расчет сбытовых надбавок'!$F$36</f>
        <v>3814.6600000000003</v>
      </c>
      <c r="C37" s="75">
        <f>АТС!$B$16+'РСТ РСО-А'!L$6+'Иные услуги '!$C$5+'Расчет сбытовых надбавок'!$F$36</f>
        <v>4376.25</v>
      </c>
      <c r="D37" s="75">
        <f>АТС!$B$16+'РСТ РСО-А'!M$6+'Иные услуги '!$C$5+'Расчет сбытовых надбавок'!$F$36</f>
        <v>4697.1699999999992</v>
      </c>
      <c r="E37" s="75">
        <f>АТС!$B$16+'РСТ РСО-А'!N$6+'Иные услуги '!$C$5+'Расчет сбытовых надбавок'!$F$36</f>
        <v>5475.94</v>
      </c>
    </row>
    <row r="38" spans="1:5" x14ac:dyDescent="0.25">
      <c r="A38" s="69" t="s">
        <v>103</v>
      </c>
      <c r="B38" s="75">
        <f>АТС!$B$16+'РСТ РСО-А'!K$6+'Иные услуги '!$C$5+'Расчет сбытовых надбавок'!$G$36</f>
        <v>3630.05</v>
      </c>
      <c r="C38" s="75">
        <f>АТС!$B$16+'РСТ РСО-А'!L$6+'Иные услуги '!$C$5+'Расчет сбытовых надбавок'!$G$36</f>
        <v>4191.6399999999994</v>
      </c>
      <c r="D38" s="75">
        <f>АТС!$B$16+'РСТ РСО-А'!M$6+'Иные услуги '!$C$5+'Расчет сбытовых надбавок'!$G$36</f>
        <v>4512.5599999999995</v>
      </c>
      <c r="E38" s="75">
        <f>АТС!$B$16+'РСТ РСО-А'!N$6+'Иные услуги '!$C$5+'Расчет сбытовых надбавок'!$G$36</f>
        <v>5291.33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1" customWidth="1"/>
    <col min="2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s="94" customFormat="1" ht="44.25" customHeight="1" x14ac:dyDescent="0.25">
      <c r="A1" s="184" t="s">
        <v>172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">
        <v>195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113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52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81" t="s">
        <v>126</v>
      </c>
    </row>
    <row r="9" spans="1:27" s="94" customFormat="1" x14ac:dyDescent="0.25">
      <c r="A9" s="92" t="s">
        <v>127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156</v>
      </c>
      <c r="B10" s="82"/>
      <c r="C10" s="82"/>
      <c r="D10" s="82"/>
    </row>
    <row r="11" spans="1:27" ht="12.75" x14ac:dyDescent="0.2">
      <c r="A11" s="167" t="s">
        <v>49</v>
      </c>
      <c r="B11" s="170" t="s">
        <v>128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2"/>
    </row>
    <row r="12" spans="1:27" ht="12.75" x14ac:dyDescent="0.2">
      <c r="A12" s="168"/>
      <c r="B12" s="173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7" ht="12.75" customHeight="1" x14ac:dyDescent="0.2">
      <c r="A13" s="168"/>
      <c r="B13" s="176" t="s">
        <v>129</v>
      </c>
      <c r="C13" s="165" t="s">
        <v>130</v>
      </c>
      <c r="D13" s="165" t="s">
        <v>131</v>
      </c>
      <c r="E13" s="165" t="s">
        <v>132</v>
      </c>
      <c r="F13" s="165" t="s">
        <v>133</v>
      </c>
      <c r="G13" s="165" t="s">
        <v>134</v>
      </c>
      <c r="H13" s="165" t="s">
        <v>135</v>
      </c>
      <c r="I13" s="165" t="s">
        <v>136</v>
      </c>
      <c r="J13" s="165" t="s">
        <v>137</v>
      </c>
      <c r="K13" s="165" t="s">
        <v>138</v>
      </c>
      <c r="L13" s="165" t="s">
        <v>139</v>
      </c>
      <c r="M13" s="165" t="s">
        <v>140</v>
      </c>
      <c r="N13" s="178" t="s">
        <v>141</v>
      </c>
      <c r="O13" s="165" t="s">
        <v>142</v>
      </c>
      <c r="P13" s="165" t="s">
        <v>143</v>
      </c>
      <c r="Q13" s="165" t="s">
        <v>144</v>
      </c>
      <c r="R13" s="165" t="s">
        <v>145</v>
      </c>
      <c r="S13" s="165" t="s">
        <v>146</v>
      </c>
      <c r="T13" s="165" t="s">
        <v>147</v>
      </c>
      <c r="U13" s="165" t="s">
        <v>148</v>
      </c>
      <c r="V13" s="165" t="s">
        <v>149</v>
      </c>
      <c r="W13" s="165" t="s">
        <v>150</v>
      </c>
      <c r="X13" s="165" t="s">
        <v>151</v>
      </c>
      <c r="Y13" s="165" t="s">
        <v>152</v>
      </c>
    </row>
    <row r="14" spans="1:27" ht="11.25" customHeight="1" x14ac:dyDescent="0.2">
      <c r="A14" s="169"/>
      <c r="B14" s="177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79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7" ht="18.75" customHeight="1" x14ac:dyDescent="0.2">
      <c r="A15" s="83">
        <f>АТС!A41</f>
        <v>42186</v>
      </c>
      <c r="B15" s="87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2404.13</v>
      </c>
      <c r="C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2414.3000000000002</v>
      </c>
      <c r="D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2443.6800000000003</v>
      </c>
      <c r="E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2443.83</v>
      </c>
      <c r="F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2515.84</v>
      </c>
      <c r="G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2515.8100000000004</v>
      </c>
      <c r="H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2474.96</v>
      </c>
      <c r="I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2620.96</v>
      </c>
      <c r="J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2534.02</v>
      </c>
      <c r="K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2406.44</v>
      </c>
      <c r="L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2431.42</v>
      </c>
      <c r="M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2431.3200000000002</v>
      </c>
      <c r="N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2389.96</v>
      </c>
      <c r="O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2393.9300000000003</v>
      </c>
      <c r="P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2395.46</v>
      </c>
      <c r="Q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2406.38</v>
      </c>
      <c r="R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2398.98</v>
      </c>
      <c r="S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2408.7400000000002</v>
      </c>
      <c r="T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2418.7800000000002</v>
      </c>
      <c r="U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2410.4500000000003</v>
      </c>
      <c r="V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2544.83</v>
      </c>
      <c r="W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2546.73</v>
      </c>
      <c r="X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2438.94</v>
      </c>
      <c r="Y15" s="102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2550.5700000000002</v>
      </c>
      <c r="AA15" s="84"/>
    </row>
    <row r="16" spans="1:27" x14ac:dyDescent="0.2">
      <c r="A16" s="83">
        <f>A15+1</f>
        <v>42187</v>
      </c>
      <c r="B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2410.23</v>
      </c>
      <c r="C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2414.4700000000003</v>
      </c>
      <c r="D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2443.73</v>
      </c>
      <c r="E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2443.8200000000002</v>
      </c>
      <c r="F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2515.73</v>
      </c>
      <c r="G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2515.86</v>
      </c>
      <c r="H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2474.98</v>
      </c>
      <c r="I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2620.79</v>
      </c>
      <c r="J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2533.88</v>
      </c>
      <c r="K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2406.44</v>
      </c>
      <c r="L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2431.31</v>
      </c>
      <c r="M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2431.77</v>
      </c>
      <c r="N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2413</v>
      </c>
      <c r="O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2392.7800000000002</v>
      </c>
      <c r="P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2395.83</v>
      </c>
      <c r="Q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2406.69</v>
      </c>
      <c r="R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2399.3000000000002</v>
      </c>
      <c r="S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2409.0500000000002</v>
      </c>
      <c r="T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2419.2200000000003</v>
      </c>
      <c r="U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2408.7700000000004</v>
      </c>
      <c r="V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2538.6400000000003</v>
      </c>
      <c r="W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2537.38</v>
      </c>
      <c r="X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2434.7800000000002</v>
      </c>
      <c r="Y16" s="102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2528.8200000000002</v>
      </c>
    </row>
    <row r="17" spans="1:25" x14ac:dyDescent="0.2">
      <c r="A17" s="83">
        <f t="shared" ref="A17:A45" si="0">A16+1</f>
        <v>42188</v>
      </c>
      <c r="B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2406.61</v>
      </c>
      <c r="C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2423.08</v>
      </c>
      <c r="D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2440.62</v>
      </c>
      <c r="E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2459.21</v>
      </c>
      <c r="F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2484.94</v>
      </c>
      <c r="G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2505.23</v>
      </c>
      <c r="H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2459.15</v>
      </c>
      <c r="I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2632.75</v>
      </c>
      <c r="J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2537.75</v>
      </c>
      <c r="K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2450.1800000000003</v>
      </c>
      <c r="L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2414.96</v>
      </c>
      <c r="M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2403.73</v>
      </c>
      <c r="N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2414.8000000000002</v>
      </c>
      <c r="O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2426.2700000000004</v>
      </c>
      <c r="P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2426.2700000000004</v>
      </c>
      <c r="Q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2426.3100000000004</v>
      </c>
      <c r="R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2416.5</v>
      </c>
      <c r="S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2406.5700000000002</v>
      </c>
      <c r="T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2401.7400000000002</v>
      </c>
      <c r="U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2412.29</v>
      </c>
      <c r="V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2502.37</v>
      </c>
      <c r="W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2491.67</v>
      </c>
      <c r="X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2406.0700000000002</v>
      </c>
      <c r="Y17" s="102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2529.0700000000002</v>
      </c>
    </row>
    <row r="18" spans="1:25" x14ac:dyDescent="0.2">
      <c r="A18" s="83">
        <f t="shared" si="0"/>
        <v>42189</v>
      </c>
      <c r="B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2421.2600000000002</v>
      </c>
      <c r="C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2412.5</v>
      </c>
      <c r="D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2430.9100000000003</v>
      </c>
      <c r="E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2464.02</v>
      </c>
      <c r="F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2478.0100000000002</v>
      </c>
      <c r="G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2507.1800000000003</v>
      </c>
      <c r="H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2492.17</v>
      </c>
      <c r="I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2412.29</v>
      </c>
      <c r="J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2600.94</v>
      </c>
      <c r="K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2468.5700000000002</v>
      </c>
      <c r="L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2443.8200000000002</v>
      </c>
      <c r="M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2481.9</v>
      </c>
      <c r="N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2481.73</v>
      </c>
      <c r="O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2468.59</v>
      </c>
      <c r="P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2455.8700000000003</v>
      </c>
      <c r="Q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2455.7200000000003</v>
      </c>
      <c r="R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2468.4900000000002</v>
      </c>
      <c r="S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2468.5700000000002</v>
      </c>
      <c r="T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2420.0700000000002</v>
      </c>
      <c r="U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2388.4700000000003</v>
      </c>
      <c r="V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2514.0700000000002</v>
      </c>
      <c r="W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2501.5700000000002</v>
      </c>
      <c r="X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2426.79</v>
      </c>
      <c r="Y18" s="102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2494.8500000000004</v>
      </c>
    </row>
    <row r="19" spans="1:25" x14ac:dyDescent="0.2">
      <c r="A19" s="83">
        <f t="shared" si="0"/>
        <v>42190</v>
      </c>
      <c r="B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2412.48</v>
      </c>
      <c r="C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2418.2600000000002</v>
      </c>
      <c r="D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2463.67</v>
      </c>
      <c r="E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2492.23</v>
      </c>
      <c r="F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2522.25</v>
      </c>
      <c r="G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2546.38</v>
      </c>
      <c r="H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2514.67</v>
      </c>
      <c r="I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2424.6400000000003</v>
      </c>
      <c r="J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2584.1000000000004</v>
      </c>
      <c r="K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2494.5700000000002</v>
      </c>
      <c r="L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2455.8500000000004</v>
      </c>
      <c r="M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2488.27</v>
      </c>
      <c r="N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2481.65</v>
      </c>
      <c r="O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2468.5700000000002</v>
      </c>
      <c r="P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2475.02</v>
      </c>
      <c r="Q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2468.4300000000003</v>
      </c>
      <c r="R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2481.5700000000002</v>
      </c>
      <c r="S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2515.88</v>
      </c>
      <c r="T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2481.5700000000002</v>
      </c>
      <c r="U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2444.2000000000003</v>
      </c>
      <c r="V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2456.9500000000003</v>
      </c>
      <c r="W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2507.2000000000003</v>
      </c>
      <c r="X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2397.7800000000002</v>
      </c>
      <c r="Y19" s="102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2515.8700000000003</v>
      </c>
    </row>
    <row r="20" spans="1:25" x14ac:dyDescent="0.2">
      <c r="A20" s="83">
        <f t="shared" si="0"/>
        <v>42191</v>
      </c>
      <c r="B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2400.73</v>
      </c>
      <c r="C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2446.8500000000004</v>
      </c>
      <c r="D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2484.75</v>
      </c>
      <c r="E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2512.0100000000002</v>
      </c>
      <c r="F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2526.4500000000003</v>
      </c>
      <c r="G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2556.42</v>
      </c>
      <c r="H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2512.19</v>
      </c>
      <c r="I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2691.91</v>
      </c>
      <c r="J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2592.62</v>
      </c>
      <c r="K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2488.46</v>
      </c>
      <c r="L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2462.48</v>
      </c>
      <c r="M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2450.2400000000002</v>
      </c>
      <c r="N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2462.4500000000003</v>
      </c>
      <c r="O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2475.13</v>
      </c>
      <c r="P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2462.2800000000002</v>
      </c>
      <c r="Q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2462.48</v>
      </c>
      <c r="R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2448.0100000000002</v>
      </c>
      <c r="S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2448.02</v>
      </c>
      <c r="T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2437.2000000000003</v>
      </c>
      <c r="U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2416.88</v>
      </c>
      <c r="V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2469.04</v>
      </c>
      <c r="W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2470.5200000000004</v>
      </c>
      <c r="X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2396.7200000000003</v>
      </c>
      <c r="Y20" s="102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2469.0300000000002</v>
      </c>
    </row>
    <row r="21" spans="1:25" x14ac:dyDescent="0.2">
      <c r="A21" s="83">
        <f t="shared" si="0"/>
        <v>42192</v>
      </c>
      <c r="B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2400.46</v>
      </c>
      <c r="C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2471.8500000000004</v>
      </c>
      <c r="D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2512.3000000000002</v>
      </c>
      <c r="E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2526.6200000000003</v>
      </c>
      <c r="F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2572.1800000000003</v>
      </c>
      <c r="G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2605.27</v>
      </c>
      <c r="H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2526.42</v>
      </c>
      <c r="I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2691.66</v>
      </c>
      <c r="J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2592.3200000000002</v>
      </c>
      <c r="K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2488.3100000000004</v>
      </c>
      <c r="L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2462.48</v>
      </c>
      <c r="M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2450.0700000000002</v>
      </c>
      <c r="N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2462.58</v>
      </c>
      <c r="O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2475.4</v>
      </c>
      <c r="P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2462.69</v>
      </c>
      <c r="Q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2450.19</v>
      </c>
      <c r="R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2437.27</v>
      </c>
      <c r="S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2447.9500000000003</v>
      </c>
      <c r="T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2447.9700000000003</v>
      </c>
      <c r="U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2427.44</v>
      </c>
      <c r="V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2467.73</v>
      </c>
      <c r="W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2471</v>
      </c>
      <c r="X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2416.5100000000002</v>
      </c>
      <c r="Y21" s="102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2480</v>
      </c>
    </row>
    <row r="22" spans="1:25" x14ac:dyDescent="0.2">
      <c r="A22" s="83">
        <f t="shared" si="0"/>
        <v>42193</v>
      </c>
      <c r="B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2423.13</v>
      </c>
      <c r="C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2498.62</v>
      </c>
      <c r="D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2526.75</v>
      </c>
      <c r="E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2541.6000000000004</v>
      </c>
      <c r="F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2588.4900000000002</v>
      </c>
      <c r="G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2605.19</v>
      </c>
      <c r="H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2541.1800000000003</v>
      </c>
      <c r="I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2719.2700000000004</v>
      </c>
      <c r="J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2609.3900000000003</v>
      </c>
      <c r="K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2488.6000000000004</v>
      </c>
      <c r="L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2438.2600000000002</v>
      </c>
      <c r="M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2438.23</v>
      </c>
      <c r="N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2450.27</v>
      </c>
      <c r="O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2438.19</v>
      </c>
      <c r="P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2438.2000000000003</v>
      </c>
      <c r="Q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2426.37</v>
      </c>
      <c r="R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2416.5200000000004</v>
      </c>
      <c r="S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2459.0200000000004</v>
      </c>
      <c r="T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2459.08</v>
      </c>
      <c r="U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2437.8000000000002</v>
      </c>
      <c r="V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2428.8500000000004</v>
      </c>
      <c r="W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2446.3700000000003</v>
      </c>
      <c r="X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2416.4100000000003</v>
      </c>
      <c r="Y22" s="102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2454.06</v>
      </c>
    </row>
    <row r="23" spans="1:25" x14ac:dyDescent="0.2">
      <c r="A23" s="83">
        <f t="shared" si="0"/>
        <v>42194</v>
      </c>
      <c r="B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2389.7800000000002</v>
      </c>
      <c r="C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2459.17</v>
      </c>
      <c r="D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2512.4700000000003</v>
      </c>
      <c r="E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2526.9900000000002</v>
      </c>
      <c r="F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2541.44</v>
      </c>
      <c r="G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2572.17</v>
      </c>
      <c r="H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2512.0100000000002</v>
      </c>
      <c r="I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2648.6200000000003</v>
      </c>
      <c r="J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2592.5200000000004</v>
      </c>
      <c r="K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2462.8200000000002</v>
      </c>
      <c r="L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2415.21</v>
      </c>
      <c r="M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2415.2600000000002</v>
      </c>
      <c r="N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2438.33</v>
      </c>
      <c r="O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2426.5300000000002</v>
      </c>
      <c r="P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2426.5300000000002</v>
      </c>
      <c r="Q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2450.3200000000002</v>
      </c>
      <c r="R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2437.27</v>
      </c>
      <c r="S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2448.02</v>
      </c>
      <c r="T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2448.1400000000003</v>
      </c>
      <c r="U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2397.44</v>
      </c>
      <c r="V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2472.4</v>
      </c>
      <c r="W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2443.48</v>
      </c>
      <c r="X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2406.2600000000002</v>
      </c>
      <c r="Y23" s="102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2465.7700000000004</v>
      </c>
    </row>
    <row r="24" spans="1:25" x14ac:dyDescent="0.2">
      <c r="A24" s="83">
        <f t="shared" si="0"/>
        <v>42195</v>
      </c>
      <c r="B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2389.8100000000004</v>
      </c>
      <c r="C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2459.25</v>
      </c>
      <c r="D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2512.44</v>
      </c>
      <c r="E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2526.75</v>
      </c>
      <c r="F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2541.33</v>
      </c>
      <c r="G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2572.1800000000003</v>
      </c>
      <c r="H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2512.2600000000002</v>
      </c>
      <c r="I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2691.6800000000003</v>
      </c>
      <c r="J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2592.61</v>
      </c>
      <c r="K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2462.42</v>
      </c>
      <c r="L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2414.92</v>
      </c>
      <c r="M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2415.04</v>
      </c>
      <c r="N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2438.04</v>
      </c>
      <c r="O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2426.37</v>
      </c>
      <c r="P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2426.36</v>
      </c>
      <c r="Q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2450.3200000000002</v>
      </c>
      <c r="R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2437.1600000000003</v>
      </c>
      <c r="S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2447.98</v>
      </c>
      <c r="T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2459.21</v>
      </c>
      <c r="U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2427.9800000000005</v>
      </c>
      <c r="V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2478.34</v>
      </c>
      <c r="W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2447.7700000000004</v>
      </c>
      <c r="X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2405.9500000000003</v>
      </c>
      <c r="Y24" s="102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2470.38</v>
      </c>
    </row>
    <row r="25" spans="1:25" x14ac:dyDescent="0.2">
      <c r="A25" s="83">
        <f t="shared" si="0"/>
        <v>42196</v>
      </c>
      <c r="B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2400.84</v>
      </c>
      <c r="C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2449.9500000000003</v>
      </c>
      <c r="D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2491.9800000000005</v>
      </c>
      <c r="E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2522.2200000000003</v>
      </c>
      <c r="F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2554.34</v>
      </c>
      <c r="G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2589.08</v>
      </c>
      <c r="H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2546.42</v>
      </c>
      <c r="I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2450.4300000000003</v>
      </c>
      <c r="J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2636.4</v>
      </c>
      <c r="K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2508.87</v>
      </c>
      <c r="L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2455.9900000000002</v>
      </c>
      <c r="M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2456.11</v>
      </c>
      <c r="N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2468.62</v>
      </c>
      <c r="O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2481.73</v>
      </c>
      <c r="P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2494.9900000000002</v>
      </c>
      <c r="Q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2494.92</v>
      </c>
      <c r="R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2495.12</v>
      </c>
      <c r="S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2508.9700000000003</v>
      </c>
      <c r="T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2443.86</v>
      </c>
      <c r="U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2421.2400000000002</v>
      </c>
      <c r="V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2456.87</v>
      </c>
      <c r="W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2483.31</v>
      </c>
      <c r="X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2405.75</v>
      </c>
      <c r="Y25" s="102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2508.0700000000002</v>
      </c>
    </row>
    <row r="26" spans="1:25" x14ac:dyDescent="0.2">
      <c r="A26" s="83">
        <f t="shared" si="0"/>
        <v>42197</v>
      </c>
      <c r="B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2401.42</v>
      </c>
      <c r="C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2450.5300000000002</v>
      </c>
      <c r="D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2492.4100000000003</v>
      </c>
      <c r="E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2491.86</v>
      </c>
      <c r="F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2571.29</v>
      </c>
      <c r="G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2589.2200000000003</v>
      </c>
      <c r="H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2571.59</v>
      </c>
      <c r="I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2492.34</v>
      </c>
      <c r="J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2735.3100000000004</v>
      </c>
      <c r="K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2584.4100000000003</v>
      </c>
      <c r="L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2508.63</v>
      </c>
      <c r="M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2494.9</v>
      </c>
      <c r="N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2494.8000000000002</v>
      </c>
      <c r="O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2508.52</v>
      </c>
      <c r="P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2508.8500000000004</v>
      </c>
      <c r="Q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2515.88</v>
      </c>
      <c r="R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2537.5500000000002</v>
      </c>
      <c r="S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2522.88</v>
      </c>
      <c r="T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2494.9700000000003</v>
      </c>
      <c r="U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2450.96</v>
      </c>
      <c r="V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2403.36</v>
      </c>
      <c r="W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2445.19</v>
      </c>
      <c r="X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2398.0300000000002</v>
      </c>
      <c r="Y26" s="102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2522.4300000000003</v>
      </c>
    </row>
    <row r="27" spans="1:25" x14ac:dyDescent="0.2">
      <c r="A27" s="83">
        <f t="shared" si="0"/>
        <v>42198</v>
      </c>
      <c r="B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2400.09</v>
      </c>
      <c r="C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2484.73</v>
      </c>
      <c r="D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2526.48</v>
      </c>
      <c r="E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2541.46</v>
      </c>
      <c r="F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2588.33</v>
      </c>
      <c r="G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2605.13</v>
      </c>
      <c r="H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2541.3200000000002</v>
      </c>
      <c r="I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2710.26</v>
      </c>
      <c r="J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2626.9900000000002</v>
      </c>
      <c r="K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2474.92</v>
      </c>
      <c r="L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2425.79</v>
      </c>
      <c r="M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2414.69</v>
      </c>
      <c r="N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2437.44</v>
      </c>
      <c r="O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2425.8900000000003</v>
      </c>
      <c r="P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2403.38</v>
      </c>
      <c r="Q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2414.3900000000003</v>
      </c>
      <c r="R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2396.04</v>
      </c>
      <c r="S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2426.34</v>
      </c>
      <c r="T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2447.5300000000002</v>
      </c>
      <c r="U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2449.2600000000002</v>
      </c>
      <c r="V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2455.2600000000002</v>
      </c>
      <c r="W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2460.2800000000002</v>
      </c>
      <c r="X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2396.4700000000003</v>
      </c>
      <c r="Y27" s="102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2504.7800000000002</v>
      </c>
    </row>
    <row r="28" spans="1:25" x14ac:dyDescent="0.2">
      <c r="A28" s="83">
        <f t="shared" si="0"/>
        <v>42199</v>
      </c>
      <c r="B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2388.29</v>
      </c>
      <c r="C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2458.42</v>
      </c>
      <c r="D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2491.1200000000003</v>
      </c>
      <c r="E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2526.08</v>
      </c>
      <c r="F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2588.4300000000003</v>
      </c>
      <c r="G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2596.8500000000004</v>
      </c>
      <c r="H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2526.42</v>
      </c>
      <c r="I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2682.6400000000003</v>
      </c>
      <c r="J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2592.0600000000004</v>
      </c>
      <c r="K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2461.42</v>
      </c>
      <c r="L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2413.1400000000003</v>
      </c>
      <c r="M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2390.6400000000003</v>
      </c>
      <c r="N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2390.02</v>
      </c>
      <c r="O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2400.8500000000004</v>
      </c>
      <c r="P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2400.67</v>
      </c>
      <c r="Q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2412.5</v>
      </c>
      <c r="R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2435.23</v>
      </c>
      <c r="S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2425.19</v>
      </c>
      <c r="T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2425.59</v>
      </c>
      <c r="U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2407.2400000000002</v>
      </c>
      <c r="V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2486.3200000000002</v>
      </c>
      <c r="W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2488.58</v>
      </c>
      <c r="X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2391.9700000000003</v>
      </c>
      <c r="Y28" s="102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2498.2000000000003</v>
      </c>
    </row>
    <row r="29" spans="1:25" x14ac:dyDescent="0.2">
      <c r="A29" s="83">
        <f t="shared" si="0"/>
        <v>42200</v>
      </c>
      <c r="B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2388.8200000000002</v>
      </c>
      <c r="C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2458.7400000000002</v>
      </c>
      <c r="D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2491.37</v>
      </c>
      <c r="E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2526.7000000000003</v>
      </c>
      <c r="F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2588.77</v>
      </c>
      <c r="G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2596.88</v>
      </c>
      <c r="H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2526.6200000000003</v>
      </c>
      <c r="I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2683.01</v>
      </c>
      <c r="J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2592.6600000000003</v>
      </c>
      <c r="K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2461.9700000000003</v>
      </c>
      <c r="L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2413.63</v>
      </c>
      <c r="M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2391.54</v>
      </c>
      <c r="N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2391.1800000000003</v>
      </c>
      <c r="O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2401.9100000000003</v>
      </c>
      <c r="P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2402.0500000000002</v>
      </c>
      <c r="Q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2413.2200000000003</v>
      </c>
      <c r="R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2436.09</v>
      </c>
      <c r="S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2425.7200000000003</v>
      </c>
      <c r="T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2426.09</v>
      </c>
      <c r="U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2407.8900000000003</v>
      </c>
      <c r="V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2486.71</v>
      </c>
      <c r="W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2489.1400000000003</v>
      </c>
      <c r="X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2390.5100000000002</v>
      </c>
      <c r="Y29" s="102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2493.9500000000003</v>
      </c>
    </row>
    <row r="30" spans="1:25" x14ac:dyDescent="0.2">
      <c r="A30" s="83">
        <f t="shared" si="0"/>
        <v>42201</v>
      </c>
      <c r="B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2433.8500000000004</v>
      </c>
      <c r="C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2511.7400000000002</v>
      </c>
      <c r="D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2540.75</v>
      </c>
      <c r="E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2557.0500000000002</v>
      </c>
      <c r="F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2556.92</v>
      </c>
      <c r="G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2597.09</v>
      </c>
      <c r="H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2541.5700000000002</v>
      </c>
      <c r="I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2719.58</v>
      </c>
      <c r="J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2635.9</v>
      </c>
      <c r="K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2516.08</v>
      </c>
      <c r="L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2481.86</v>
      </c>
      <c r="M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2462.59</v>
      </c>
      <c r="N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2475.13</v>
      </c>
      <c r="O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2488.3900000000003</v>
      </c>
      <c r="P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2502.15</v>
      </c>
      <c r="Q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2530.6000000000004</v>
      </c>
      <c r="R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2506.17</v>
      </c>
      <c r="S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2518.9700000000003</v>
      </c>
      <c r="T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2532.09</v>
      </c>
      <c r="U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2489.0100000000002</v>
      </c>
      <c r="V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2417.7400000000002</v>
      </c>
      <c r="W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2404.1800000000003</v>
      </c>
      <c r="X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2437.5700000000002</v>
      </c>
      <c r="Y30" s="102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2420.09</v>
      </c>
    </row>
    <row r="31" spans="1:25" x14ac:dyDescent="0.2">
      <c r="A31" s="83">
        <f t="shared" si="0"/>
        <v>42202</v>
      </c>
      <c r="B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2423.37</v>
      </c>
      <c r="C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2485.3500000000004</v>
      </c>
      <c r="D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2527.13</v>
      </c>
      <c r="E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2541.98</v>
      </c>
      <c r="F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2572.67</v>
      </c>
      <c r="G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2605.8200000000002</v>
      </c>
      <c r="H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2565.23</v>
      </c>
      <c r="I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2823.7</v>
      </c>
      <c r="J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2704.7200000000003</v>
      </c>
      <c r="K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2546.21</v>
      </c>
      <c r="L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2531.1600000000003</v>
      </c>
      <c r="M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2531.3000000000002</v>
      </c>
      <c r="N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2577.15</v>
      </c>
      <c r="O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2610.29</v>
      </c>
      <c r="P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2577.02</v>
      </c>
      <c r="Q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2553.3500000000004</v>
      </c>
      <c r="R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2437.44</v>
      </c>
      <c r="S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2470.58</v>
      </c>
      <c r="T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2476.5700000000002</v>
      </c>
      <c r="U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2427.75</v>
      </c>
      <c r="V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2436.06</v>
      </c>
      <c r="W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2437.94</v>
      </c>
      <c r="X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2416.36</v>
      </c>
      <c r="Y31" s="102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2423.6600000000003</v>
      </c>
    </row>
    <row r="32" spans="1:25" x14ac:dyDescent="0.2">
      <c r="A32" s="83">
        <f t="shared" si="0"/>
        <v>42203</v>
      </c>
      <c r="B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2424.37</v>
      </c>
      <c r="C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2492.0500000000002</v>
      </c>
      <c r="D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2538.2400000000002</v>
      </c>
      <c r="E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2571.9300000000003</v>
      </c>
      <c r="F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2589.5700000000002</v>
      </c>
      <c r="G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2626.6000000000004</v>
      </c>
      <c r="H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2589.5</v>
      </c>
      <c r="I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2554.87</v>
      </c>
      <c r="J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2804.3999999999996</v>
      </c>
      <c r="K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2654.61</v>
      </c>
      <c r="L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2618.3100000000004</v>
      </c>
      <c r="M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2618.0800000000004</v>
      </c>
      <c r="N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2654.32</v>
      </c>
      <c r="O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2654.36</v>
      </c>
      <c r="P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2568.09</v>
      </c>
      <c r="Q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2568.09</v>
      </c>
      <c r="R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2584.5500000000002</v>
      </c>
      <c r="S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2601.25</v>
      </c>
      <c r="T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2552.8300000000004</v>
      </c>
      <c r="U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2495.3900000000003</v>
      </c>
      <c r="V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2409.1600000000003</v>
      </c>
      <c r="W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2419.9100000000003</v>
      </c>
      <c r="X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2508.42</v>
      </c>
      <c r="Y32" s="102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2654.23</v>
      </c>
    </row>
    <row r="33" spans="1:25" x14ac:dyDescent="0.2">
      <c r="A33" s="83">
        <f t="shared" si="0"/>
        <v>42204</v>
      </c>
      <c r="B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2450.21</v>
      </c>
      <c r="C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2507.0700000000002</v>
      </c>
      <c r="D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2538.5200000000004</v>
      </c>
      <c r="E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2555.0300000000002</v>
      </c>
      <c r="F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2589.4</v>
      </c>
      <c r="G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2626.53</v>
      </c>
      <c r="H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2572</v>
      </c>
      <c r="I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2572.04</v>
      </c>
      <c r="J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2829.34</v>
      </c>
      <c r="K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2673.7799999999997</v>
      </c>
      <c r="L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2636.38</v>
      </c>
      <c r="M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2636.2200000000003</v>
      </c>
      <c r="N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2673.8</v>
      </c>
      <c r="O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2673.76</v>
      </c>
      <c r="P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2654.63</v>
      </c>
      <c r="Q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2618.38</v>
      </c>
      <c r="R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2636.42</v>
      </c>
      <c r="S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2636.4</v>
      </c>
      <c r="T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2560.4300000000003</v>
      </c>
      <c r="U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2523.2200000000003</v>
      </c>
      <c r="V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2420.6400000000003</v>
      </c>
      <c r="W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2409.0500000000002</v>
      </c>
      <c r="X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2468.84</v>
      </c>
      <c r="Y33" s="102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2654.7400000000002</v>
      </c>
    </row>
    <row r="34" spans="1:25" x14ac:dyDescent="0.2">
      <c r="A34" s="83">
        <f t="shared" si="0"/>
        <v>42205</v>
      </c>
      <c r="B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2434.8900000000003</v>
      </c>
      <c r="C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2512.54</v>
      </c>
      <c r="D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2541.9700000000003</v>
      </c>
      <c r="E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2557.2000000000003</v>
      </c>
      <c r="F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2556.9700000000003</v>
      </c>
      <c r="G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2597.5</v>
      </c>
      <c r="H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2541.6400000000003</v>
      </c>
      <c r="I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2719.6800000000003</v>
      </c>
      <c r="J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2635.88</v>
      </c>
      <c r="K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2516.0500000000002</v>
      </c>
      <c r="L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2481.9700000000003</v>
      </c>
      <c r="M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2462.73</v>
      </c>
      <c r="N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2475.5300000000002</v>
      </c>
      <c r="O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2488.6600000000003</v>
      </c>
      <c r="P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2502.23</v>
      </c>
      <c r="Q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2530.67</v>
      </c>
      <c r="R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2506.38</v>
      </c>
      <c r="S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2518.92</v>
      </c>
      <c r="T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2531.88</v>
      </c>
      <c r="U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2488.3200000000002</v>
      </c>
      <c r="V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2418.4900000000002</v>
      </c>
      <c r="W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2403.96</v>
      </c>
      <c r="X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2437.6800000000003</v>
      </c>
      <c r="Y34" s="102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2418.8000000000002</v>
      </c>
    </row>
    <row r="35" spans="1:25" x14ac:dyDescent="0.2">
      <c r="A35" s="83">
        <f t="shared" si="0"/>
        <v>42206</v>
      </c>
      <c r="B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2423.4500000000003</v>
      </c>
      <c r="C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2498.94</v>
      </c>
      <c r="D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2527.3100000000004</v>
      </c>
      <c r="E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2542.11</v>
      </c>
      <c r="F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2557.4</v>
      </c>
      <c r="G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2597.23</v>
      </c>
      <c r="H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2541.5700000000002</v>
      </c>
      <c r="I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2719.6800000000003</v>
      </c>
      <c r="J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2560.54</v>
      </c>
      <c r="K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2422.63</v>
      </c>
      <c r="L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2500.59</v>
      </c>
      <c r="M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2500.9900000000002</v>
      </c>
      <c r="N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2505.08</v>
      </c>
      <c r="O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2429.7600000000002</v>
      </c>
      <c r="P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2429.7600000000002</v>
      </c>
      <c r="Q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2429.84</v>
      </c>
      <c r="R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2448.06</v>
      </c>
      <c r="S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2447.98</v>
      </c>
      <c r="T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2448.02</v>
      </c>
      <c r="U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2397.1600000000003</v>
      </c>
      <c r="V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2433.79</v>
      </c>
      <c r="W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2434.66</v>
      </c>
      <c r="X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2406.58</v>
      </c>
      <c r="Y35" s="102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2463.2600000000002</v>
      </c>
    </row>
    <row r="36" spans="1:25" x14ac:dyDescent="0.2">
      <c r="A36" s="83">
        <f t="shared" si="0"/>
        <v>42207</v>
      </c>
      <c r="B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2390.0600000000004</v>
      </c>
      <c r="C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2412.0100000000002</v>
      </c>
      <c r="D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2435.12</v>
      </c>
      <c r="E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2472.2800000000002</v>
      </c>
      <c r="F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2512.8200000000002</v>
      </c>
      <c r="G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2526.9300000000003</v>
      </c>
      <c r="H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2605.54</v>
      </c>
      <c r="I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2700.99</v>
      </c>
      <c r="J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2576.3100000000004</v>
      </c>
      <c r="K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2462.73</v>
      </c>
      <c r="L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2415.1800000000003</v>
      </c>
      <c r="M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2415.1800000000003</v>
      </c>
      <c r="N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2426.67</v>
      </c>
      <c r="O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2404.2000000000003</v>
      </c>
      <c r="P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2426.79</v>
      </c>
      <c r="Q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2438.3500000000004</v>
      </c>
      <c r="R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2416.6400000000003</v>
      </c>
      <c r="S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2493.91</v>
      </c>
      <c r="T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2459.15</v>
      </c>
      <c r="U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2437.5</v>
      </c>
      <c r="V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2462.52</v>
      </c>
      <c r="W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2460.34</v>
      </c>
      <c r="X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2401.7000000000003</v>
      </c>
      <c r="Y36" s="102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2470.63</v>
      </c>
    </row>
    <row r="37" spans="1:25" x14ac:dyDescent="0.2">
      <c r="A37" s="83">
        <f t="shared" si="0"/>
        <v>42208</v>
      </c>
      <c r="B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2413.31</v>
      </c>
      <c r="C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2423.34</v>
      </c>
      <c r="D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2472.1400000000003</v>
      </c>
      <c r="E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2472.21</v>
      </c>
      <c r="F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2498.6800000000003</v>
      </c>
      <c r="G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2498.4900000000002</v>
      </c>
      <c r="H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2471.83</v>
      </c>
      <c r="I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2632.44</v>
      </c>
      <c r="J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2544.8700000000003</v>
      </c>
      <c r="K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2438.0500000000002</v>
      </c>
      <c r="L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2403.67</v>
      </c>
      <c r="M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2392.9100000000003</v>
      </c>
      <c r="N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2403.86</v>
      </c>
      <c r="O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2397.27</v>
      </c>
      <c r="P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2393.15</v>
      </c>
      <c r="Q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2397.3500000000004</v>
      </c>
      <c r="R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2405.04</v>
      </c>
      <c r="S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2416.48</v>
      </c>
      <c r="T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2447.98</v>
      </c>
      <c r="U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2426.6000000000004</v>
      </c>
      <c r="V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2497.7200000000003</v>
      </c>
      <c r="W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2498.8700000000003</v>
      </c>
      <c r="X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2434.42</v>
      </c>
      <c r="Y37" s="102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2482.44</v>
      </c>
    </row>
    <row r="38" spans="1:25" x14ac:dyDescent="0.2">
      <c r="A38" s="83">
        <f t="shared" si="0"/>
        <v>42209</v>
      </c>
      <c r="B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2395.0700000000002</v>
      </c>
      <c r="C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2447.11</v>
      </c>
      <c r="D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2498.79</v>
      </c>
      <c r="E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2527.0700000000002</v>
      </c>
      <c r="F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2556.9700000000003</v>
      </c>
      <c r="G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2580.71</v>
      </c>
      <c r="H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2498.4900000000002</v>
      </c>
      <c r="I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2701.12</v>
      </c>
      <c r="J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2592.5300000000002</v>
      </c>
      <c r="K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2475.2000000000003</v>
      </c>
      <c r="L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2426.2200000000003</v>
      </c>
      <c r="M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2415.0300000000002</v>
      </c>
      <c r="N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2426.4100000000003</v>
      </c>
      <c r="O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2438.2000000000003</v>
      </c>
      <c r="P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2438.2200000000003</v>
      </c>
      <c r="Q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2426.4100000000003</v>
      </c>
      <c r="R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2406.5500000000002</v>
      </c>
      <c r="S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2416.4100000000003</v>
      </c>
      <c r="T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2416.62</v>
      </c>
      <c r="U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2387.96</v>
      </c>
      <c r="V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2433.06</v>
      </c>
      <c r="W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2436.1000000000004</v>
      </c>
      <c r="X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2406.54</v>
      </c>
      <c r="Y38" s="102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2473.6400000000003</v>
      </c>
    </row>
    <row r="39" spans="1:25" x14ac:dyDescent="0.2">
      <c r="A39" s="83">
        <f t="shared" si="0"/>
        <v>42210</v>
      </c>
      <c r="B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2400.2200000000003</v>
      </c>
      <c r="C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2437.5100000000002</v>
      </c>
      <c r="D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2485.15</v>
      </c>
      <c r="E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2507.17</v>
      </c>
      <c r="F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2546.52</v>
      </c>
      <c r="G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2572.3500000000004</v>
      </c>
      <c r="H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2515.0100000000002</v>
      </c>
      <c r="I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2437.7000000000003</v>
      </c>
      <c r="J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2619.84</v>
      </c>
      <c r="K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2510.6400000000003</v>
      </c>
      <c r="L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2444.7800000000002</v>
      </c>
      <c r="M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2421.0500000000002</v>
      </c>
      <c r="N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2469.65</v>
      </c>
      <c r="O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2482.58</v>
      </c>
      <c r="P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2482.58</v>
      </c>
      <c r="Q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2495.9700000000003</v>
      </c>
      <c r="R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2482.67</v>
      </c>
      <c r="S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2502.84</v>
      </c>
      <c r="T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2524.6400000000003</v>
      </c>
      <c r="U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2389.2000000000003</v>
      </c>
      <c r="V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2452.61</v>
      </c>
      <c r="W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2440.66</v>
      </c>
      <c r="X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2431.19</v>
      </c>
      <c r="Y39" s="102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2551.8000000000002</v>
      </c>
    </row>
    <row r="40" spans="1:25" x14ac:dyDescent="0.2">
      <c r="A40" s="83">
        <f t="shared" si="0"/>
        <v>42211</v>
      </c>
      <c r="B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2404.3900000000003</v>
      </c>
      <c r="C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2450.2400000000002</v>
      </c>
      <c r="D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2491.2800000000002</v>
      </c>
      <c r="E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2492.4100000000003</v>
      </c>
      <c r="F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2588.15</v>
      </c>
      <c r="G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2607.36</v>
      </c>
      <c r="H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2555.0100000000002</v>
      </c>
      <c r="I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2492.7400000000002</v>
      </c>
      <c r="J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2694.4300000000003</v>
      </c>
      <c r="K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2570.4</v>
      </c>
      <c r="L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2509.65</v>
      </c>
      <c r="M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2495.7000000000003</v>
      </c>
      <c r="N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2495.73</v>
      </c>
      <c r="O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2509.33</v>
      </c>
      <c r="P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2523.3000000000002</v>
      </c>
      <c r="Q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2523.52</v>
      </c>
      <c r="R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2538.09</v>
      </c>
      <c r="S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2553.5200000000004</v>
      </c>
      <c r="T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2553.62</v>
      </c>
      <c r="U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2497.6600000000003</v>
      </c>
      <c r="V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2435.37</v>
      </c>
      <c r="W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2443.75</v>
      </c>
      <c r="X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2419.8500000000004</v>
      </c>
      <c r="Y40" s="102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2551.54</v>
      </c>
    </row>
    <row r="41" spans="1:25" x14ac:dyDescent="0.2">
      <c r="A41" s="83">
        <f t="shared" si="0"/>
        <v>42212</v>
      </c>
      <c r="B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2389.46</v>
      </c>
      <c r="C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2471.79</v>
      </c>
      <c r="D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2511.88</v>
      </c>
      <c r="E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2526.7600000000002</v>
      </c>
      <c r="F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2572.38</v>
      </c>
      <c r="G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2588.67</v>
      </c>
      <c r="H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2512.4900000000002</v>
      </c>
      <c r="I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2720.05</v>
      </c>
      <c r="J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2609.9700000000003</v>
      </c>
      <c r="K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2503.4900000000002</v>
      </c>
      <c r="L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2439.38</v>
      </c>
      <c r="M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2427.5100000000002</v>
      </c>
      <c r="N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2451.2400000000002</v>
      </c>
      <c r="O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2450.83</v>
      </c>
      <c r="P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2463.2000000000003</v>
      </c>
      <c r="Q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2450.59</v>
      </c>
      <c r="R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2427.1000000000004</v>
      </c>
      <c r="S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2426.9500000000003</v>
      </c>
      <c r="T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2448.38</v>
      </c>
      <c r="U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2408.4300000000003</v>
      </c>
      <c r="V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2435.0300000000002</v>
      </c>
      <c r="W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2440</v>
      </c>
      <c r="X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2416.67</v>
      </c>
      <c r="Y41" s="102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2502.19</v>
      </c>
    </row>
    <row r="42" spans="1:25" x14ac:dyDescent="0.2">
      <c r="A42" s="83">
        <f t="shared" si="0"/>
        <v>42213</v>
      </c>
      <c r="B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2400.6600000000003</v>
      </c>
      <c r="C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2471.9700000000003</v>
      </c>
      <c r="D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2512.41</v>
      </c>
      <c r="E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2526.87</v>
      </c>
      <c r="F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2572.5500000000002</v>
      </c>
      <c r="G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2590.08</v>
      </c>
      <c r="H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2527.2700000000004</v>
      </c>
      <c r="I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2721.29</v>
      </c>
      <c r="J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2612.2800000000002</v>
      </c>
      <c r="K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2491.0300000000002</v>
      </c>
      <c r="L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2428.54</v>
      </c>
      <c r="M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2416.6800000000003</v>
      </c>
      <c r="N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2427.61</v>
      </c>
      <c r="O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2427.3200000000002</v>
      </c>
      <c r="P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2427.09</v>
      </c>
      <c r="Q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2415.6800000000003</v>
      </c>
      <c r="R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2407.0500000000002</v>
      </c>
      <c r="S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2427.4300000000003</v>
      </c>
      <c r="T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2460.6200000000003</v>
      </c>
      <c r="U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2441.0100000000002</v>
      </c>
      <c r="V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2461.59</v>
      </c>
      <c r="W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2448.9300000000003</v>
      </c>
      <c r="X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2396.37</v>
      </c>
      <c r="Y42" s="102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2481.48</v>
      </c>
    </row>
    <row r="43" spans="1:25" x14ac:dyDescent="0.2">
      <c r="A43" s="83">
        <f t="shared" si="0"/>
        <v>42214</v>
      </c>
      <c r="B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2401.88</v>
      </c>
      <c r="C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2473.19</v>
      </c>
      <c r="D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2502.61</v>
      </c>
      <c r="E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2529.21</v>
      </c>
      <c r="F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2530.58</v>
      </c>
      <c r="G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2561.3500000000004</v>
      </c>
      <c r="H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2513.19</v>
      </c>
      <c r="I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2650.55</v>
      </c>
      <c r="J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2580.25</v>
      </c>
      <c r="K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2464.17</v>
      </c>
      <c r="L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2405.71</v>
      </c>
      <c r="M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2403.58</v>
      </c>
      <c r="N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2413.34</v>
      </c>
      <c r="O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2414.69</v>
      </c>
      <c r="P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2421.3200000000002</v>
      </c>
      <c r="Q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2422.1400000000003</v>
      </c>
      <c r="R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2430.5300000000002</v>
      </c>
      <c r="S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2397.23</v>
      </c>
      <c r="T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2398.8900000000003</v>
      </c>
      <c r="U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2420.69</v>
      </c>
      <c r="V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2481.2400000000002</v>
      </c>
      <c r="W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2462.4</v>
      </c>
      <c r="X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2398.84</v>
      </c>
      <c r="Y43" s="102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2461.1000000000004</v>
      </c>
    </row>
    <row r="44" spans="1:25" x14ac:dyDescent="0.2">
      <c r="A44" s="83">
        <f t="shared" si="0"/>
        <v>42215</v>
      </c>
      <c r="B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2401.87</v>
      </c>
      <c r="C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2460.0700000000002</v>
      </c>
      <c r="D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2499.2400000000002</v>
      </c>
      <c r="E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2527.5100000000002</v>
      </c>
      <c r="F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2526.0100000000002</v>
      </c>
      <c r="G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2526.4500000000003</v>
      </c>
      <c r="H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2513.5600000000004</v>
      </c>
      <c r="I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2618.52</v>
      </c>
      <c r="J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2532.5600000000004</v>
      </c>
      <c r="K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2416.9100000000003</v>
      </c>
      <c r="L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2419.6400000000003</v>
      </c>
      <c r="M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2445.4700000000003</v>
      </c>
      <c r="N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2460.3900000000003</v>
      </c>
      <c r="O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2460.65</v>
      </c>
      <c r="P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2461.58</v>
      </c>
      <c r="Q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2462.11</v>
      </c>
      <c r="R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2463.71</v>
      </c>
      <c r="S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2442.17</v>
      </c>
      <c r="T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2388.34</v>
      </c>
      <c r="U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2436.79</v>
      </c>
      <c r="V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2533.94</v>
      </c>
      <c r="W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2489.86</v>
      </c>
      <c r="X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2422.2800000000002</v>
      </c>
      <c r="Y44" s="102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2516.9100000000003</v>
      </c>
    </row>
    <row r="45" spans="1:25" x14ac:dyDescent="0.2">
      <c r="A45" s="83">
        <f t="shared" si="0"/>
        <v>42216</v>
      </c>
      <c r="B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2392.73</v>
      </c>
      <c r="C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2448.7800000000002</v>
      </c>
      <c r="D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2486.25</v>
      </c>
      <c r="E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2514.0100000000002</v>
      </c>
      <c r="F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2512.6800000000003</v>
      </c>
      <c r="G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2527.4500000000003</v>
      </c>
      <c r="H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2514.46</v>
      </c>
      <c r="I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2618.7700000000004</v>
      </c>
      <c r="J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2533.3900000000003</v>
      </c>
      <c r="K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2417.61</v>
      </c>
      <c r="L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2440.79</v>
      </c>
      <c r="M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2474.71</v>
      </c>
      <c r="N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2473.38</v>
      </c>
      <c r="O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2472.92</v>
      </c>
      <c r="P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2474.3700000000003</v>
      </c>
      <c r="Q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2473.75</v>
      </c>
      <c r="R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2475.02</v>
      </c>
      <c r="S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2446.13</v>
      </c>
      <c r="T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2419.5600000000004</v>
      </c>
      <c r="U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2458.8700000000003</v>
      </c>
      <c r="V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2544.59</v>
      </c>
      <c r="W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2498.9900000000002</v>
      </c>
      <c r="X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2422.65</v>
      </c>
      <c r="Y45" s="10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2577.7800000000002</v>
      </c>
    </row>
    <row r="47" spans="1:25" x14ac:dyDescent="0.25">
      <c r="A47" s="91" t="s">
        <v>157</v>
      </c>
    </row>
    <row r="48" spans="1:25" ht="12.75" x14ac:dyDescent="0.2">
      <c r="A48" s="167" t="s">
        <v>49</v>
      </c>
      <c r="B48" s="170" t="s">
        <v>128</v>
      </c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2"/>
    </row>
    <row r="49" spans="1:27" ht="12.75" x14ac:dyDescent="0.2">
      <c r="A49" s="168"/>
      <c r="B49" s="173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5"/>
    </row>
    <row r="50" spans="1:27" ht="12.75" customHeight="1" x14ac:dyDescent="0.2">
      <c r="A50" s="168"/>
      <c r="B50" s="176" t="s">
        <v>129</v>
      </c>
      <c r="C50" s="165" t="s">
        <v>130</v>
      </c>
      <c r="D50" s="165" t="s">
        <v>131</v>
      </c>
      <c r="E50" s="165" t="s">
        <v>132</v>
      </c>
      <c r="F50" s="165" t="s">
        <v>133</v>
      </c>
      <c r="G50" s="165" t="s">
        <v>134</v>
      </c>
      <c r="H50" s="165" t="s">
        <v>135</v>
      </c>
      <c r="I50" s="165" t="s">
        <v>136</v>
      </c>
      <c r="J50" s="165" t="s">
        <v>137</v>
      </c>
      <c r="K50" s="165" t="s">
        <v>138</v>
      </c>
      <c r="L50" s="165" t="s">
        <v>139</v>
      </c>
      <c r="M50" s="165" t="s">
        <v>140</v>
      </c>
      <c r="N50" s="178" t="s">
        <v>141</v>
      </c>
      <c r="O50" s="165" t="s">
        <v>142</v>
      </c>
      <c r="P50" s="165" t="s">
        <v>143</v>
      </c>
      <c r="Q50" s="165" t="s">
        <v>144</v>
      </c>
      <c r="R50" s="165" t="s">
        <v>145</v>
      </c>
      <c r="S50" s="165" t="s">
        <v>146</v>
      </c>
      <c r="T50" s="165" t="s">
        <v>147</v>
      </c>
      <c r="U50" s="165" t="s">
        <v>148</v>
      </c>
      <c r="V50" s="165" t="s">
        <v>149</v>
      </c>
      <c r="W50" s="165" t="s">
        <v>150</v>
      </c>
      <c r="X50" s="165" t="s">
        <v>151</v>
      </c>
      <c r="Y50" s="165" t="s">
        <v>152</v>
      </c>
    </row>
    <row r="51" spans="1:27" ht="11.25" customHeight="1" x14ac:dyDescent="0.2">
      <c r="A51" s="169"/>
      <c r="B51" s="177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79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</row>
    <row r="52" spans="1:27" ht="18.75" customHeight="1" x14ac:dyDescent="0.2">
      <c r="A52" s="83">
        <f>A15</f>
        <v>42186</v>
      </c>
      <c r="B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2385.98</v>
      </c>
      <c r="C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2395.9100000000003</v>
      </c>
      <c r="D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2424.6000000000004</v>
      </c>
      <c r="E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2424.75</v>
      </c>
      <c r="F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2495.0600000000004</v>
      </c>
      <c r="G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2495.0300000000002</v>
      </c>
      <c r="H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2455.15</v>
      </c>
      <c r="I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2597.69</v>
      </c>
      <c r="J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2512.8100000000004</v>
      </c>
      <c r="K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2388.2400000000002</v>
      </c>
      <c r="L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2412.63</v>
      </c>
      <c r="M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2412.5300000000002</v>
      </c>
      <c r="N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2372.15</v>
      </c>
      <c r="O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2376.02</v>
      </c>
      <c r="P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2377.52</v>
      </c>
      <c r="Q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2388.1800000000003</v>
      </c>
      <c r="R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2380.9500000000003</v>
      </c>
      <c r="S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2390.48</v>
      </c>
      <c r="T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2400.29</v>
      </c>
      <c r="U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2392.15</v>
      </c>
      <c r="V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2523.36</v>
      </c>
      <c r="W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2525.2200000000003</v>
      </c>
      <c r="X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2419.9700000000003</v>
      </c>
      <c r="Y52" s="102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2528.9700000000003</v>
      </c>
      <c r="AA52" s="84"/>
    </row>
    <row r="53" spans="1:27" x14ac:dyDescent="0.2">
      <c r="A53" s="83">
        <f t="shared" ref="A53:A82" si="1">A16</f>
        <v>42187</v>
      </c>
      <c r="B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2391.94</v>
      </c>
      <c r="C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2396.08</v>
      </c>
      <c r="D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2424.65</v>
      </c>
      <c r="E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2424.7400000000002</v>
      </c>
      <c r="F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2494.9500000000003</v>
      </c>
      <c r="G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2495.0700000000002</v>
      </c>
      <c r="H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2455.1600000000003</v>
      </c>
      <c r="I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2597.52</v>
      </c>
      <c r="J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2512.67</v>
      </c>
      <c r="K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2388.2400000000002</v>
      </c>
      <c r="L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2412.52</v>
      </c>
      <c r="M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2412.9700000000003</v>
      </c>
      <c r="N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2394.6400000000003</v>
      </c>
      <c r="O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2374.9100000000003</v>
      </c>
      <c r="P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2377.88</v>
      </c>
      <c r="Q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2388.4900000000002</v>
      </c>
      <c r="R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2381.2700000000004</v>
      </c>
      <c r="S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2390.79</v>
      </c>
      <c r="T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2400.7200000000003</v>
      </c>
      <c r="U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2390.5100000000002</v>
      </c>
      <c r="V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2517.3100000000004</v>
      </c>
      <c r="W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2516.09</v>
      </c>
      <c r="X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2415.9100000000003</v>
      </c>
      <c r="Y53" s="102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2507.73</v>
      </c>
    </row>
    <row r="54" spans="1:27" x14ac:dyDescent="0.2">
      <c r="A54" s="83">
        <f t="shared" si="1"/>
        <v>42188</v>
      </c>
      <c r="B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2388.4</v>
      </c>
      <c r="C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2404.4900000000002</v>
      </c>
      <c r="D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2421.61</v>
      </c>
      <c r="E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2439.7600000000002</v>
      </c>
      <c r="F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2464.88</v>
      </c>
      <c r="G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2484.7000000000003</v>
      </c>
      <c r="H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2439.71</v>
      </c>
      <c r="I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2609.2000000000003</v>
      </c>
      <c r="J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2516.4500000000003</v>
      </c>
      <c r="K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2430.9500000000003</v>
      </c>
      <c r="L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2396.5600000000004</v>
      </c>
      <c r="M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2385.59</v>
      </c>
      <c r="N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2396.4100000000003</v>
      </c>
      <c r="O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2407.6000000000004</v>
      </c>
      <c r="P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2407.6000000000004</v>
      </c>
      <c r="Q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2407.6400000000003</v>
      </c>
      <c r="R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2398.06</v>
      </c>
      <c r="S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2388.36</v>
      </c>
      <c r="T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2383.65</v>
      </c>
      <c r="U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2393.9500000000003</v>
      </c>
      <c r="V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2481.9</v>
      </c>
      <c r="W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2471.4500000000003</v>
      </c>
      <c r="X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2387.88</v>
      </c>
      <c r="Y54" s="102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2507.98</v>
      </c>
    </row>
    <row r="55" spans="1:27" x14ac:dyDescent="0.2">
      <c r="A55" s="83">
        <f t="shared" si="1"/>
        <v>42189</v>
      </c>
      <c r="B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2402.71</v>
      </c>
      <c r="C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2394.1600000000003</v>
      </c>
      <c r="D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2412.13</v>
      </c>
      <c r="E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2444.46</v>
      </c>
      <c r="F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2458.12</v>
      </c>
      <c r="G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2486.6000000000004</v>
      </c>
      <c r="H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2471.9500000000003</v>
      </c>
      <c r="I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2393.9500000000003</v>
      </c>
      <c r="J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2578.15</v>
      </c>
      <c r="K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2448.9100000000003</v>
      </c>
      <c r="L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2424.7400000000002</v>
      </c>
      <c r="M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2461.92</v>
      </c>
      <c r="N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2461.7600000000002</v>
      </c>
      <c r="O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2448.92</v>
      </c>
      <c r="P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2436.5</v>
      </c>
      <c r="Q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2436.36</v>
      </c>
      <c r="R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2448.8200000000002</v>
      </c>
      <c r="S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2448.9100000000003</v>
      </c>
      <c r="T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2401.54</v>
      </c>
      <c r="U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2370.69</v>
      </c>
      <c r="V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2493.3200000000002</v>
      </c>
      <c r="W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2481.1200000000003</v>
      </c>
      <c r="X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2408.11</v>
      </c>
      <c r="Y55" s="102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2474.5600000000004</v>
      </c>
    </row>
    <row r="56" spans="1:27" x14ac:dyDescent="0.2">
      <c r="A56" s="83">
        <f t="shared" si="1"/>
        <v>42190</v>
      </c>
      <c r="B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2394.13</v>
      </c>
      <c r="C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2399.7800000000002</v>
      </c>
      <c r="D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2444.11</v>
      </c>
      <c r="E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2472</v>
      </c>
      <c r="F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2501.3100000000004</v>
      </c>
      <c r="G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2524.87</v>
      </c>
      <c r="H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2493.9100000000003</v>
      </c>
      <c r="I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2406.0100000000002</v>
      </c>
      <c r="J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2561.7000000000003</v>
      </c>
      <c r="K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2474.29</v>
      </c>
      <c r="L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2436.48</v>
      </c>
      <c r="M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2468.13</v>
      </c>
      <c r="N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2461.67</v>
      </c>
      <c r="O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2448.9100000000003</v>
      </c>
      <c r="P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2455.2000000000003</v>
      </c>
      <c r="Q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2448.77</v>
      </c>
      <c r="R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2461.59</v>
      </c>
      <c r="S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2495.1000000000004</v>
      </c>
      <c r="T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2461.59</v>
      </c>
      <c r="U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2425.11</v>
      </c>
      <c r="V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2437.5600000000004</v>
      </c>
      <c r="W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2486.6200000000003</v>
      </c>
      <c r="X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2379.7800000000002</v>
      </c>
      <c r="Y56" s="102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2495.09</v>
      </c>
    </row>
    <row r="57" spans="1:27" x14ac:dyDescent="0.2">
      <c r="A57" s="83">
        <f t="shared" si="1"/>
        <v>42191</v>
      </c>
      <c r="B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2382.6600000000003</v>
      </c>
      <c r="C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2427.7000000000003</v>
      </c>
      <c r="D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2464.7000000000003</v>
      </c>
      <c r="E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2491.3100000000004</v>
      </c>
      <c r="F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2505.4100000000003</v>
      </c>
      <c r="G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2534.6800000000003</v>
      </c>
      <c r="H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2491.4900000000002</v>
      </c>
      <c r="I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2666.96</v>
      </c>
      <c r="J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2570.02</v>
      </c>
      <c r="K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2468.3300000000004</v>
      </c>
      <c r="L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2442.96</v>
      </c>
      <c r="M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2431</v>
      </c>
      <c r="N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2442.9300000000003</v>
      </c>
      <c r="O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2455.3100000000004</v>
      </c>
      <c r="P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2442.7600000000002</v>
      </c>
      <c r="Q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2442.96</v>
      </c>
      <c r="R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2428.83</v>
      </c>
      <c r="S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2428.84</v>
      </c>
      <c r="T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2418.2800000000002</v>
      </c>
      <c r="U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2398.4300000000003</v>
      </c>
      <c r="V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2449.36</v>
      </c>
      <c r="W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2450.8100000000004</v>
      </c>
      <c r="X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2378.75</v>
      </c>
      <c r="Y57" s="102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2449.3500000000004</v>
      </c>
    </row>
    <row r="58" spans="1:27" x14ac:dyDescent="0.2">
      <c r="A58" s="83">
        <f t="shared" si="1"/>
        <v>42192</v>
      </c>
      <c r="B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2382.4</v>
      </c>
      <c r="C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2452.1000000000004</v>
      </c>
      <c r="D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2491.6000000000004</v>
      </c>
      <c r="E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2505.58</v>
      </c>
      <c r="F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2550.06</v>
      </c>
      <c r="G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2582.3700000000003</v>
      </c>
      <c r="H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2505.3900000000003</v>
      </c>
      <c r="I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2666.7200000000003</v>
      </c>
      <c r="J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2569.73</v>
      </c>
      <c r="K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2468.17</v>
      </c>
      <c r="L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2442.96</v>
      </c>
      <c r="M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2430.84</v>
      </c>
      <c r="N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2443.0500000000002</v>
      </c>
      <c r="O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2455.5700000000002</v>
      </c>
      <c r="P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2443.16</v>
      </c>
      <c r="Q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2430.96</v>
      </c>
      <c r="R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2418.3500000000004</v>
      </c>
      <c r="S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2428.7700000000004</v>
      </c>
      <c r="T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2428.7800000000002</v>
      </c>
      <c r="U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2408.75</v>
      </c>
      <c r="V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2448.08</v>
      </c>
      <c r="W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2451.2800000000002</v>
      </c>
      <c r="X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2398.0700000000002</v>
      </c>
      <c r="Y58" s="102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2460.0600000000004</v>
      </c>
    </row>
    <row r="59" spans="1:27" x14ac:dyDescent="0.2">
      <c r="A59" s="83">
        <f t="shared" si="1"/>
        <v>42193</v>
      </c>
      <c r="B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2404.5300000000002</v>
      </c>
      <c r="C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2478.2400000000002</v>
      </c>
      <c r="D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2505.7000000000003</v>
      </c>
      <c r="E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2520.21</v>
      </c>
      <c r="F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2565.9900000000002</v>
      </c>
      <c r="G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2582.29</v>
      </c>
      <c r="H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2519.79</v>
      </c>
      <c r="I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2693.6800000000003</v>
      </c>
      <c r="J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2586.4</v>
      </c>
      <c r="K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2468.46</v>
      </c>
      <c r="L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2419.3100000000004</v>
      </c>
      <c r="M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2419.2800000000002</v>
      </c>
      <c r="N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2431.0300000000002</v>
      </c>
      <c r="O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2419.2400000000002</v>
      </c>
      <c r="P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2419.25</v>
      </c>
      <c r="Q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2407.7000000000003</v>
      </c>
      <c r="R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2398.09</v>
      </c>
      <c r="S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2439.5800000000004</v>
      </c>
      <c r="T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2439.6400000000003</v>
      </c>
      <c r="U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2418.86</v>
      </c>
      <c r="V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2410.1200000000003</v>
      </c>
      <c r="W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2427.23</v>
      </c>
      <c r="X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2397.98</v>
      </c>
      <c r="Y59" s="102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2434.73</v>
      </c>
    </row>
    <row r="60" spans="1:27" x14ac:dyDescent="0.2">
      <c r="A60" s="83">
        <f t="shared" si="1"/>
        <v>42194</v>
      </c>
      <c r="B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2371.9700000000003</v>
      </c>
      <c r="C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2439.7200000000003</v>
      </c>
      <c r="D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2491.7700000000004</v>
      </c>
      <c r="E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2505.94</v>
      </c>
      <c r="F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2520.0500000000002</v>
      </c>
      <c r="G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2550.0500000000002</v>
      </c>
      <c r="H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2491.3100000000004</v>
      </c>
      <c r="I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2624.7000000000003</v>
      </c>
      <c r="J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2569.92</v>
      </c>
      <c r="K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2443.29</v>
      </c>
      <c r="L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2396.8100000000004</v>
      </c>
      <c r="M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2396.8500000000004</v>
      </c>
      <c r="N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2419.38</v>
      </c>
      <c r="O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2407.8500000000004</v>
      </c>
      <c r="P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2407.8500000000004</v>
      </c>
      <c r="Q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2431.08</v>
      </c>
      <c r="R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2418.3500000000004</v>
      </c>
      <c r="S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2428.84</v>
      </c>
      <c r="T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2428.9500000000003</v>
      </c>
      <c r="U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2379.4500000000003</v>
      </c>
      <c r="V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2452.6400000000003</v>
      </c>
      <c r="W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2424.41</v>
      </c>
      <c r="X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2388.06</v>
      </c>
      <c r="Y60" s="102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2446.17</v>
      </c>
    </row>
    <row r="61" spans="1:27" x14ac:dyDescent="0.2">
      <c r="A61" s="83">
        <f t="shared" si="1"/>
        <v>42195</v>
      </c>
      <c r="B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2372</v>
      </c>
      <c r="C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2439.8000000000002</v>
      </c>
      <c r="D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2491.7400000000002</v>
      </c>
      <c r="E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2505.7000000000003</v>
      </c>
      <c r="F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2519.94</v>
      </c>
      <c r="G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2550.06</v>
      </c>
      <c r="H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2491.5600000000004</v>
      </c>
      <c r="I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2666.74</v>
      </c>
      <c r="J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2570.0100000000002</v>
      </c>
      <c r="K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2442.9</v>
      </c>
      <c r="L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2396.52</v>
      </c>
      <c r="M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2396.6400000000003</v>
      </c>
      <c r="N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2419.09</v>
      </c>
      <c r="O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2407.7000000000003</v>
      </c>
      <c r="P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2407.69</v>
      </c>
      <c r="Q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2431.08</v>
      </c>
      <c r="R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2418.2400000000002</v>
      </c>
      <c r="S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2428.8000000000002</v>
      </c>
      <c r="T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2439.7600000000002</v>
      </c>
      <c r="U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2409.2700000000004</v>
      </c>
      <c r="V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2458.44</v>
      </c>
      <c r="W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2428.59</v>
      </c>
      <c r="X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2387.7600000000002</v>
      </c>
      <c r="Y61" s="102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2450.67</v>
      </c>
    </row>
    <row r="62" spans="1:27" x14ac:dyDescent="0.2">
      <c r="A62" s="83">
        <f t="shared" si="1"/>
        <v>42196</v>
      </c>
      <c r="B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2382.7700000000004</v>
      </c>
      <c r="C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2430.73</v>
      </c>
      <c r="D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2471.75</v>
      </c>
      <c r="E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2501.2800000000002</v>
      </c>
      <c r="F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2532.6400000000003</v>
      </c>
      <c r="G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2566.5600000000004</v>
      </c>
      <c r="H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2524.92</v>
      </c>
      <c r="I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2431.2000000000003</v>
      </c>
      <c r="J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2612.7700000000004</v>
      </c>
      <c r="K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2488.25</v>
      </c>
      <c r="L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2436.62</v>
      </c>
      <c r="M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2436.73</v>
      </c>
      <c r="N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2448.9500000000003</v>
      </c>
      <c r="O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2461.7600000000002</v>
      </c>
      <c r="P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2474.7000000000003</v>
      </c>
      <c r="Q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2474.63</v>
      </c>
      <c r="R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2474.83</v>
      </c>
      <c r="S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2488.3500000000004</v>
      </c>
      <c r="T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2424.7800000000002</v>
      </c>
      <c r="U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2402.69</v>
      </c>
      <c r="V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2437.48</v>
      </c>
      <c r="W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2463.3000000000002</v>
      </c>
      <c r="X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2387.56</v>
      </c>
      <c r="Y62" s="102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2487.4700000000003</v>
      </c>
    </row>
    <row r="63" spans="1:27" x14ac:dyDescent="0.2">
      <c r="A63" s="83">
        <f t="shared" si="1"/>
        <v>42197</v>
      </c>
      <c r="B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2383.34</v>
      </c>
      <c r="C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2431.29</v>
      </c>
      <c r="D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2472.1800000000003</v>
      </c>
      <c r="E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2471.6400000000003</v>
      </c>
      <c r="F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2549.2000000000003</v>
      </c>
      <c r="G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2566.7000000000003</v>
      </c>
      <c r="H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2549.4900000000002</v>
      </c>
      <c r="I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2472.11</v>
      </c>
      <c r="J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2709.34</v>
      </c>
      <c r="K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2562</v>
      </c>
      <c r="L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2488.02</v>
      </c>
      <c r="M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2474.61</v>
      </c>
      <c r="N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2474.5100000000002</v>
      </c>
      <c r="O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2487.91</v>
      </c>
      <c r="P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2488.23</v>
      </c>
      <c r="Q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2495.1000000000004</v>
      </c>
      <c r="R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2516.25</v>
      </c>
      <c r="S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2501.9300000000003</v>
      </c>
      <c r="T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2474.67</v>
      </c>
      <c r="U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2431.7000000000003</v>
      </c>
      <c r="V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2385.2400000000002</v>
      </c>
      <c r="W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2426.0700000000002</v>
      </c>
      <c r="X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2380.0300000000002</v>
      </c>
      <c r="Y63" s="102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2501.4900000000002</v>
      </c>
    </row>
    <row r="64" spans="1:27" x14ac:dyDescent="0.2">
      <c r="A64" s="83">
        <f t="shared" si="1"/>
        <v>42198</v>
      </c>
      <c r="B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2382.04</v>
      </c>
      <c r="C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2464.6800000000003</v>
      </c>
      <c r="D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2505.44</v>
      </c>
      <c r="E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2520.0700000000002</v>
      </c>
      <c r="F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2565.83</v>
      </c>
      <c r="G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2582.2400000000002</v>
      </c>
      <c r="H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2519.9300000000003</v>
      </c>
      <c r="I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2684.88</v>
      </c>
      <c r="J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2603.58</v>
      </c>
      <c r="K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2455.1000000000004</v>
      </c>
      <c r="L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2407.13</v>
      </c>
      <c r="M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2396.3000000000002</v>
      </c>
      <c r="N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2418.5100000000002</v>
      </c>
      <c r="O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2407.23</v>
      </c>
      <c r="P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2385.25</v>
      </c>
      <c r="Q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2396.0100000000002</v>
      </c>
      <c r="R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2378.09</v>
      </c>
      <c r="S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2407.67</v>
      </c>
      <c r="T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2428.36</v>
      </c>
      <c r="U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2430.0500000000002</v>
      </c>
      <c r="V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2435.9100000000003</v>
      </c>
      <c r="W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2440.8100000000004</v>
      </c>
      <c r="X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2378.5</v>
      </c>
      <c r="Y64" s="102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2484.2600000000002</v>
      </c>
    </row>
    <row r="65" spans="1:25" x14ac:dyDescent="0.2">
      <c r="A65" s="83">
        <f t="shared" si="1"/>
        <v>42199</v>
      </c>
      <c r="B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2370.5100000000002</v>
      </c>
      <c r="C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2438.9900000000002</v>
      </c>
      <c r="D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2470.9100000000003</v>
      </c>
      <c r="E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2505.0600000000004</v>
      </c>
      <c r="F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2565.9300000000003</v>
      </c>
      <c r="G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2574.15</v>
      </c>
      <c r="H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2505.3900000000003</v>
      </c>
      <c r="I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2657.92</v>
      </c>
      <c r="J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2569.4700000000003</v>
      </c>
      <c r="K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2441.92</v>
      </c>
      <c r="L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2394.7800000000002</v>
      </c>
      <c r="M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2372.8100000000004</v>
      </c>
      <c r="N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2372.21</v>
      </c>
      <c r="O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2382.79</v>
      </c>
      <c r="P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2382.61</v>
      </c>
      <c r="Q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2394.1600000000003</v>
      </c>
      <c r="R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2416.3500000000004</v>
      </c>
      <c r="S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2406.54</v>
      </c>
      <c r="T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2406.94</v>
      </c>
      <c r="U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2389.02</v>
      </c>
      <c r="V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2466.23</v>
      </c>
      <c r="W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2468.44</v>
      </c>
      <c r="X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2374.11</v>
      </c>
      <c r="Y65" s="102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2477.83</v>
      </c>
    </row>
    <row r="66" spans="1:25" x14ac:dyDescent="0.2">
      <c r="A66" s="83">
        <f t="shared" si="1"/>
        <v>42200</v>
      </c>
      <c r="B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2371.04</v>
      </c>
      <c r="C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2439.3100000000004</v>
      </c>
      <c r="D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2471.1600000000003</v>
      </c>
      <c r="E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2505.66</v>
      </c>
      <c r="F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2566.2600000000002</v>
      </c>
      <c r="G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2574.1800000000003</v>
      </c>
      <c r="H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2505.58</v>
      </c>
      <c r="I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2658.27</v>
      </c>
      <c r="J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2570.0600000000004</v>
      </c>
      <c r="K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2442.46</v>
      </c>
      <c r="L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2395.2600000000002</v>
      </c>
      <c r="M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2373.7000000000003</v>
      </c>
      <c r="N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2373.34</v>
      </c>
      <c r="O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2383.8200000000002</v>
      </c>
      <c r="P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2383.96</v>
      </c>
      <c r="Q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2394.86</v>
      </c>
      <c r="R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2417.19</v>
      </c>
      <c r="S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2407.0700000000002</v>
      </c>
      <c r="T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2407.42</v>
      </c>
      <c r="U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2389.6600000000003</v>
      </c>
      <c r="V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2466.6200000000003</v>
      </c>
      <c r="W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2468.9900000000002</v>
      </c>
      <c r="X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2372.69</v>
      </c>
      <c r="Y66" s="102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2473.6800000000003</v>
      </c>
    </row>
    <row r="67" spans="1:25" x14ac:dyDescent="0.2">
      <c r="A67" s="83">
        <f t="shared" si="1"/>
        <v>42201</v>
      </c>
      <c r="B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2415</v>
      </c>
      <c r="C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2491.0500000000002</v>
      </c>
      <c r="D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2519.38</v>
      </c>
      <c r="E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2535.29</v>
      </c>
      <c r="F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2535.1600000000003</v>
      </c>
      <c r="G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2574.3900000000003</v>
      </c>
      <c r="H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2520.1800000000003</v>
      </c>
      <c r="I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2693.99</v>
      </c>
      <c r="J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2612.2700000000004</v>
      </c>
      <c r="K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2495.29</v>
      </c>
      <c r="L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2461.88</v>
      </c>
      <c r="M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2443.0700000000002</v>
      </c>
      <c r="N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2455.3100000000004</v>
      </c>
      <c r="O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2468.2600000000002</v>
      </c>
      <c r="P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2481.6800000000003</v>
      </c>
      <c r="Q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2509.46</v>
      </c>
      <c r="R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2485.61</v>
      </c>
      <c r="S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2498.11</v>
      </c>
      <c r="T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2510.92</v>
      </c>
      <c r="U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2468.86</v>
      </c>
      <c r="V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2399.27</v>
      </c>
      <c r="W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2386.04</v>
      </c>
      <c r="X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2418.63</v>
      </c>
      <c r="Y67" s="102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2401.5700000000002</v>
      </c>
    </row>
    <row r="68" spans="1:25" x14ac:dyDescent="0.2">
      <c r="A68" s="83">
        <f t="shared" si="1"/>
        <v>42202</v>
      </c>
      <c r="B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2404.77</v>
      </c>
      <c r="C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2465.2800000000002</v>
      </c>
      <c r="D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2506.08</v>
      </c>
      <c r="E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2520.58</v>
      </c>
      <c r="F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2550.5500000000002</v>
      </c>
      <c r="G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2582.9100000000003</v>
      </c>
      <c r="H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2543.27</v>
      </c>
      <c r="I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2795.6400000000003</v>
      </c>
      <c r="J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2679.4700000000003</v>
      </c>
      <c r="K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2524.71</v>
      </c>
      <c r="L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2510.0100000000002</v>
      </c>
      <c r="M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2510.15</v>
      </c>
      <c r="N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2554.9100000000003</v>
      </c>
      <c r="O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2587.2800000000002</v>
      </c>
      <c r="P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2554.79</v>
      </c>
      <c r="Q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2531.6800000000003</v>
      </c>
      <c r="R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2418.5100000000002</v>
      </c>
      <c r="S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2450.86</v>
      </c>
      <c r="T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2456.7200000000003</v>
      </c>
      <c r="U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2409.0500000000002</v>
      </c>
      <c r="V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2417.16</v>
      </c>
      <c r="W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2418.9900000000002</v>
      </c>
      <c r="X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2397.92</v>
      </c>
      <c r="Y68" s="102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2405.0600000000004</v>
      </c>
    </row>
    <row r="69" spans="1:25" x14ac:dyDescent="0.2">
      <c r="A69" s="83">
        <f t="shared" si="1"/>
        <v>42203</v>
      </c>
      <c r="B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2405.7400000000002</v>
      </c>
      <c r="C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2471.8200000000002</v>
      </c>
      <c r="D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2516.9300000000003</v>
      </c>
      <c r="E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2549.8200000000002</v>
      </c>
      <c r="F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2567.0500000000002</v>
      </c>
      <c r="G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2603.2000000000003</v>
      </c>
      <c r="H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2566.98</v>
      </c>
      <c r="I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2533.17</v>
      </c>
      <c r="J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2776.8</v>
      </c>
      <c r="K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2630.55</v>
      </c>
      <c r="L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2595.1000000000004</v>
      </c>
      <c r="M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2594.88</v>
      </c>
      <c r="N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2630.26</v>
      </c>
      <c r="O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2630.3</v>
      </c>
      <c r="P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2546.0700000000002</v>
      </c>
      <c r="Q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2546.0700000000002</v>
      </c>
      <c r="R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2562.1400000000003</v>
      </c>
      <c r="S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2578.4500000000003</v>
      </c>
      <c r="T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2531.17</v>
      </c>
      <c r="U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2475.09</v>
      </c>
      <c r="V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2390.9</v>
      </c>
      <c r="W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2401.3900000000003</v>
      </c>
      <c r="X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2487.8100000000004</v>
      </c>
      <c r="Y69" s="102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2630.1800000000003</v>
      </c>
    </row>
    <row r="70" spans="1:25" x14ac:dyDescent="0.2">
      <c r="A70" s="83">
        <f t="shared" si="1"/>
        <v>42204</v>
      </c>
      <c r="B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2430.9700000000003</v>
      </c>
      <c r="C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2486.4900000000002</v>
      </c>
      <c r="D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2517.2000000000003</v>
      </c>
      <c r="E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2533.3200000000002</v>
      </c>
      <c r="F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2566.88</v>
      </c>
      <c r="G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2603.13</v>
      </c>
      <c r="H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2549.8900000000003</v>
      </c>
      <c r="I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2549.9300000000003</v>
      </c>
      <c r="J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2801.15</v>
      </c>
      <c r="K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2649.2700000000004</v>
      </c>
      <c r="L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2612.7400000000002</v>
      </c>
      <c r="M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2612.59</v>
      </c>
      <c r="N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2649.28</v>
      </c>
      <c r="O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2649.2400000000002</v>
      </c>
      <c r="P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2630.5600000000004</v>
      </c>
      <c r="Q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2595.17</v>
      </c>
      <c r="R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2612.7800000000002</v>
      </c>
      <c r="S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2612.7700000000004</v>
      </c>
      <c r="T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2538.59</v>
      </c>
      <c r="U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2502.2600000000002</v>
      </c>
      <c r="V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2402.11</v>
      </c>
      <c r="W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2390.79</v>
      </c>
      <c r="X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2449.17</v>
      </c>
      <c r="Y70" s="102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2630.67</v>
      </c>
    </row>
    <row r="71" spans="1:25" x14ac:dyDescent="0.2">
      <c r="A71" s="83">
        <f t="shared" si="1"/>
        <v>42205</v>
      </c>
      <c r="B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2416.0200000000004</v>
      </c>
      <c r="C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2491.83</v>
      </c>
      <c r="D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2520.5600000000004</v>
      </c>
      <c r="E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2535.44</v>
      </c>
      <c r="F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2535.2200000000003</v>
      </c>
      <c r="G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2574.79</v>
      </c>
      <c r="H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2520.25</v>
      </c>
      <c r="I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2694.08</v>
      </c>
      <c r="J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2612.2600000000002</v>
      </c>
      <c r="K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2495.2600000000002</v>
      </c>
      <c r="L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2461.9900000000002</v>
      </c>
      <c r="M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2443.2000000000003</v>
      </c>
      <c r="N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2455.7000000000003</v>
      </c>
      <c r="O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2468.5200000000004</v>
      </c>
      <c r="P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2481.7700000000004</v>
      </c>
      <c r="Q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2509.5300000000002</v>
      </c>
      <c r="R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2485.8200000000002</v>
      </c>
      <c r="S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2498.06</v>
      </c>
      <c r="T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2510.7200000000003</v>
      </c>
      <c r="U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2468.19</v>
      </c>
      <c r="V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2400</v>
      </c>
      <c r="W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2385.8200000000002</v>
      </c>
      <c r="X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2418.7400000000002</v>
      </c>
      <c r="Y71" s="102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2400.3000000000002</v>
      </c>
    </row>
    <row r="72" spans="1:25" x14ac:dyDescent="0.2">
      <c r="A72" s="83">
        <f t="shared" si="1"/>
        <v>42206</v>
      </c>
      <c r="B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2404.8500000000004</v>
      </c>
      <c r="C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2478.5600000000004</v>
      </c>
      <c r="D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2506.25</v>
      </c>
      <c r="E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2520.7000000000003</v>
      </c>
      <c r="F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2535.63</v>
      </c>
      <c r="G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2574.52</v>
      </c>
      <c r="H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2520.1800000000003</v>
      </c>
      <c r="I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2694.08</v>
      </c>
      <c r="J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2538.7000000000003</v>
      </c>
      <c r="K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2404.0500000000002</v>
      </c>
      <c r="L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2480.17</v>
      </c>
      <c r="M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2480.5600000000004</v>
      </c>
      <c r="N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2484.5500000000002</v>
      </c>
      <c r="O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2411</v>
      </c>
      <c r="P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2411</v>
      </c>
      <c r="Q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2411.09</v>
      </c>
      <c r="R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2428.88</v>
      </c>
      <c r="S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2428.8000000000002</v>
      </c>
      <c r="T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2428.84</v>
      </c>
      <c r="U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2379.1800000000003</v>
      </c>
      <c r="V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2414.94</v>
      </c>
      <c r="W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2415.8000000000002</v>
      </c>
      <c r="X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2388.38</v>
      </c>
      <c r="Y72" s="102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2443.71</v>
      </c>
    </row>
    <row r="73" spans="1:25" x14ac:dyDescent="0.2">
      <c r="A73" s="83">
        <f t="shared" si="1"/>
        <v>42207</v>
      </c>
      <c r="B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2372.25</v>
      </c>
      <c r="C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2393.6800000000003</v>
      </c>
      <c r="D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2416.2400000000002</v>
      </c>
      <c r="E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2452.5300000000002</v>
      </c>
      <c r="F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2492.11</v>
      </c>
      <c r="G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2505.88</v>
      </c>
      <c r="H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2582.6400000000003</v>
      </c>
      <c r="I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2675.83</v>
      </c>
      <c r="J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2554.1000000000004</v>
      </c>
      <c r="K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2443.2000000000003</v>
      </c>
      <c r="L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2396.7800000000002</v>
      </c>
      <c r="M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2396.7800000000002</v>
      </c>
      <c r="N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2407.9900000000002</v>
      </c>
      <c r="O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2386.0500000000002</v>
      </c>
      <c r="P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2408.11</v>
      </c>
      <c r="Q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2419.3900000000003</v>
      </c>
      <c r="R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2398.2000000000003</v>
      </c>
      <c r="S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2473.6400000000003</v>
      </c>
      <c r="T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2439.71</v>
      </c>
      <c r="U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2418.5700000000002</v>
      </c>
      <c r="V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2443</v>
      </c>
      <c r="W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2440.86</v>
      </c>
      <c r="X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2383.61</v>
      </c>
      <c r="Y73" s="102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2450.92</v>
      </c>
    </row>
    <row r="74" spans="1:25" x14ac:dyDescent="0.2">
      <c r="A74" s="83">
        <f t="shared" si="1"/>
        <v>42208</v>
      </c>
      <c r="B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2394.9500000000003</v>
      </c>
      <c r="C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2404.7400000000002</v>
      </c>
      <c r="D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2452.3900000000003</v>
      </c>
      <c r="E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2452.46</v>
      </c>
      <c r="F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2478.3000000000002</v>
      </c>
      <c r="G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2478.12</v>
      </c>
      <c r="H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2452.09</v>
      </c>
      <c r="I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2608.9</v>
      </c>
      <c r="J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2523.4</v>
      </c>
      <c r="K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2419.1000000000004</v>
      </c>
      <c r="L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2385.54</v>
      </c>
      <c r="M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2375.0300000000002</v>
      </c>
      <c r="N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2385.7200000000003</v>
      </c>
      <c r="O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2379.29</v>
      </c>
      <c r="P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2375.27</v>
      </c>
      <c r="Q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2379.3700000000003</v>
      </c>
      <c r="R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2386.88</v>
      </c>
      <c r="S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2398.0500000000002</v>
      </c>
      <c r="T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2428.8000000000002</v>
      </c>
      <c r="U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2407.92</v>
      </c>
      <c r="V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2477.36</v>
      </c>
      <c r="W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2478.4900000000002</v>
      </c>
      <c r="X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2415.5600000000004</v>
      </c>
      <c r="Y74" s="102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2462.44</v>
      </c>
    </row>
    <row r="75" spans="1:25" x14ac:dyDescent="0.2">
      <c r="A75" s="83">
        <f t="shared" si="1"/>
        <v>42209</v>
      </c>
      <c r="B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2377.1400000000003</v>
      </c>
      <c r="C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2427.94</v>
      </c>
      <c r="D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2478.4100000000003</v>
      </c>
      <c r="E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2506.0200000000004</v>
      </c>
      <c r="F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2535.2200000000003</v>
      </c>
      <c r="G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2558.4</v>
      </c>
      <c r="H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2478.12</v>
      </c>
      <c r="I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2675.96</v>
      </c>
      <c r="J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2569.94</v>
      </c>
      <c r="K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2455.38</v>
      </c>
      <c r="L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2407.5500000000002</v>
      </c>
      <c r="M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2396.63</v>
      </c>
      <c r="N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2407.7400000000002</v>
      </c>
      <c r="O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2419.25</v>
      </c>
      <c r="P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2419.2700000000004</v>
      </c>
      <c r="Q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2407.7400000000002</v>
      </c>
      <c r="R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2388.3500000000004</v>
      </c>
      <c r="S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2397.98</v>
      </c>
      <c r="T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2398.1800000000003</v>
      </c>
      <c r="U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2370.2000000000003</v>
      </c>
      <c r="V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2414.23</v>
      </c>
      <c r="W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2417.2000000000003</v>
      </c>
      <c r="X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2388.34</v>
      </c>
      <c r="Y75" s="102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2453.8500000000004</v>
      </c>
    </row>
    <row r="76" spans="1:25" x14ac:dyDescent="0.2">
      <c r="A76" s="83">
        <f t="shared" si="1"/>
        <v>42210</v>
      </c>
      <c r="B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2382.17</v>
      </c>
      <c r="C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2418.5800000000004</v>
      </c>
      <c r="D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2465.09</v>
      </c>
      <c r="E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2486.59</v>
      </c>
      <c r="F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2525.0100000000002</v>
      </c>
      <c r="G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2550.23</v>
      </c>
      <c r="H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2494.2400000000002</v>
      </c>
      <c r="I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2418.7600000000002</v>
      </c>
      <c r="J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2596.6000000000004</v>
      </c>
      <c r="K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2489.98</v>
      </c>
      <c r="L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2425.67</v>
      </c>
      <c r="M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2402.5100000000002</v>
      </c>
      <c r="N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2449.9500000000003</v>
      </c>
      <c r="O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2462.58</v>
      </c>
      <c r="P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2462.58</v>
      </c>
      <c r="Q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2475.65</v>
      </c>
      <c r="R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2462.6600000000003</v>
      </c>
      <c r="S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2482.36</v>
      </c>
      <c r="T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2503.65</v>
      </c>
      <c r="U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2371.4100000000003</v>
      </c>
      <c r="V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2433.3200000000002</v>
      </c>
      <c r="W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2421.65</v>
      </c>
      <c r="X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2412.4100000000003</v>
      </c>
      <c r="Y76" s="102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2530.1600000000003</v>
      </c>
    </row>
    <row r="77" spans="1:25" x14ac:dyDescent="0.2">
      <c r="A77" s="83">
        <f t="shared" si="1"/>
        <v>42211</v>
      </c>
      <c r="B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2386.2400000000002</v>
      </c>
      <c r="C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2431</v>
      </c>
      <c r="D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2471.0800000000004</v>
      </c>
      <c r="E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2472.1800000000003</v>
      </c>
      <c r="F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2565.65</v>
      </c>
      <c r="G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2584.4100000000003</v>
      </c>
      <c r="H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2533.3000000000002</v>
      </c>
      <c r="I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2472.5</v>
      </c>
      <c r="J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2669.4300000000003</v>
      </c>
      <c r="K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2548.33</v>
      </c>
      <c r="L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2489.0100000000002</v>
      </c>
      <c r="M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2475.3900000000003</v>
      </c>
      <c r="N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2475.42</v>
      </c>
      <c r="O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2488.69</v>
      </c>
      <c r="P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2502.34</v>
      </c>
      <c r="Q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2502.5500000000002</v>
      </c>
      <c r="R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2516.7800000000002</v>
      </c>
      <c r="S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2531.84</v>
      </c>
      <c r="T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2531.94</v>
      </c>
      <c r="U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2477.3000000000002</v>
      </c>
      <c r="V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2416.4900000000002</v>
      </c>
      <c r="W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2424.67</v>
      </c>
      <c r="X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2401.34</v>
      </c>
      <c r="Y77" s="102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2529.92</v>
      </c>
    </row>
    <row r="78" spans="1:25" x14ac:dyDescent="0.2">
      <c r="A78" s="83">
        <f t="shared" si="1"/>
        <v>42212</v>
      </c>
      <c r="B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2371.6600000000003</v>
      </c>
      <c r="C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2452.0500000000002</v>
      </c>
      <c r="D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2491.19</v>
      </c>
      <c r="E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2505.7200000000003</v>
      </c>
      <c r="F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2550.2600000000002</v>
      </c>
      <c r="G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2566.1600000000003</v>
      </c>
      <c r="H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2491.7800000000002</v>
      </c>
      <c r="I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2694.44</v>
      </c>
      <c r="J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2586.96</v>
      </c>
      <c r="K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2482.9900000000002</v>
      </c>
      <c r="L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2420.4</v>
      </c>
      <c r="M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2408.8200000000002</v>
      </c>
      <c r="N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2431.98</v>
      </c>
      <c r="O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2431.58</v>
      </c>
      <c r="P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2443.66</v>
      </c>
      <c r="Q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2431.3500000000004</v>
      </c>
      <c r="R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2408.42</v>
      </c>
      <c r="S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2408.2600000000002</v>
      </c>
      <c r="T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2429.1800000000003</v>
      </c>
      <c r="U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2390.1800000000003</v>
      </c>
      <c r="V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2416.1600000000003</v>
      </c>
      <c r="W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2421</v>
      </c>
      <c r="X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2398.2200000000003</v>
      </c>
      <c r="Y78" s="102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2481.73</v>
      </c>
    </row>
    <row r="79" spans="1:25" x14ac:dyDescent="0.2">
      <c r="A79" s="83">
        <f t="shared" si="1"/>
        <v>42213</v>
      </c>
      <c r="B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2382.59</v>
      </c>
      <c r="C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2452.23</v>
      </c>
      <c r="D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2491.71</v>
      </c>
      <c r="E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2505.83</v>
      </c>
      <c r="F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2550.42</v>
      </c>
      <c r="G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2567.54</v>
      </c>
      <c r="H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2506.21</v>
      </c>
      <c r="I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2695.65</v>
      </c>
      <c r="J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2589.2200000000003</v>
      </c>
      <c r="K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2470.83</v>
      </c>
      <c r="L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2409.8200000000002</v>
      </c>
      <c r="M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2398.2400000000002</v>
      </c>
      <c r="N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2408.91</v>
      </c>
      <c r="O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2408.6200000000003</v>
      </c>
      <c r="P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2408.4</v>
      </c>
      <c r="Q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2397.2600000000002</v>
      </c>
      <c r="R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2388.83</v>
      </c>
      <c r="S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2408.73</v>
      </c>
      <c r="T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2441.1400000000003</v>
      </c>
      <c r="U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2422</v>
      </c>
      <c r="V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2442.09</v>
      </c>
      <c r="W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2429.7200000000003</v>
      </c>
      <c r="X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2378.4100000000003</v>
      </c>
      <c r="Y79" s="102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2461.5100000000002</v>
      </c>
    </row>
    <row r="80" spans="1:25" x14ac:dyDescent="0.2">
      <c r="A80" s="83">
        <f t="shared" si="1"/>
        <v>42214</v>
      </c>
      <c r="B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2383.79</v>
      </c>
      <c r="C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2453.4100000000003</v>
      </c>
      <c r="D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2482.1400000000003</v>
      </c>
      <c r="E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2508.11</v>
      </c>
      <c r="F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2509.4500000000003</v>
      </c>
      <c r="G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2539.4900000000002</v>
      </c>
      <c r="H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2492.4700000000003</v>
      </c>
      <c r="I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2626.58</v>
      </c>
      <c r="J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2557.94</v>
      </c>
      <c r="K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2444.61</v>
      </c>
      <c r="L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2387.52</v>
      </c>
      <c r="M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2385.44</v>
      </c>
      <c r="N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2394.9700000000003</v>
      </c>
      <c r="O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2396.3000000000002</v>
      </c>
      <c r="P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2402.7700000000004</v>
      </c>
      <c r="Q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2403.5700000000002</v>
      </c>
      <c r="R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2411.7600000000002</v>
      </c>
      <c r="S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2379.25</v>
      </c>
      <c r="T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2380.8700000000003</v>
      </c>
      <c r="U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2402.15</v>
      </c>
      <c r="V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2461.2700000000004</v>
      </c>
      <c r="W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2442.8700000000003</v>
      </c>
      <c r="X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2380.8200000000002</v>
      </c>
      <c r="Y80" s="102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2441.61</v>
      </c>
    </row>
    <row r="81" spans="1:27" x14ac:dyDescent="0.2">
      <c r="A81" s="83">
        <f t="shared" si="1"/>
        <v>42215</v>
      </c>
      <c r="B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2383.7800000000002</v>
      </c>
      <c r="C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2440.6000000000004</v>
      </c>
      <c r="D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2478.8500000000004</v>
      </c>
      <c r="E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2506.4500000000003</v>
      </c>
      <c r="F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2504.9900000000002</v>
      </c>
      <c r="G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2505.4100000000003</v>
      </c>
      <c r="H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2492.83</v>
      </c>
      <c r="I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2595.31</v>
      </c>
      <c r="J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2511.38</v>
      </c>
      <c r="K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2398.46</v>
      </c>
      <c r="L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2401.13</v>
      </c>
      <c r="M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2426.3500000000004</v>
      </c>
      <c r="N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2440.92</v>
      </c>
      <c r="O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2441.17</v>
      </c>
      <c r="P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2442.08</v>
      </c>
      <c r="Q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2442.6000000000004</v>
      </c>
      <c r="R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2444.15</v>
      </c>
      <c r="S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2423.12</v>
      </c>
      <c r="T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2370.5700000000002</v>
      </c>
      <c r="U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2417.88</v>
      </c>
      <c r="V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2512.7300000000005</v>
      </c>
      <c r="W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2469.69</v>
      </c>
      <c r="X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2403.71</v>
      </c>
      <c r="Y81" s="102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2496.1000000000004</v>
      </c>
    </row>
    <row r="82" spans="1:27" x14ac:dyDescent="0.2">
      <c r="A82" s="83">
        <f t="shared" si="1"/>
        <v>42216</v>
      </c>
      <c r="B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2374.8500000000004</v>
      </c>
      <c r="C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2429.5800000000004</v>
      </c>
      <c r="D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2466.1600000000003</v>
      </c>
      <c r="E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2493.27</v>
      </c>
      <c r="F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2491.9700000000003</v>
      </c>
      <c r="G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2506.3900000000003</v>
      </c>
      <c r="H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2493.71</v>
      </c>
      <c r="I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2595.5500000000002</v>
      </c>
      <c r="J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2512.19</v>
      </c>
      <c r="K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2399.15</v>
      </c>
      <c r="L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2421.77</v>
      </c>
      <c r="M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2454.9</v>
      </c>
      <c r="N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2453.6000000000004</v>
      </c>
      <c r="O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2453.15</v>
      </c>
      <c r="P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2454.5700000000002</v>
      </c>
      <c r="Q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2453.96</v>
      </c>
      <c r="R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2455.2000000000003</v>
      </c>
      <c r="S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2426.9900000000002</v>
      </c>
      <c r="T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2401.0500000000002</v>
      </c>
      <c r="U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2439.4300000000003</v>
      </c>
      <c r="V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2523.13</v>
      </c>
      <c r="W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2478.6000000000004</v>
      </c>
      <c r="X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2404.06</v>
      </c>
      <c r="Y82" s="10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2555.5300000000002</v>
      </c>
    </row>
    <row r="83" spans="1:27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7" x14ac:dyDescent="0.25">
      <c r="A84" s="91" t="s">
        <v>158</v>
      </c>
    </row>
    <row r="85" spans="1:27" ht="12.75" x14ac:dyDescent="0.2">
      <c r="A85" s="167" t="s">
        <v>49</v>
      </c>
      <c r="B85" s="170" t="s">
        <v>128</v>
      </c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2"/>
    </row>
    <row r="86" spans="1:27" ht="12.75" x14ac:dyDescent="0.2">
      <c r="A86" s="168"/>
      <c r="B86" s="173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5"/>
    </row>
    <row r="87" spans="1:27" ht="12.75" customHeight="1" x14ac:dyDescent="0.2">
      <c r="A87" s="168"/>
      <c r="B87" s="176" t="s">
        <v>129</v>
      </c>
      <c r="C87" s="165" t="s">
        <v>130</v>
      </c>
      <c r="D87" s="165" t="s">
        <v>131</v>
      </c>
      <c r="E87" s="165" t="s">
        <v>132</v>
      </c>
      <c r="F87" s="165" t="s">
        <v>133</v>
      </c>
      <c r="G87" s="165" t="s">
        <v>134</v>
      </c>
      <c r="H87" s="165" t="s">
        <v>135</v>
      </c>
      <c r="I87" s="165" t="s">
        <v>136</v>
      </c>
      <c r="J87" s="165" t="s">
        <v>137</v>
      </c>
      <c r="K87" s="165" t="s">
        <v>138</v>
      </c>
      <c r="L87" s="165" t="s">
        <v>139</v>
      </c>
      <c r="M87" s="165" t="s">
        <v>140</v>
      </c>
      <c r="N87" s="178" t="s">
        <v>141</v>
      </c>
      <c r="O87" s="165" t="s">
        <v>142</v>
      </c>
      <c r="P87" s="165" t="s">
        <v>143</v>
      </c>
      <c r="Q87" s="165" t="s">
        <v>144</v>
      </c>
      <c r="R87" s="165" t="s">
        <v>145</v>
      </c>
      <c r="S87" s="165" t="s">
        <v>146</v>
      </c>
      <c r="T87" s="165" t="s">
        <v>147</v>
      </c>
      <c r="U87" s="165" t="s">
        <v>148</v>
      </c>
      <c r="V87" s="165" t="s">
        <v>149</v>
      </c>
      <c r="W87" s="165" t="s">
        <v>150</v>
      </c>
      <c r="X87" s="165" t="s">
        <v>151</v>
      </c>
      <c r="Y87" s="165" t="s">
        <v>152</v>
      </c>
    </row>
    <row r="88" spans="1:27" ht="11.25" customHeight="1" x14ac:dyDescent="0.2">
      <c r="A88" s="169"/>
      <c r="B88" s="177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79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</row>
    <row r="89" spans="1:27" ht="18.75" customHeight="1" x14ac:dyDescent="0.2">
      <c r="A89" s="83">
        <f>A52</f>
        <v>42186</v>
      </c>
      <c r="B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2320.4100000000003</v>
      </c>
      <c r="C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2329.4700000000003</v>
      </c>
      <c r="D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2355.65</v>
      </c>
      <c r="E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2355.79</v>
      </c>
      <c r="F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2419.9500000000003</v>
      </c>
      <c r="G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2419.92</v>
      </c>
      <c r="H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2383.5300000000002</v>
      </c>
      <c r="I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2513.6000000000004</v>
      </c>
      <c r="J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2436.15</v>
      </c>
      <c r="K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2322.4700000000003</v>
      </c>
      <c r="L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2344.73</v>
      </c>
      <c r="M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2344.6400000000003</v>
      </c>
      <c r="N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2307.79</v>
      </c>
      <c r="O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2311.3200000000002</v>
      </c>
      <c r="P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2312.69</v>
      </c>
      <c r="Q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2322.42</v>
      </c>
      <c r="R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2315.8200000000002</v>
      </c>
      <c r="S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2324.52</v>
      </c>
      <c r="T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2333.4700000000003</v>
      </c>
      <c r="U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2326.04</v>
      </c>
      <c r="V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2445.7800000000002</v>
      </c>
      <c r="W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2447.4700000000003</v>
      </c>
      <c r="X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2351.4300000000003</v>
      </c>
      <c r="Y89" s="102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2450.8900000000003</v>
      </c>
      <c r="AA89" s="84"/>
    </row>
    <row r="90" spans="1:27" x14ac:dyDescent="0.2">
      <c r="A90" s="83">
        <f t="shared" ref="A90:A119" si="2">A53</f>
        <v>42187</v>
      </c>
      <c r="B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2325.8500000000004</v>
      </c>
      <c r="C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2329.6200000000003</v>
      </c>
      <c r="D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2355.7000000000003</v>
      </c>
      <c r="E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2355.7800000000002</v>
      </c>
      <c r="F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2419.8500000000004</v>
      </c>
      <c r="G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2419.96</v>
      </c>
      <c r="H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2383.54</v>
      </c>
      <c r="I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2513.4500000000003</v>
      </c>
      <c r="J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2436.02</v>
      </c>
      <c r="K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2322.4700000000003</v>
      </c>
      <c r="L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2344.63</v>
      </c>
      <c r="M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2345.04</v>
      </c>
      <c r="N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2328.3200000000002</v>
      </c>
      <c r="O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2310.3100000000004</v>
      </c>
      <c r="P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2313.02</v>
      </c>
      <c r="Q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2322.7000000000003</v>
      </c>
      <c r="R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2316.11</v>
      </c>
      <c r="S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2324.8000000000002</v>
      </c>
      <c r="T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2333.86</v>
      </c>
      <c r="U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2324.5500000000002</v>
      </c>
      <c r="V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2440.2600000000002</v>
      </c>
      <c r="W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2439.1400000000003</v>
      </c>
      <c r="X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2347.7200000000003</v>
      </c>
      <c r="Y90" s="102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2431.5100000000002</v>
      </c>
    </row>
    <row r="91" spans="1:27" x14ac:dyDescent="0.2">
      <c r="A91" s="83">
        <f t="shared" si="2"/>
        <v>42188</v>
      </c>
      <c r="B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2322.62</v>
      </c>
      <c r="C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2337.3000000000002</v>
      </c>
      <c r="D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2352.92</v>
      </c>
      <c r="E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2369.4900000000002</v>
      </c>
      <c r="F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2392.4100000000003</v>
      </c>
      <c r="G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2410.5</v>
      </c>
      <c r="H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2369.44</v>
      </c>
      <c r="I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2524.11</v>
      </c>
      <c r="J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2439.4700000000003</v>
      </c>
      <c r="K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2361.44</v>
      </c>
      <c r="L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2330.0600000000004</v>
      </c>
      <c r="M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2320.0600000000004</v>
      </c>
      <c r="N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2329.92</v>
      </c>
      <c r="O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2340.1400000000003</v>
      </c>
      <c r="P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2340.1400000000003</v>
      </c>
      <c r="Q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2340.1800000000003</v>
      </c>
      <c r="R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2331.4300000000003</v>
      </c>
      <c r="S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2322.58</v>
      </c>
      <c r="T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2318.29</v>
      </c>
      <c r="U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2327.69</v>
      </c>
      <c r="V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2407.9500000000003</v>
      </c>
      <c r="W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2398.4100000000003</v>
      </c>
      <c r="X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2322.1400000000003</v>
      </c>
      <c r="Y91" s="102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2431.7400000000002</v>
      </c>
    </row>
    <row r="92" spans="1:27" x14ac:dyDescent="0.2">
      <c r="A92" s="83">
        <f t="shared" si="2"/>
        <v>42189</v>
      </c>
      <c r="B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2335.6800000000003</v>
      </c>
      <c r="C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2327.88</v>
      </c>
      <c r="D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2344.2800000000002</v>
      </c>
      <c r="E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2373.77</v>
      </c>
      <c r="F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2386.2400000000002</v>
      </c>
      <c r="G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2412.23</v>
      </c>
      <c r="H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2398.86</v>
      </c>
      <c r="I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2327.69</v>
      </c>
      <c r="J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2495.7700000000004</v>
      </c>
      <c r="K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2377.83</v>
      </c>
      <c r="L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2355.7800000000002</v>
      </c>
      <c r="M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2389.71</v>
      </c>
      <c r="N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2389.56</v>
      </c>
      <c r="O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2377.8500000000004</v>
      </c>
      <c r="P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2366.5100000000002</v>
      </c>
      <c r="Q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2366.38</v>
      </c>
      <c r="R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2377.7600000000002</v>
      </c>
      <c r="S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2377.83</v>
      </c>
      <c r="T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2334.61</v>
      </c>
      <c r="U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2306.46</v>
      </c>
      <c r="V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2418.36</v>
      </c>
      <c r="W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2407.23</v>
      </c>
      <c r="X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2340.61</v>
      </c>
      <c r="Y92" s="102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2401.25</v>
      </c>
    </row>
    <row r="93" spans="1:27" x14ac:dyDescent="0.2">
      <c r="A93" s="83">
        <f t="shared" si="2"/>
        <v>42190</v>
      </c>
      <c r="B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2327.8500000000004</v>
      </c>
      <c r="C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2333</v>
      </c>
      <c r="D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2373.46</v>
      </c>
      <c r="E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2398.9100000000003</v>
      </c>
      <c r="F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2425.65</v>
      </c>
      <c r="G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2447.1600000000003</v>
      </c>
      <c r="H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2418.9100000000003</v>
      </c>
      <c r="I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2338.6800000000003</v>
      </c>
      <c r="J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2480.7600000000002</v>
      </c>
      <c r="K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2401</v>
      </c>
      <c r="L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2366.5</v>
      </c>
      <c r="M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2395.38</v>
      </c>
      <c r="N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2389.48</v>
      </c>
      <c r="O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2377.83</v>
      </c>
      <c r="P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2383.58</v>
      </c>
      <c r="Q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2377.71</v>
      </c>
      <c r="R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2389.41</v>
      </c>
      <c r="S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2419.9900000000002</v>
      </c>
      <c r="T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2389.41</v>
      </c>
      <c r="U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2356.1200000000003</v>
      </c>
      <c r="V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2367.48</v>
      </c>
      <c r="W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2412.2400000000002</v>
      </c>
      <c r="X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2314.75</v>
      </c>
      <c r="Y93" s="102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2419.9700000000003</v>
      </c>
    </row>
    <row r="94" spans="1:27" x14ac:dyDescent="0.2">
      <c r="A94" s="83">
        <f t="shared" si="2"/>
        <v>42191</v>
      </c>
      <c r="B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2317.38</v>
      </c>
      <c r="C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2358.4800000000005</v>
      </c>
      <c r="D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2392.25</v>
      </c>
      <c r="E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2416.5300000000002</v>
      </c>
      <c r="F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2429.4</v>
      </c>
      <c r="G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2456.11</v>
      </c>
      <c r="H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2416.69</v>
      </c>
      <c r="I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2576.8200000000002</v>
      </c>
      <c r="J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2488.36</v>
      </c>
      <c r="K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2395.5500000000002</v>
      </c>
      <c r="L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2372.4</v>
      </c>
      <c r="M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2361.4900000000002</v>
      </c>
      <c r="N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2372.38</v>
      </c>
      <c r="O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2383.6800000000003</v>
      </c>
      <c r="P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2372.23</v>
      </c>
      <c r="Q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2372.4</v>
      </c>
      <c r="R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2359.5100000000002</v>
      </c>
      <c r="S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2359.52</v>
      </c>
      <c r="T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2349.88</v>
      </c>
      <c r="U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2331.7700000000004</v>
      </c>
      <c r="V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2378.25</v>
      </c>
      <c r="W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2379.5700000000002</v>
      </c>
      <c r="X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2313.81</v>
      </c>
      <c r="Y94" s="102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2378.2400000000002</v>
      </c>
    </row>
    <row r="95" spans="1:27" x14ac:dyDescent="0.2">
      <c r="A95" s="83">
        <f t="shared" si="2"/>
        <v>42192</v>
      </c>
      <c r="B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2317.1400000000003</v>
      </c>
      <c r="C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2380.75</v>
      </c>
      <c r="D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2416.79</v>
      </c>
      <c r="E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2429.5500000000002</v>
      </c>
      <c r="F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2470.1400000000003</v>
      </c>
      <c r="G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2499.63</v>
      </c>
      <c r="H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2429.3700000000003</v>
      </c>
      <c r="I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2576.59</v>
      </c>
      <c r="J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2488.09</v>
      </c>
      <c r="K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2395.42</v>
      </c>
      <c r="L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2372.4</v>
      </c>
      <c r="M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2361.34</v>
      </c>
      <c r="N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2372.4900000000002</v>
      </c>
      <c r="O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2383.92</v>
      </c>
      <c r="P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2372.59</v>
      </c>
      <c r="Q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2361.46</v>
      </c>
      <c r="R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2349.9500000000003</v>
      </c>
      <c r="S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2359.46</v>
      </c>
      <c r="T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2359.4700000000003</v>
      </c>
      <c r="U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2341.19</v>
      </c>
      <c r="V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2377.08</v>
      </c>
      <c r="W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2379.9900000000002</v>
      </c>
      <c r="X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2331.4500000000003</v>
      </c>
      <c r="Y95" s="102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2388.0100000000002</v>
      </c>
    </row>
    <row r="96" spans="1:27" x14ac:dyDescent="0.2">
      <c r="A96" s="83">
        <f t="shared" si="2"/>
        <v>42193</v>
      </c>
      <c r="B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2337.34</v>
      </c>
      <c r="C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2404.6000000000004</v>
      </c>
      <c r="D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2429.6600000000003</v>
      </c>
      <c r="E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2442.9</v>
      </c>
      <c r="F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2484.67</v>
      </c>
      <c r="G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2499.5500000000002</v>
      </c>
      <c r="H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2442.5200000000004</v>
      </c>
      <c r="I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2601.2000000000003</v>
      </c>
      <c r="J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2503.3000000000002</v>
      </c>
      <c r="K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2395.6800000000003</v>
      </c>
      <c r="L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2350.8200000000002</v>
      </c>
      <c r="M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2350.8000000000002</v>
      </c>
      <c r="N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2361.52</v>
      </c>
      <c r="O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2350.7600000000002</v>
      </c>
      <c r="P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2350.7700000000004</v>
      </c>
      <c r="Q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2340.23</v>
      </c>
      <c r="R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2331.46</v>
      </c>
      <c r="S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2369.3200000000002</v>
      </c>
      <c r="T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2369.38</v>
      </c>
      <c r="U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2350.4100000000003</v>
      </c>
      <c r="V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2342.44</v>
      </c>
      <c r="W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2358.0500000000002</v>
      </c>
      <c r="X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2331.36</v>
      </c>
      <c r="Y96" s="102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2364.9</v>
      </c>
    </row>
    <row r="97" spans="1:25" x14ac:dyDescent="0.2">
      <c r="A97" s="83">
        <f t="shared" si="2"/>
        <v>42194</v>
      </c>
      <c r="B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2307.63</v>
      </c>
      <c r="C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2369.4500000000003</v>
      </c>
      <c r="D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2416.94</v>
      </c>
      <c r="E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2429.88</v>
      </c>
      <c r="F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2442.7600000000002</v>
      </c>
      <c r="G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2470.13</v>
      </c>
      <c r="H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2416.5300000000002</v>
      </c>
      <c r="I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2538.25</v>
      </c>
      <c r="J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2488.2700000000004</v>
      </c>
      <c r="K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2372.71</v>
      </c>
      <c r="L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2330.29</v>
      </c>
      <c r="M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2330.33</v>
      </c>
      <c r="N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2350.8900000000003</v>
      </c>
      <c r="O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2340.37</v>
      </c>
      <c r="P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2340.37</v>
      </c>
      <c r="Q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2361.5700000000002</v>
      </c>
      <c r="R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2349.9500000000003</v>
      </c>
      <c r="S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2359.52</v>
      </c>
      <c r="T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2359.6200000000003</v>
      </c>
      <c r="U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2314.4500000000003</v>
      </c>
      <c r="V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2381.2400000000002</v>
      </c>
      <c r="W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2355.4700000000003</v>
      </c>
      <c r="X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2322.31</v>
      </c>
      <c r="Y97" s="102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2375.33</v>
      </c>
    </row>
    <row r="98" spans="1:25" x14ac:dyDescent="0.2">
      <c r="A98" s="83">
        <f t="shared" si="2"/>
        <v>42195</v>
      </c>
      <c r="B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2307.65</v>
      </c>
      <c r="C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2369.5300000000002</v>
      </c>
      <c r="D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2416.92</v>
      </c>
      <c r="E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2429.6600000000003</v>
      </c>
      <c r="F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2442.66</v>
      </c>
      <c r="G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2470.1400000000003</v>
      </c>
      <c r="H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2416.7600000000002</v>
      </c>
      <c r="I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2576.62</v>
      </c>
      <c r="J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2488.34</v>
      </c>
      <c r="K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2372.3500000000004</v>
      </c>
      <c r="L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2330.02</v>
      </c>
      <c r="M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2330.1400000000003</v>
      </c>
      <c r="N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2350.6200000000003</v>
      </c>
      <c r="O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2340.23</v>
      </c>
      <c r="P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2340.2200000000003</v>
      </c>
      <c r="Q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2361.5700000000002</v>
      </c>
      <c r="R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2349.84</v>
      </c>
      <c r="S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2359.48</v>
      </c>
      <c r="T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2369.4900000000002</v>
      </c>
      <c r="U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2341.6600000000003</v>
      </c>
      <c r="V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2386.5300000000002</v>
      </c>
      <c r="W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2359.3000000000002</v>
      </c>
      <c r="X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2322.0300000000002</v>
      </c>
      <c r="Y98" s="102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2379.44</v>
      </c>
    </row>
    <row r="99" spans="1:25" x14ac:dyDescent="0.2">
      <c r="A99" s="83">
        <f t="shared" si="2"/>
        <v>42196</v>
      </c>
      <c r="B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2317.48</v>
      </c>
      <c r="C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2361.2400000000002</v>
      </c>
      <c r="D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2398.6800000000003</v>
      </c>
      <c r="E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2425.63</v>
      </c>
      <c r="F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2454.25</v>
      </c>
      <c r="G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2485.2000000000003</v>
      </c>
      <c r="H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2447.2000000000003</v>
      </c>
      <c r="I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2361.67</v>
      </c>
      <c r="J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2527.3700000000003</v>
      </c>
      <c r="K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2413.7400000000002</v>
      </c>
      <c r="L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2366.62</v>
      </c>
      <c r="M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2366.7200000000003</v>
      </c>
      <c r="N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2377.87</v>
      </c>
      <c r="O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2389.56</v>
      </c>
      <c r="P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2401.3700000000003</v>
      </c>
      <c r="Q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2401.3100000000004</v>
      </c>
      <c r="R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2401.4900000000002</v>
      </c>
      <c r="S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2413.83</v>
      </c>
      <c r="T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2355.8100000000004</v>
      </c>
      <c r="U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2335.66</v>
      </c>
      <c r="V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2367.4</v>
      </c>
      <c r="W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2390.9700000000003</v>
      </c>
      <c r="X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2321.86</v>
      </c>
      <c r="Y99" s="102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2413.0200000000004</v>
      </c>
    </row>
    <row r="100" spans="1:25" x14ac:dyDescent="0.2">
      <c r="A100" s="83">
        <f t="shared" si="2"/>
        <v>42197</v>
      </c>
      <c r="B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2318</v>
      </c>
      <c r="C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2361.7600000000002</v>
      </c>
      <c r="D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2399.0700000000002</v>
      </c>
      <c r="E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2398.58</v>
      </c>
      <c r="F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2469.3500000000004</v>
      </c>
      <c r="G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2485.33</v>
      </c>
      <c r="H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2469.62</v>
      </c>
      <c r="I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2399.0100000000002</v>
      </c>
      <c r="J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2615.4900000000002</v>
      </c>
      <c r="K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2481.04</v>
      </c>
      <c r="L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2413.5300000000002</v>
      </c>
      <c r="M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2401.29</v>
      </c>
      <c r="N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2401.2000000000003</v>
      </c>
      <c r="O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2413.4300000000003</v>
      </c>
      <c r="P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2413.71</v>
      </c>
      <c r="Q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2419.9900000000002</v>
      </c>
      <c r="R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2439.29</v>
      </c>
      <c r="S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2426.2200000000003</v>
      </c>
      <c r="T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2401.3500000000004</v>
      </c>
      <c r="U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2362.1400000000003</v>
      </c>
      <c r="V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2319.73</v>
      </c>
      <c r="W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2357</v>
      </c>
      <c r="X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2314.98</v>
      </c>
      <c r="Y100" s="102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2425.8200000000002</v>
      </c>
    </row>
    <row r="101" spans="1:25" x14ac:dyDescent="0.2">
      <c r="A101" s="83">
        <f t="shared" si="2"/>
        <v>42198</v>
      </c>
      <c r="B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2316.8200000000002</v>
      </c>
      <c r="C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2392.2200000000003</v>
      </c>
      <c r="D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2429.42</v>
      </c>
      <c r="E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2442.77</v>
      </c>
      <c r="F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2484.5300000000002</v>
      </c>
      <c r="G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2499.5</v>
      </c>
      <c r="H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2442.65</v>
      </c>
      <c r="I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2593.17</v>
      </c>
      <c r="J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2518.98</v>
      </c>
      <c r="K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2383.4900000000002</v>
      </c>
      <c r="L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2339.71</v>
      </c>
      <c r="M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2329.8200000000002</v>
      </c>
      <c r="N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2350.1000000000004</v>
      </c>
      <c r="O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2339.8000000000002</v>
      </c>
      <c r="P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2319.7400000000002</v>
      </c>
      <c r="Q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2329.5600000000004</v>
      </c>
      <c r="R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2313.21</v>
      </c>
      <c r="S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2340.2000000000003</v>
      </c>
      <c r="T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2359.08</v>
      </c>
      <c r="U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2360.63</v>
      </c>
      <c r="V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2365.9700000000003</v>
      </c>
      <c r="W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2370.44</v>
      </c>
      <c r="X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2313.59</v>
      </c>
      <c r="Y101" s="102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2410.1000000000004</v>
      </c>
    </row>
    <row r="102" spans="1:25" x14ac:dyDescent="0.2">
      <c r="A102" s="83">
        <f t="shared" si="2"/>
        <v>42199</v>
      </c>
      <c r="B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2306.3000000000002</v>
      </c>
      <c r="C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2368.7800000000002</v>
      </c>
      <c r="D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2397.92</v>
      </c>
      <c r="E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2429.0700000000002</v>
      </c>
      <c r="F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2484.6200000000003</v>
      </c>
      <c r="G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2492.13</v>
      </c>
      <c r="H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2429.3700000000003</v>
      </c>
      <c r="I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2568.5600000000004</v>
      </c>
      <c r="J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2487.8500000000004</v>
      </c>
      <c r="K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2371.46</v>
      </c>
      <c r="L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2328.44</v>
      </c>
      <c r="M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2308.4</v>
      </c>
      <c r="N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2307.84</v>
      </c>
      <c r="O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2317.4900000000002</v>
      </c>
      <c r="P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2317.33</v>
      </c>
      <c r="Q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2327.88</v>
      </c>
      <c r="R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2348.1200000000003</v>
      </c>
      <c r="S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2339.17</v>
      </c>
      <c r="T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2339.54</v>
      </c>
      <c r="U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2323.19</v>
      </c>
      <c r="V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2393.6400000000003</v>
      </c>
      <c r="W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2395.65</v>
      </c>
      <c r="X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2309.58</v>
      </c>
      <c r="Y102" s="102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2404.23</v>
      </c>
    </row>
    <row r="103" spans="1:25" x14ac:dyDescent="0.2">
      <c r="A103" s="83">
        <f t="shared" si="2"/>
        <v>42200</v>
      </c>
      <c r="B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2306.77</v>
      </c>
      <c r="C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2369.0700000000002</v>
      </c>
      <c r="D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2398.1400000000003</v>
      </c>
      <c r="E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2429.63</v>
      </c>
      <c r="F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2484.92</v>
      </c>
      <c r="G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2492.15</v>
      </c>
      <c r="H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2429.5500000000002</v>
      </c>
      <c r="I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2568.8900000000003</v>
      </c>
      <c r="J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2488.3900000000003</v>
      </c>
      <c r="K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2371.9500000000003</v>
      </c>
      <c r="L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2328.88</v>
      </c>
      <c r="M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2309.2000000000003</v>
      </c>
      <c r="N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2308.8700000000003</v>
      </c>
      <c r="O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2318.44</v>
      </c>
      <c r="P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2318.5600000000004</v>
      </c>
      <c r="Q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2328.5200000000004</v>
      </c>
      <c r="R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2348.8900000000003</v>
      </c>
      <c r="S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2339.65</v>
      </c>
      <c r="T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2339.98</v>
      </c>
      <c r="U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2323.7700000000004</v>
      </c>
      <c r="V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2394</v>
      </c>
      <c r="W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2396.16</v>
      </c>
      <c r="X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2308.2800000000002</v>
      </c>
      <c r="Y103" s="102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2400.44</v>
      </c>
    </row>
    <row r="104" spans="1:25" x14ac:dyDescent="0.2">
      <c r="A104" s="83">
        <f t="shared" si="2"/>
        <v>42201</v>
      </c>
      <c r="B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2346.8900000000003</v>
      </c>
      <c r="C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2416.29</v>
      </c>
      <c r="D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2442.1400000000003</v>
      </c>
      <c r="E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2456.6600000000003</v>
      </c>
      <c r="F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2456.5500000000002</v>
      </c>
      <c r="G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2492.34</v>
      </c>
      <c r="H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2442.8700000000003</v>
      </c>
      <c r="I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2601.48</v>
      </c>
      <c r="J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2526.9100000000003</v>
      </c>
      <c r="K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2420.1600000000003</v>
      </c>
      <c r="L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2389.67</v>
      </c>
      <c r="M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2372.5</v>
      </c>
      <c r="N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2383.6800000000003</v>
      </c>
      <c r="O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2395.4900000000002</v>
      </c>
      <c r="P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2407.7400000000002</v>
      </c>
      <c r="Q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2433.09</v>
      </c>
      <c r="R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2411.33</v>
      </c>
      <c r="S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2422.7400000000002</v>
      </c>
      <c r="T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2434.4300000000003</v>
      </c>
      <c r="U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2396.04</v>
      </c>
      <c r="V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2332.54</v>
      </c>
      <c r="W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2320.46</v>
      </c>
      <c r="X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2350.21</v>
      </c>
      <c r="Y104" s="102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2334.6400000000003</v>
      </c>
    </row>
    <row r="105" spans="1:25" x14ac:dyDescent="0.2">
      <c r="A105" s="83">
        <f t="shared" si="2"/>
        <v>42202</v>
      </c>
      <c r="B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2337.5500000000002</v>
      </c>
      <c r="C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2392.7800000000002</v>
      </c>
      <c r="D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2430</v>
      </c>
      <c r="E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2443.2400000000002</v>
      </c>
      <c r="F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2470.58</v>
      </c>
      <c r="G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2500.12</v>
      </c>
      <c r="H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2463.9500000000003</v>
      </c>
      <c r="I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2694.24</v>
      </c>
      <c r="J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2588.23</v>
      </c>
      <c r="K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2447.0100000000002</v>
      </c>
      <c r="L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2433.6000000000004</v>
      </c>
      <c r="M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2433.7200000000003</v>
      </c>
      <c r="N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2474.5700000000002</v>
      </c>
      <c r="O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2504.1000000000004</v>
      </c>
      <c r="P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2474.46</v>
      </c>
      <c r="Q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2453.3700000000003</v>
      </c>
      <c r="R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2350.1000000000004</v>
      </c>
      <c r="S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2379.62</v>
      </c>
      <c r="T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2384.96</v>
      </c>
      <c r="U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2341.46</v>
      </c>
      <c r="V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2348.86</v>
      </c>
      <c r="W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2350.54</v>
      </c>
      <c r="X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2331.3100000000004</v>
      </c>
      <c r="Y105" s="102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2337.8200000000002</v>
      </c>
    </row>
    <row r="106" spans="1:25" x14ac:dyDescent="0.2">
      <c r="A106" s="83">
        <f t="shared" si="2"/>
        <v>42203</v>
      </c>
      <c r="B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2338.4500000000003</v>
      </c>
      <c r="C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2398.75</v>
      </c>
      <c r="D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2439.9100000000003</v>
      </c>
      <c r="E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2469.92</v>
      </c>
      <c r="F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2485.6400000000003</v>
      </c>
      <c r="G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2518.63</v>
      </c>
      <c r="H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2485.5800000000004</v>
      </c>
      <c r="I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2454.7200000000003</v>
      </c>
      <c r="J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2677.05</v>
      </c>
      <c r="K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2543.59</v>
      </c>
      <c r="L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2511.2400000000002</v>
      </c>
      <c r="M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2511.04</v>
      </c>
      <c r="N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2543.33</v>
      </c>
      <c r="O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2543.37</v>
      </c>
      <c r="P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2466.5</v>
      </c>
      <c r="Q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2466.5</v>
      </c>
      <c r="R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2481.17</v>
      </c>
      <c r="S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2496.0500000000002</v>
      </c>
      <c r="T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2452.9</v>
      </c>
      <c r="U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2401.7200000000003</v>
      </c>
      <c r="V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2324.9</v>
      </c>
      <c r="W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2334.4700000000003</v>
      </c>
      <c r="X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2413.34</v>
      </c>
      <c r="Y106" s="102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2543.25</v>
      </c>
    </row>
    <row r="107" spans="1:25" x14ac:dyDescent="0.2">
      <c r="A107" s="83">
        <f t="shared" si="2"/>
        <v>42204</v>
      </c>
      <c r="B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2361.4700000000003</v>
      </c>
      <c r="C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2412.13</v>
      </c>
      <c r="D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2440.1600000000003</v>
      </c>
      <c r="E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2454.86</v>
      </c>
      <c r="F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2485.4900000000002</v>
      </c>
      <c r="G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2518.5700000000002</v>
      </c>
      <c r="H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2469.98</v>
      </c>
      <c r="I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2470.0200000000004</v>
      </c>
      <c r="J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2699.27</v>
      </c>
      <c r="K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2560.67</v>
      </c>
      <c r="L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2527.34</v>
      </c>
      <c r="M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2527.2000000000003</v>
      </c>
      <c r="N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2560.6800000000003</v>
      </c>
      <c r="O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2560.65</v>
      </c>
      <c r="P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2543.6000000000004</v>
      </c>
      <c r="Q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2511.3000000000002</v>
      </c>
      <c r="R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2527.38</v>
      </c>
      <c r="S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2527.3700000000003</v>
      </c>
      <c r="T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2459.6800000000003</v>
      </c>
      <c r="U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2426.5200000000004</v>
      </c>
      <c r="V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2335.13</v>
      </c>
      <c r="W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2324.8000000000002</v>
      </c>
      <c r="X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2378.0700000000002</v>
      </c>
      <c r="Y107" s="102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2543.7000000000003</v>
      </c>
    </row>
    <row r="108" spans="1:25" x14ac:dyDescent="0.2">
      <c r="A108" s="83">
        <f t="shared" si="2"/>
        <v>42205</v>
      </c>
      <c r="B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2347.8200000000002</v>
      </c>
      <c r="C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2417.0100000000002</v>
      </c>
      <c r="D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2443.2200000000003</v>
      </c>
      <c r="E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2456.8000000000002</v>
      </c>
      <c r="F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2456.6000000000004</v>
      </c>
      <c r="G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2492.7000000000003</v>
      </c>
      <c r="H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2442.94</v>
      </c>
      <c r="I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2601.5700000000002</v>
      </c>
      <c r="J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2526.9</v>
      </c>
      <c r="K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2420.1400000000003</v>
      </c>
      <c r="L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2389.7700000000004</v>
      </c>
      <c r="M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2372.63</v>
      </c>
      <c r="N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2384.0300000000002</v>
      </c>
      <c r="O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2395.73</v>
      </c>
      <c r="P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2407.8200000000002</v>
      </c>
      <c r="Q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2433.1600000000003</v>
      </c>
      <c r="R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2411.52</v>
      </c>
      <c r="S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2422.69</v>
      </c>
      <c r="T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2434.2400000000002</v>
      </c>
      <c r="U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2395.4300000000003</v>
      </c>
      <c r="V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2333.2000000000003</v>
      </c>
      <c r="W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2320.2600000000002</v>
      </c>
      <c r="X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2350.3100000000004</v>
      </c>
      <c r="Y108" s="102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2333.48</v>
      </c>
    </row>
    <row r="109" spans="1:25" x14ac:dyDescent="0.2">
      <c r="A109" s="83">
        <f t="shared" si="2"/>
        <v>42206</v>
      </c>
      <c r="B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2337.63</v>
      </c>
      <c r="C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2404.8900000000003</v>
      </c>
      <c r="D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2430.17</v>
      </c>
      <c r="E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2443.3500000000004</v>
      </c>
      <c r="F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2456.9700000000003</v>
      </c>
      <c r="G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2492.4700000000003</v>
      </c>
      <c r="H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2442.8700000000003</v>
      </c>
      <c r="I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2601.5700000000002</v>
      </c>
      <c r="J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2459.7800000000002</v>
      </c>
      <c r="K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2336.9</v>
      </c>
      <c r="L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2406.36</v>
      </c>
      <c r="M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2406.71</v>
      </c>
      <c r="N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2410.36</v>
      </c>
      <c r="O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2343.25</v>
      </c>
      <c r="P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2343.25</v>
      </c>
      <c r="Q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2343.3200000000002</v>
      </c>
      <c r="R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2359.56</v>
      </c>
      <c r="S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2359.48</v>
      </c>
      <c r="T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2359.52</v>
      </c>
      <c r="U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2314.2000000000003</v>
      </c>
      <c r="V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2346.84</v>
      </c>
      <c r="W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2347.62</v>
      </c>
      <c r="X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2322.6000000000004</v>
      </c>
      <c r="Y109" s="102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2373.1000000000004</v>
      </c>
    </row>
    <row r="110" spans="1:25" x14ac:dyDescent="0.2">
      <c r="A110" s="83">
        <f t="shared" si="2"/>
        <v>42207</v>
      </c>
      <c r="B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2307.88</v>
      </c>
      <c r="C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2327.44</v>
      </c>
      <c r="D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2348.02</v>
      </c>
      <c r="E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2381.1400000000003</v>
      </c>
      <c r="F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2417.2600000000002</v>
      </c>
      <c r="G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2429.83</v>
      </c>
      <c r="H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2499.8700000000003</v>
      </c>
      <c r="I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2584.9100000000003</v>
      </c>
      <c r="J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2473.83</v>
      </c>
      <c r="K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2372.63</v>
      </c>
      <c r="L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2330.2600000000002</v>
      </c>
      <c r="M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2330.2600000000002</v>
      </c>
      <c r="N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2340.4900000000002</v>
      </c>
      <c r="O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2320.4700000000003</v>
      </c>
      <c r="P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2340.61</v>
      </c>
      <c r="Q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2350.9</v>
      </c>
      <c r="R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2331.5600000000004</v>
      </c>
      <c r="S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2400.41</v>
      </c>
      <c r="T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2369.44</v>
      </c>
      <c r="U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2350.15</v>
      </c>
      <c r="V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2372.44</v>
      </c>
      <c r="W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2370.4900000000002</v>
      </c>
      <c r="X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2318.25</v>
      </c>
      <c r="Y110" s="102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2379.67</v>
      </c>
    </row>
    <row r="111" spans="1:25" x14ac:dyDescent="0.2">
      <c r="A111" s="83">
        <f t="shared" si="2"/>
        <v>42208</v>
      </c>
      <c r="B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2328.59</v>
      </c>
      <c r="C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2337.5300000000002</v>
      </c>
      <c r="D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2381.0100000000002</v>
      </c>
      <c r="E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2381.08</v>
      </c>
      <c r="F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2404.65</v>
      </c>
      <c r="G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2404.4900000000002</v>
      </c>
      <c r="H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2380.7400000000002</v>
      </c>
      <c r="I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2523.83</v>
      </c>
      <c r="J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2445.8100000000004</v>
      </c>
      <c r="K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2350.6400000000003</v>
      </c>
      <c r="L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2320.0100000000002</v>
      </c>
      <c r="M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2310.42</v>
      </c>
      <c r="N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2320.17</v>
      </c>
      <c r="O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2314.3000000000002</v>
      </c>
      <c r="P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2310.63</v>
      </c>
      <c r="Q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2314.38</v>
      </c>
      <c r="R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2321.23</v>
      </c>
      <c r="S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2331.42</v>
      </c>
      <c r="T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2359.48</v>
      </c>
      <c r="U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2340.4300000000003</v>
      </c>
      <c r="V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2403.8000000000002</v>
      </c>
      <c r="W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2404.8300000000004</v>
      </c>
      <c r="X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2347.4100000000003</v>
      </c>
      <c r="Y111" s="102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2390.19</v>
      </c>
    </row>
    <row r="112" spans="1:25" x14ac:dyDescent="0.2">
      <c r="A112" s="83">
        <f t="shared" si="2"/>
        <v>42209</v>
      </c>
      <c r="B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2312.34</v>
      </c>
      <c r="C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2358.7000000000003</v>
      </c>
      <c r="D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2404.75</v>
      </c>
      <c r="E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2429.9500000000003</v>
      </c>
      <c r="F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2456.6000000000004</v>
      </c>
      <c r="G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2477.75</v>
      </c>
      <c r="H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2404.4900000000002</v>
      </c>
      <c r="I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2585.0300000000002</v>
      </c>
      <c r="J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2488.2800000000002</v>
      </c>
      <c r="K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2383.7400000000002</v>
      </c>
      <c r="L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2340.09</v>
      </c>
      <c r="M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2330.13</v>
      </c>
      <c r="N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2340.2700000000004</v>
      </c>
      <c r="O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2350.7700000000004</v>
      </c>
      <c r="P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2350.79</v>
      </c>
      <c r="Q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2340.2700000000004</v>
      </c>
      <c r="R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2322.5700000000002</v>
      </c>
      <c r="S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2331.36</v>
      </c>
      <c r="T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2331.5500000000002</v>
      </c>
      <c r="U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2306.0100000000002</v>
      </c>
      <c r="V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2346.19</v>
      </c>
      <c r="W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2348.9</v>
      </c>
      <c r="X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2322.5600000000004</v>
      </c>
      <c r="Y112" s="102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2382.3500000000004</v>
      </c>
    </row>
    <row r="113" spans="1:27" x14ac:dyDescent="0.2">
      <c r="A113" s="83">
        <f t="shared" si="2"/>
        <v>42210</v>
      </c>
      <c r="B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2316.9300000000003</v>
      </c>
      <c r="C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2350.1600000000003</v>
      </c>
      <c r="D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2392.6000000000004</v>
      </c>
      <c r="E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2412.2200000000003</v>
      </c>
      <c r="F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2447.2800000000002</v>
      </c>
      <c r="G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2470.3000000000002</v>
      </c>
      <c r="H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2419.21</v>
      </c>
      <c r="I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2350.3200000000002</v>
      </c>
      <c r="J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2512.61</v>
      </c>
      <c r="K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2415.31</v>
      </c>
      <c r="L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2356.63</v>
      </c>
      <c r="M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2335.4900000000002</v>
      </c>
      <c r="N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2378.79</v>
      </c>
      <c r="O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2390.3100000000004</v>
      </c>
      <c r="P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2390.3100000000004</v>
      </c>
      <c r="Q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2402.2400000000002</v>
      </c>
      <c r="R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2390.3900000000003</v>
      </c>
      <c r="S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2408.36</v>
      </c>
      <c r="T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2427.79</v>
      </c>
      <c r="U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2307.11</v>
      </c>
      <c r="V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2363.61</v>
      </c>
      <c r="W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2352.96</v>
      </c>
      <c r="X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2344.5300000000002</v>
      </c>
      <c r="Y113" s="102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2451.98</v>
      </c>
    </row>
    <row r="114" spans="1:27" x14ac:dyDescent="0.2">
      <c r="A114" s="83">
        <f t="shared" si="2"/>
        <v>42211</v>
      </c>
      <c r="B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2320.65</v>
      </c>
      <c r="C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2361.4900000000002</v>
      </c>
      <c r="D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2398.0700000000002</v>
      </c>
      <c r="E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2399.0700000000002</v>
      </c>
      <c r="F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2484.3700000000003</v>
      </c>
      <c r="G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2501.4900000000002</v>
      </c>
      <c r="H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2454.8500000000004</v>
      </c>
      <c r="I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2399.36</v>
      </c>
      <c r="J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2579.0700000000002</v>
      </c>
      <c r="K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2468.56</v>
      </c>
      <c r="L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2414.4300000000003</v>
      </c>
      <c r="M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2402</v>
      </c>
      <c r="N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2402.0300000000002</v>
      </c>
      <c r="O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2414.1400000000003</v>
      </c>
      <c r="P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2426.6000000000004</v>
      </c>
      <c r="Q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2426.79</v>
      </c>
      <c r="R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2439.77</v>
      </c>
      <c r="S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2453.5200000000004</v>
      </c>
      <c r="T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2453.61</v>
      </c>
      <c r="U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2403.75</v>
      </c>
      <c r="V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2348.25</v>
      </c>
      <c r="W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2355.71</v>
      </c>
      <c r="X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2334.42</v>
      </c>
      <c r="Y114" s="102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2451.7600000000002</v>
      </c>
    </row>
    <row r="115" spans="1:27" x14ac:dyDescent="0.2">
      <c r="A115" s="83">
        <f t="shared" si="2"/>
        <v>42212</v>
      </c>
      <c r="B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2307.34</v>
      </c>
      <c r="C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2380.7000000000003</v>
      </c>
      <c r="D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2416.42</v>
      </c>
      <c r="E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2429.6800000000003</v>
      </c>
      <c r="F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2470.3200000000002</v>
      </c>
      <c r="G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2484.84</v>
      </c>
      <c r="H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2416.96</v>
      </c>
      <c r="I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2601.8900000000003</v>
      </c>
      <c r="J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2503.8100000000004</v>
      </c>
      <c r="K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2408.94</v>
      </c>
      <c r="L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2351.8200000000002</v>
      </c>
      <c r="M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2341.25</v>
      </c>
      <c r="N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2362.3900000000003</v>
      </c>
      <c r="O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2362.02</v>
      </c>
      <c r="P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2373.04</v>
      </c>
      <c r="Q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2361.8100000000004</v>
      </c>
      <c r="R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2340.88</v>
      </c>
      <c r="S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2340.75</v>
      </c>
      <c r="T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2359.84</v>
      </c>
      <c r="U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2324.2400000000002</v>
      </c>
      <c r="V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2347.9500000000003</v>
      </c>
      <c r="W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2352.3700000000003</v>
      </c>
      <c r="X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2331.58</v>
      </c>
      <c r="Y115" s="102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2407.7800000000002</v>
      </c>
    </row>
    <row r="116" spans="1:27" x14ac:dyDescent="0.2">
      <c r="A116" s="83">
        <f t="shared" si="2"/>
        <v>42213</v>
      </c>
      <c r="B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2317.3200000000002</v>
      </c>
      <c r="C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2380.86</v>
      </c>
      <c r="D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2416.8900000000003</v>
      </c>
      <c r="E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2429.7800000000002</v>
      </c>
      <c r="F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2470.4700000000003</v>
      </c>
      <c r="G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2486.09</v>
      </c>
      <c r="H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2430.13</v>
      </c>
      <c r="I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2603</v>
      </c>
      <c r="J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2505.88</v>
      </c>
      <c r="K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2397.84</v>
      </c>
      <c r="L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2342.17</v>
      </c>
      <c r="M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2331.6000000000004</v>
      </c>
      <c r="N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2341.34</v>
      </c>
      <c r="O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2341.0700000000002</v>
      </c>
      <c r="P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2340.8700000000003</v>
      </c>
      <c r="Q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2330.7000000000003</v>
      </c>
      <c r="R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2323.0100000000002</v>
      </c>
      <c r="S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2341.17</v>
      </c>
      <c r="T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2370.7400000000002</v>
      </c>
      <c r="U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2353.2800000000002</v>
      </c>
      <c r="V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2371.61</v>
      </c>
      <c r="W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2360.33</v>
      </c>
      <c r="X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2313.5</v>
      </c>
      <c r="Y116" s="102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2389.33</v>
      </c>
    </row>
    <row r="117" spans="1:27" x14ac:dyDescent="0.2">
      <c r="A117" s="83">
        <f t="shared" si="2"/>
        <v>42214</v>
      </c>
      <c r="B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2318.4100000000003</v>
      </c>
      <c r="C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2381.94</v>
      </c>
      <c r="D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2408.1600000000003</v>
      </c>
      <c r="E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2431.86</v>
      </c>
      <c r="F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2433.08</v>
      </c>
      <c r="G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2460.4900000000002</v>
      </c>
      <c r="H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2417.59</v>
      </c>
      <c r="I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2539.9700000000003</v>
      </c>
      <c r="J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2477.33</v>
      </c>
      <c r="K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2373.9100000000003</v>
      </c>
      <c r="L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2321.8200000000002</v>
      </c>
      <c r="M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2319.92</v>
      </c>
      <c r="N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2328.6200000000003</v>
      </c>
      <c r="O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2329.8200000000002</v>
      </c>
      <c r="P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2335.73</v>
      </c>
      <c r="Q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2336.46</v>
      </c>
      <c r="R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2343.94</v>
      </c>
      <c r="S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2314.2600000000002</v>
      </c>
      <c r="T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2315.75</v>
      </c>
      <c r="U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2335.17</v>
      </c>
      <c r="V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2389.1200000000003</v>
      </c>
      <c r="W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2372.33</v>
      </c>
      <c r="X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2315.7000000000003</v>
      </c>
      <c r="Y117" s="102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2371.17</v>
      </c>
    </row>
    <row r="118" spans="1:27" x14ac:dyDescent="0.2">
      <c r="A118" s="83">
        <f t="shared" si="2"/>
        <v>42215</v>
      </c>
      <c r="B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2318.4</v>
      </c>
      <c r="C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2370.25</v>
      </c>
      <c r="D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2405.1600000000003</v>
      </c>
      <c r="E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2430.34</v>
      </c>
      <c r="F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2429.0100000000002</v>
      </c>
      <c r="G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2429.4</v>
      </c>
      <c r="H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2417.9100000000003</v>
      </c>
      <c r="I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2511.4300000000003</v>
      </c>
      <c r="J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2434.84</v>
      </c>
      <c r="K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2331.8000000000002</v>
      </c>
      <c r="L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2334.2400000000002</v>
      </c>
      <c r="M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2357.25</v>
      </c>
      <c r="N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2370.54</v>
      </c>
      <c r="O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2370.7700000000004</v>
      </c>
      <c r="P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2371.6000000000004</v>
      </c>
      <c r="Q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2372.08</v>
      </c>
      <c r="R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2373.5</v>
      </c>
      <c r="S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2354.3100000000004</v>
      </c>
      <c r="T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2306.3500000000004</v>
      </c>
      <c r="U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2349.5200000000004</v>
      </c>
      <c r="V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2436.0700000000002</v>
      </c>
      <c r="W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2396.8000000000002</v>
      </c>
      <c r="X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2336.59</v>
      </c>
      <c r="Y118" s="102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2420.9</v>
      </c>
    </row>
    <row r="119" spans="1:27" x14ac:dyDescent="0.2">
      <c r="A119" s="83">
        <f t="shared" si="2"/>
        <v>42216</v>
      </c>
      <c r="B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2310.2600000000002</v>
      </c>
      <c r="C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2360.2000000000003</v>
      </c>
      <c r="D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2393.58</v>
      </c>
      <c r="E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2418.31</v>
      </c>
      <c r="F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2417.13</v>
      </c>
      <c r="G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2430.29</v>
      </c>
      <c r="H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2418.7200000000003</v>
      </c>
      <c r="I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2511.6600000000003</v>
      </c>
      <c r="J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2435.58</v>
      </c>
      <c r="K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2332.4300000000003</v>
      </c>
      <c r="L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2353.0700000000002</v>
      </c>
      <c r="M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2383.3000000000002</v>
      </c>
      <c r="N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2382.12</v>
      </c>
      <c r="O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2381.7000000000003</v>
      </c>
      <c r="P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2383</v>
      </c>
      <c r="Q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2382.4500000000003</v>
      </c>
      <c r="R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2383.58</v>
      </c>
      <c r="S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2357.84</v>
      </c>
      <c r="T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2334.1600000000003</v>
      </c>
      <c r="U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2369.19</v>
      </c>
      <c r="V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2445.5600000000004</v>
      </c>
      <c r="W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2404.9300000000003</v>
      </c>
      <c r="X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2336.91</v>
      </c>
      <c r="Y119" s="10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2475.13</v>
      </c>
    </row>
    <row r="120" spans="1:27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7" x14ac:dyDescent="0.25">
      <c r="A121" s="91" t="s">
        <v>159</v>
      </c>
    </row>
    <row r="122" spans="1:27" ht="12.75" x14ac:dyDescent="0.2">
      <c r="A122" s="167" t="s">
        <v>49</v>
      </c>
      <c r="B122" s="170" t="s">
        <v>128</v>
      </c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2"/>
    </row>
    <row r="123" spans="1:27" ht="12.75" x14ac:dyDescent="0.2">
      <c r="A123" s="168"/>
      <c r="B123" s="173"/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5"/>
    </row>
    <row r="124" spans="1:27" ht="12.75" customHeight="1" x14ac:dyDescent="0.2">
      <c r="A124" s="168"/>
      <c r="B124" s="176" t="s">
        <v>129</v>
      </c>
      <c r="C124" s="165" t="s">
        <v>130</v>
      </c>
      <c r="D124" s="165" t="s">
        <v>131</v>
      </c>
      <c r="E124" s="165" t="s">
        <v>132</v>
      </c>
      <c r="F124" s="165" t="s">
        <v>133</v>
      </c>
      <c r="G124" s="165" t="s">
        <v>134</v>
      </c>
      <c r="H124" s="165" t="s">
        <v>135</v>
      </c>
      <c r="I124" s="165" t="s">
        <v>136</v>
      </c>
      <c r="J124" s="165" t="s">
        <v>137</v>
      </c>
      <c r="K124" s="165" t="s">
        <v>138</v>
      </c>
      <c r="L124" s="165" t="s">
        <v>139</v>
      </c>
      <c r="M124" s="165" t="s">
        <v>140</v>
      </c>
      <c r="N124" s="178" t="s">
        <v>141</v>
      </c>
      <c r="O124" s="165" t="s">
        <v>142</v>
      </c>
      <c r="P124" s="165" t="s">
        <v>143</v>
      </c>
      <c r="Q124" s="165" t="s">
        <v>144</v>
      </c>
      <c r="R124" s="165" t="s">
        <v>145</v>
      </c>
      <c r="S124" s="165" t="s">
        <v>146</v>
      </c>
      <c r="T124" s="165" t="s">
        <v>147</v>
      </c>
      <c r="U124" s="165" t="s">
        <v>148</v>
      </c>
      <c r="V124" s="165" t="s">
        <v>149</v>
      </c>
      <c r="W124" s="165" t="s">
        <v>150</v>
      </c>
      <c r="X124" s="165" t="s">
        <v>151</v>
      </c>
      <c r="Y124" s="165" t="s">
        <v>152</v>
      </c>
    </row>
    <row r="125" spans="1:27" ht="11.25" customHeight="1" x14ac:dyDescent="0.2">
      <c r="A125" s="169"/>
      <c r="B125" s="177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79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</row>
    <row r="126" spans="1:27" ht="18.75" customHeight="1" x14ac:dyDescent="0.2">
      <c r="A126" s="83">
        <f>A89</f>
        <v>42186</v>
      </c>
      <c r="B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2262.4300000000003</v>
      </c>
      <c r="C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2270.7200000000003</v>
      </c>
      <c r="D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2294.6800000000003</v>
      </c>
      <c r="E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2294.81</v>
      </c>
      <c r="F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2353.5300000000002</v>
      </c>
      <c r="G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2353.5100000000002</v>
      </c>
      <c r="H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2320.2000000000003</v>
      </c>
      <c r="I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2439.25</v>
      </c>
      <c r="J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2368.36</v>
      </c>
      <c r="K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2264.31</v>
      </c>
      <c r="L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2284.69</v>
      </c>
      <c r="M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2284.61</v>
      </c>
      <c r="N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2250.88</v>
      </c>
      <c r="O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2254.11</v>
      </c>
      <c r="P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2255.37</v>
      </c>
      <c r="Q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2264.27</v>
      </c>
      <c r="R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2258.23</v>
      </c>
      <c r="S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2266.19</v>
      </c>
      <c r="T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2274.38</v>
      </c>
      <c r="U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2267.58</v>
      </c>
      <c r="V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2377.17</v>
      </c>
      <c r="W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2378.7200000000003</v>
      </c>
      <c r="X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2290.8200000000002</v>
      </c>
      <c r="Y126" s="102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2381.8500000000004</v>
      </c>
      <c r="AA126" s="84"/>
    </row>
    <row r="127" spans="1:27" x14ac:dyDescent="0.2">
      <c r="A127" s="83">
        <f t="shared" ref="A127:A156" si="3">A90</f>
        <v>42187</v>
      </c>
      <c r="B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2267.4100000000003</v>
      </c>
      <c r="C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2270.86</v>
      </c>
      <c r="D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2294.73</v>
      </c>
      <c r="E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2294.8000000000002</v>
      </c>
      <c r="F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2353.44</v>
      </c>
      <c r="G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2353.54</v>
      </c>
      <c r="H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2320.21</v>
      </c>
      <c r="I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2439.11</v>
      </c>
      <c r="J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2368.2400000000002</v>
      </c>
      <c r="K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2264.31</v>
      </c>
      <c r="L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2284.59</v>
      </c>
      <c r="M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2284.9700000000003</v>
      </c>
      <c r="N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2269.6600000000003</v>
      </c>
      <c r="O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2253.1800000000003</v>
      </c>
      <c r="P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2255.6600000000003</v>
      </c>
      <c r="Q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2264.5200000000004</v>
      </c>
      <c r="R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2258.4900000000002</v>
      </c>
      <c r="S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2266.44</v>
      </c>
      <c r="T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2274.7400000000002</v>
      </c>
      <c r="U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2266.21</v>
      </c>
      <c r="V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2372.12</v>
      </c>
      <c r="W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2371.1000000000004</v>
      </c>
      <c r="X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2287.42</v>
      </c>
      <c r="Y127" s="102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2364.11</v>
      </c>
    </row>
    <row r="128" spans="1:27" x14ac:dyDescent="0.2">
      <c r="A128" s="83">
        <f t="shared" si="3"/>
        <v>42188</v>
      </c>
      <c r="B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2264.4500000000003</v>
      </c>
      <c r="C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2277.8900000000003</v>
      </c>
      <c r="D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2292.19</v>
      </c>
      <c r="E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2307.3500000000004</v>
      </c>
      <c r="F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2328.3300000000004</v>
      </c>
      <c r="G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2344.88</v>
      </c>
      <c r="H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2307.3000000000002</v>
      </c>
      <c r="I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2448.8700000000003</v>
      </c>
      <c r="J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2371.4</v>
      </c>
      <c r="K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2299.9900000000002</v>
      </c>
      <c r="L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2271.2600000000002</v>
      </c>
      <c r="M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2262.11</v>
      </c>
      <c r="N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2271.1400000000003</v>
      </c>
      <c r="O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2280.4900000000002</v>
      </c>
      <c r="P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2280.4900000000002</v>
      </c>
      <c r="Q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2280.52</v>
      </c>
      <c r="R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2272.52</v>
      </c>
      <c r="S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2264.42</v>
      </c>
      <c r="T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2260.48</v>
      </c>
      <c r="U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2269.09</v>
      </c>
      <c r="V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2342.5500000000002</v>
      </c>
      <c r="W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2333.8200000000002</v>
      </c>
      <c r="X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2264.02</v>
      </c>
      <c r="Y128" s="102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2364.3200000000002</v>
      </c>
    </row>
    <row r="129" spans="1:25" x14ac:dyDescent="0.2">
      <c r="A129" s="83">
        <f t="shared" si="3"/>
        <v>42189</v>
      </c>
      <c r="B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2276.4</v>
      </c>
      <c r="C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2269.2600000000002</v>
      </c>
      <c r="D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2284.27</v>
      </c>
      <c r="E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2311.2700000000004</v>
      </c>
      <c r="F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2322.6800000000003</v>
      </c>
      <c r="G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2346.4700000000003</v>
      </c>
      <c r="H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2334.2300000000005</v>
      </c>
      <c r="I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2269.09</v>
      </c>
      <c r="J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2422.9300000000003</v>
      </c>
      <c r="K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2314.98</v>
      </c>
      <c r="L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2294.8000000000002</v>
      </c>
      <c r="M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2325.86</v>
      </c>
      <c r="N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2325.7200000000003</v>
      </c>
      <c r="O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2315</v>
      </c>
      <c r="P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2304.6200000000003</v>
      </c>
      <c r="Q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2304.5100000000002</v>
      </c>
      <c r="R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2314.92</v>
      </c>
      <c r="S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2314.98</v>
      </c>
      <c r="T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2275.4300000000003</v>
      </c>
      <c r="U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2249.66</v>
      </c>
      <c r="V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2352.08</v>
      </c>
      <c r="W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2341.8900000000003</v>
      </c>
      <c r="X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2280.9100000000003</v>
      </c>
      <c r="Y129" s="102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2336.4100000000003</v>
      </c>
    </row>
    <row r="130" spans="1:25" x14ac:dyDescent="0.2">
      <c r="A130" s="83">
        <f t="shared" si="3"/>
        <v>42190</v>
      </c>
      <c r="B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2269.2400000000002</v>
      </c>
      <c r="C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2273.9500000000003</v>
      </c>
      <c r="D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2310.98</v>
      </c>
      <c r="E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2334.2800000000002</v>
      </c>
      <c r="F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2358.75</v>
      </c>
      <c r="G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2378.4300000000003</v>
      </c>
      <c r="H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2352.58</v>
      </c>
      <c r="I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2279.15</v>
      </c>
      <c r="J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2409.19</v>
      </c>
      <c r="K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2336.1800000000003</v>
      </c>
      <c r="L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2304.61</v>
      </c>
      <c r="M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2331.04</v>
      </c>
      <c r="N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2325.65</v>
      </c>
      <c r="O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2314.98</v>
      </c>
      <c r="P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2320.2400000000002</v>
      </c>
      <c r="Q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2314.87</v>
      </c>
      <c r="R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2325.58</v>
      </c>
      <c r="S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2353.5700000000002</v>
      </c>
      <c r="T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2325.58</v>
      </c>
      <c r="U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2295.11</v>
      </c>
      <c r="V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2305.5100000000002</v>
      </c>
      <c r="W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2346.48</v>
      </c>
      <c r="X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2257.25</v>
      </c>
      <c r="Y130" s="102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2353.5500000000002</v>
      </c>
    </row>
    <row r="131" spans="1:25" x14ac:dyDescent="0.2">
      <c r="A131" s="83">
        <f t="shared" si="3"/>
        <v>42191</v>
      </c>
      <c r="B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2259.6600000000003</v>
      </c>
      <c r="C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2297.2700000000004</v>
      </c>
      <c r="D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2328.1800000000003</v>
      </c>
      <c r="E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2350.4</v>
      </c>
      <c r="F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2362.1800000000003</v>
      </c>
      <c r="G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2386.62</v>
      </c>
      <c r="H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2350.5500000000002</v>
      </c>
      <c r="I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2497.11</v>
      </c>
      <c r="J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2416.1400000000003</v>
      </c>
      <c r="K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2331.2000000000003</v>
      </c>
      <c r="L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2310.02</v>
      </c>
      <c r="M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2300.0300000000002</v>
      </c>
      <c r="N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2309.9900000000002</v>
      </c>
      <c r="O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2320.33</v>
      </c>
      <c r="P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2309.8500000000004</v>
      </c>
      <c r="Q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2310.02</v>
      </c>
      <c r="R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2298.21</v>
      </c>
      <c r="S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2298.23</v>
      </c>
      <c r="T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2289.4</v>
      </c>
      <c r="U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2272.8300000000004</v>
      </c>
      <c r="V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2315.36</v>
      </c>
      <c r="W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2316.5700000000002</v>
      </c>
      <c r="X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2256.3900000000003</v>
      </c>
      <c r="Y131" s="102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2315.3500000000004</v>
      </c>
    </row>
    <row r="132" spans="1:25" x14ac:dyDescent="0.2">
      <c r="A132" s="83">
        <f t="shared" si="3"/>
        <v>42192</v>
      </c>
      <c r="B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2259.44</v>
      </c>
      <c r="C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2317.65</v>
      </c>
      <c r="D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2350.6400000000003</v>
      </c>
      <c r="E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2362.3200000000002</v>
      </c>
      <c r="F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2399.4700000000003</v>
      </c>
      <c r="G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2426.46</v>
      </c>
      <c r="H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2362.1600000000003</v>
      </c>
      <c r="I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2496.9</v>
      </c>
      <c r="J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2415.9</v>
      </c>
      <c r="K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2331.08</v>
      </c>
      <c r="L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2310.02</v>
      </c>
      <c r="M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2299.8900000000003</v>
      </c>
      <c r="N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2310.1000000000004</v>
      </c>
      <c r="O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2320.5500000000002</v>
      </c>
      <c r="P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2310.19</v>
      </c>
      <c r="Q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2300</v>
      </c>
      <c r="R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2289.46</v>
      </c>
      <c r="S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2298.17</v>
      </c>
      <c r="T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2298.1800000000003</v>
      </c>
      <c r="U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2281.44</v>
      </c>
      <c r="V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2314.29</v>
      </c>
      <c r="W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2316.96</v>
      </c>
      <c r="X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2272.5300000000002</v>
      </c>
      <c r="Y132" s="102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2324.3000000000002</v>
      </c>
    </row>
    <row r="133" spans="1:25" x14ac:dyDescent="0.2">
      <c r="A133" s="83">
        <f t="shared" si="3"/>
        <v>42193</v>
      </c>
      <c r="B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2277.92</v>
      </c>
      <c r="C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2339.4900000000002</v>
      </c>
      <c r="D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2362.42</v>
      </c>
      <c r="E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2374.54</v>
      </c>
      <c r="F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2412.7700000000004</v>
      </c>
      <c r="G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2426.3900000000003</v>
      </c>
      <c r="H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2374.19</v>
      </c>
      <c r="I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2519.4300000000003</v>
      </c>
      <c r="J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2429.8200000000002</v>
      </c>
      <c r="K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2331.3200000000002</v>
      </c>
      <c r="L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2290.2700000000004</v>
      </c>
      <c r="M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2290.2400000000002</v>
      </c>
      <c r="N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2300.0500000000002</v>
      </c>
      <c r="O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2290.21</v>
      </c>
      <c r="P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2290.2200000000003</v>
      </c>
      <c r="Q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2280.5700000000002</v>
      </c>
      <c r="R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2272.54</v>
      </c>
      <c r="S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2307.2000000000003</v>
      </c>
      <c r="T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2307.2400000000002</v>
      </c>
      <c r="U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2289.8900000000003</v>
      </c>
      <c r="V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2282.59</v>
      </c>
      <c r="W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2296.88</v>
      </c>
      <c r="X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2272.4500000000003</v>
      </c>
      <c r="Y133" s="102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2303.15</v>
      </c>
    </row>
    <row r="134" spans="1:25" x14ac:dyDescent="0.2">
      <c r="A134" s="83">
        <f t="shared" si="3"/>
        <v>42194</v>
      </c>
      <c r="B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2250.73</v>
      </c>
      <c r="C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2307.31</v>
      </c>
      <c r="D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2350.7800000000002</v>
      </c>
      <c r="E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2362.62</v>
      </c>
      <c r="F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2374.4100000000003</v>
      </c>
      <c r="G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2399.46</v>
      </c>
      <c r="H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2350.4</v>
      </c>
      <c r="I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2461.8100000000004</v>
      </c>
      <c r="J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2416.0600000000004</v>
      </c>
      <c r="K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2310.29</v>
      </c>
      <c r="L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2271.4700000000003</v>
      </c>
      <c r="M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2271.5</v>
      </c>
      <c r="N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2290.3200000000002</v>
      </c>
      <c r="O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2280.69</v>
      </c>
      <c r="P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2280.69</v>
      </c>
      <c r="Q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2300.1000000000004</v>
      </c>
      <c r="R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2289.46</v>
      </c>
      <c r="S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2298.23</v>
      </c>
      <c r="T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2298.3200000000002</v>
      </c>
      <c r="U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2256.98</v>
      </c>
      <c r="V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2318.1000000000004</v>
      </c>
      <c r="W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2294.52</v>
      </c>
      <c r="X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2264.17</v>
      </c>
      <c r="Y134" s="102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2312.7000000000003</v>
      </c>
    </row>
    <row r="135" spans="1:25" x14ac:dyDescent="0.2">
      <c r="A135" s="83">
        <f t="shared" si="3"/>
        <v>42195</v>
      </c>
      <c r="B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2250.75</v>
      </c>
      <c r="C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2307.38</v>
      </c>
      <c r="D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2350.7600000000002</v>
      </c>
      <c r="E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2362.42</v>
      </c>
      <c r="F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2374.3200000000002</v>
      </c>
      <c r="G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2399.4700000000003</v>
      </c>
      <c r="H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2350.61</v>
      </c>
      <c r="I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2496.9300000000003</v>
      </c>
      <c r="J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2416.13</v>
      </c>
      <c r="K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2309.9700000000003</v>
      </c>
      <c r="L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2271.23</v>
      </c>
      <c r="M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2271.33</v>
      </c>
      <c r="N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2290.0800000000004</v>
      </c>
      <c r="O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2280.5700000000002</v>
      </c>
      <c r="P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2280.56</v>
      </c>
      <c r="Q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2300.1000000000004</v>
      </c>
      <c r="R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2289.3700000000003</v>
      </c>
      <c r="S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2298.19</v>
      </c>
      <c r="T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2307.3500000000004</v>
      </c>
      <c r="U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2281.88</v>
      </c>
      <c r="V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2322.94</v>
      </c>
      <c r="W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2298.0200000000004</v>
      </c>
      <c r="X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2263.9100000000003</v>
      </c>
      <c r="Y135" s="102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2316.46</v>
      </c>
    </row>
    <row r="136" spans="1:25" x14ac:dyDescent="0.2">
      <c r="A136" s="83">
        <f t="shared" si="3"/>
        <v>42196</v>
      </c>
      <c r="B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2259.75</v>
      </c>
      <c r="C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2299.8000000000002</v>
      </c>
      <c r="D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2334.0700000000002</v>
      </c>
      <c r="E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2358.73</v>
      </c>
      <c r="F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2384.92</v>
      </c>
      <c r="G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2413.25</v>
      </c>
      <c r="H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2378.4700000000003</v>
      </c>
      <c r="I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2300.19</v>
      </c>
      <c r="J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2451.8500000000004</v>
      </c>
      <c r="K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2347.8500000000004</v>
      </c>
      <c r="L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2304.7200000000003</v>
      </c>
      <c r="M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2304.8200000000002</v>
      </c>
      <c r="N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2315.02</v>
      </c>
      <c r="O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2325.7200000000003</v>
      </c>
      <c r="P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2336.5300000000002</v>
      </c>
      <c r="Q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2336.4700000000003</v>
      </c>
      <c r="R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2336.63</v>
      </c>
      <c r="S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2347.9300000000003</v>
      </c>
      <c r="T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2294.83</v>
      </c>
      <c r="U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2276.38</v>
      </c>
      <c r="V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2305.44</v>
      </c>
      <c r="W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2327.0100000000002</v>
      </c>
      <c r="X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2263.75</v>
      </c>
      <c r="Y136" s="102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2347.19</v>
      </c>
    </row>
    <row r="137" spans="1:25" x14ac:dyDescent="0.2">
      <c r="A137" s="83">
        <f t="shared" si="3"/>
        <v>42197</v>
      </c>
      <c r="B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2260.2200000000003</v>
      </c>
      <c r="C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2300.27</v>
      </c>
      <c r="D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2334.42</v>
      </c>
      <c r="E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2333.98</v>
      </c>
      <c r="F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2398.75</v>
      </c>
      <c r="G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2413.37</v>
      </c>
      <c r="H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2398.9900000000002</v>
      </c>
      <c r="I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2334.3700000000003</v>
      </c>
      <c r="J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2532.5</v>
      </c>
      <c r="K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2409.4500000000003</v>
      </c>
      <c r="L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2347.65</v>
      </c>
      <c r="M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2336.4500000000003</v>
      </c>
      <c r="N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2336.3700000000003</v>
      </c>
      <c r="O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2347.56</v>
      </c>
      <c r="P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2347.83</v>
      </c>
      <c r="Q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2353.5700000000002</v>
      </c>
      <c r="R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2371.23</v>
      </c>
      <c r="S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2359.2700000000004</v>
      </c>
      <c r="T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2336.5100000000002</v>
      </c>
      <c r="U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2300.6200000000003</v>
      </c>
      <c r="V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2261.8100000000004</v>
      </c>
      <c r="W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2295.9100000000003</v>
      </c>
      <c r="X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2257.46</v>
      </c>
      <c r="Y137" s="102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2358.9</v>
      </c>
    </row>
    <row r="138" spans="1:25" x14ac:dyDescent="0.2">
      <c r="A138" s="83">
        <f t="shared" si="3"/>
        <v>42198</v>
      </c>
      <c r="B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2259.1400000000003</v>
      </c>
      <c r="C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2328.16</v>
      </c>
      <c r="D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2362.2000000000003</v>
      </c>
      <c r="E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2374.42</v>
      </c>
      <c r="F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2412.6400000000003</v>
      </c>
      <c r="G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2426.34</v>
      </c>
      <c r="H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2374.31</v>
      </c>
      <c r="I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2512.0800000000004</v>
      </c>
      <c r="J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2444.17</v>
      </c>
      <c r="K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2320.1600000000003</v>
      </c>
      <c r="L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2280.1000000000004</v>
      </c>
      <c r="M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2271.04</v>
      </c>
      <c r="N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2289.6000000000004</v>
      </c>
      <c r="O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2280.1800000000003</v>
      </c>
      <c r="P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2261.8200000000002</v>
      </c>
      <c r="Q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2270.8000000000002</v>
      </c>
      <c r="R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2255.84</v>
      </c>
      <c r="S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2280.5500000000002</v>
      </c>
      <c r="T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2297.8200000000002</v>
      </c>
      <c r="U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2299.2400000000002</v>
      </c>
      <c r="V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2304.13</v>
      </c>
      <c r="W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2308.2200000000003</v>
      </c>
      <c r="X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2256.1800000000003</v>
      </c>
      <c r="Y138" s="102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2344.5100000000002</v>
      </c>
    </row>
    <row r="139" spans="1:25" x14ac:dyDescent="0.2">
      <c r="A139" s="83">
        <f t="shared" si="3"/>
        <v>42199</v>
      </c>
      <c r="B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2249.5100000000002</v>
      </c>
      <c r="C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2306.7000000000003</v>
      </c>
      <c r="D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2333.3700000000003</v>
      </c>
      <c r="E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2361.88</v>
      </c>
      <c r="F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2412.7200000000003</v>
      </c>
      <c r="G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2419.59</v>
      </c>
      <c r="H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2362.1600000000003</v>
      </c>
      <c r="I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2489.5500000000002</v>
      </c>
      <c r="J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2415.6800000000003</v>
      </c>
      <c r="K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2309.15</v>
      </c>
      <c r="L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2269.7800000000002</v>
      </c>
      <c r="M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2251.4300000000003</v>
      </c>
      <c r="N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2250.9300000000003</v>
      </c>
      <c r="O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2259.7600000000002</v>
      </c>
      <c r="P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2259.61</v>
      </c>
      <c r="Q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2269.2600000000002</v>
      </c>
      <c r="R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2287.79</v>
      </c>
      <c r="S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2279.6000000000004</v>
      </c>
      <c r="T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2279.94</v>
      </c>
      <c r="U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2264.9700000000003</v>
      </c>
      <c r="V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2329.46</v>
      </c>
      <c r="W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2331.3000000000002</v>
      </c>
      <c r="X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2252.5100000000002</v>
      </c>
      <c r="Y139" s="102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2339.1400000000003</v>
      </c>
    </row>
    <row r="140" spans="1:25" x14ac:dyDescent="0.2">
      <c r="A140" s="83">
        <f t="shared" si="3"/>
        <v>42200</v>
      </c>
      <c r="B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2249.9500000000003</v>
      </c>
      <c r="C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2306.9700000000003</v>
      </c>
      <c r="D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2333.5700000000002</v>
      </c>
      <c r="E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2362.3900000000003</v>
      </c>
      <c r="F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2413</v>
      </c>
      <c r="G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2419.62</v>
      </c>
      <c r="H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2362.3200000000002</v>
      </c>
      <c r="I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2489.8500000000004</v>
      </c>
      <c r="J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2416.1800000000003</v>
      </c>
      <c r="K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2309.6000000000004</v>
      </c>
      <c r="L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2270.1800000000003</v>
      </c>
      <c r="M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2252.17</v>
      </c>
      <c r="N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2251.8700000000003</v>
      </c>
      <c r="O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2260.6200000000003</v>
      </c>
      <c r="P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2260.7400000000002</v>
      </c>
      <c r="Q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2269.8500000000004</v>
      </c>
      <c r="R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2288.4900000000002</v>
      </c>
      <c r="S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2280.04</v>
      </c>
      <c r="T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2280.34</v>
      </c>
      <c r="U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2265.5</v>
      </c>
      <c r="V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2329.7800000000002</v>
      </c>
      <c r="W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2331.7600000000002</v>
      </c>
      <c r="X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2251.33</v>
      </c>
      <c r="Y140" s="102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2335.6800000000003</v>
      </c>
    </row>
    <row r="141" spans="1:25" x14ac:dyDescent="0.2">
      <c r="A141" s="83">
        <f t="shared" si="3"/>
        <v>42201</v>
      </c>
      <c r="B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2286.6600000000003</v>
      </c>
      <c r="C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2350.1800000000003</v>
      </c>
      <c r="D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2373.8500000000004</v>
      </c>
      <c r="E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2387.13</v>
      </c>
      <c r="F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2387.0300000000002</v>
      </c>
      <c r="G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2419.79</v>
      </c>
      <c r="H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2374.5100000000002</v>
      </c>
      <c r="I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2519.6800000000003</v>
      </c>
      <c r="J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2451.4300000000003</v>
      </c>
      <c r="K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2353.73</v>
      </c>
      <c r="L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2325.8200000000002</v>
      </c>
      <c r="M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2310.11</v>
      </c>
      <c r="N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2320.33</v>
      </c>
      <c r="O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2331.15</v>
      </c>
      <c r="P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2342.36</v>
      </c>
      <c r="Q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2365.5600000000004</v>
      </c>
      <c r="R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2345.6400000000003</v>
      </c>
      <c r="S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2356.08</v>
      </c>
      <c r="T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2366.7800000000002</v>
      </c>
      <c r="U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2331.65</v>
      </c>
      <c r="V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2273.5300000000002</v>
      </c>
      <c r="W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2262.4700000000003</v>
      </c>
      <c r="X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2289.7000000000003</v>
      </c>
      <c r="Y141" s="102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2275.4500000000003</v>
      </c>
    </row>
    <row r="142" spans="1:25" x14ac:dyDescent="0.2">
      <c r="A142" s="83">
        <f t="shared" si="3"/>
        <v>42202</v>
      </c>
      <c r="B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2278.12</v>
      </c>
      <c r="C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2328.6600000000003</v>
      </c>
      <c r="D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2362.73</v>
      </c>
      <c r="E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2374.8500000000004</v>
      </c>
      <c r="F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2399.88</v>
      </c>
      <c r="G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2426.9100000000003</v>
      </c>
      <c r="H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2393.8000000000002</v>
      </c>
      <c r="I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2604.58</v>
      </c>
      <c r="J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2507.5500000000002</v>
      </c>
      <c r="K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2378.3000000000002</v>
      </c>
      <c r="L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2366.0200000000004</v>
      </c>
      <c r="M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2366.1400000000003</v>
      </c>
      <c r="N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2403.5200000000004</v>
      </c>
      <c r="O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2430.5500000000002</v>
      </c>
      <c r="P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2403.42</v>
      </c>
      <c r="Q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2384.1200000000003</v>
      </c>
      <c r="R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2289.6000000000004</v>
      </c>
      <c r="S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2316.62</v>
      </c>
      <c r="T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2321.5100000000002</v>
      </c>
      <c r="U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2281.7000000000003</v>
      </c>
      <c r="V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2288.4700000000003</v>
      </c>
      <c r="W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2290</v>
      </c>
      <c r="X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2272.4</v>
      </c>
      <c r="Y142" s="102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2278.36</v>
      </c>
    </row>
    <row r="143" spans="1:25" x14ac:dyDescent="0.2">
      <c r="A143" s="83">
        <f t="shared" si="3"/>
        <v>42203</v>
      </c>
      <c r="B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2278.9300000000003</v>
      </c>
      <c r="C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2334.13</v>
      </c>
      <c r="D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2371.8000000000002</v>
      </c>
      <c r="E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2399.2700000000004</v>
      </c>
      <c r="F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2413.6600000000003</v>
      </c>
      <c r="G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2443.8500000000004</v>
      </c>
      <c r="H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2413.6000000000004</v>
      </c>
      <c r="I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2385.36</v>
      </c>
      <c r="J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2588.8500000000004</v>
      </c>
      <c r="K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2466.7000000000003</v>
      </c>
      <c r="L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2437.09</v>
      </c>
      <c r="M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2436.9</v>
      </c>
      <c r="N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2466.4500000000003</v>
      </c>
      <c r="O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2466.4900000000002</v>
      </c>
      <c r="P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2396.1400000000003</v>
      </c>
      <c r="Q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2396.1400000000003</v>
      </c>
      <c r="R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2409.5600000000004</v>
      </c>
      <c r="S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2423.1800000000003</v>
      </c>
      <c r="T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2383.69</v>
      </c>
      <c r="U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2336.8500000000004</v>
      </c>
      <c r="V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2266.5300000000002</v>
      </c>
      <c r="W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2275.3000000000002</v>
      </c>
      <c r="X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2347.48</v>
      </c>
      <c r="Y143" s="102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2466.3900000000003</v>
      </c>
    </row>
    <row r="144" spans="1:25" x14ac:dyDescent="0.2">
      <c r="A144" s="83">
        <f t="shared" si="3"/>
        <v>42204</v>
      </c>
      <c r="B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2300.0100000000002</v>
      </c>
      <c r="C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2346.38</v>
      </c>
      <c r="D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2372.0300000000002</v>
      </c>
      <c r="E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2385.4900000000002</v>
      </c>
      <c r="F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2413.52</v>
      </c>
      <c r="G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2443.79</v>
      </c>
      <c r="H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2399.3200000000002</v>
      </c>
      <c r="I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2399.36</v>
      </c>
      <c r="J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2609.1800000000003</v>
      </c>
      <c r="K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2482.33</v>
      </c>
      <c r="L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2451.8200000000002</v>
      </c>
      <c r="M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2451.7000000000003</v>
      </c>
      <c r="N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2482.34</v>
      </c>
      <c r="O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2482.31</v>
      </c>
      <c r="P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2466.71</v>
      </c>
      <c r="Q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2437.15</v>
      </c>
      <c r="R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2451.86</v>
      </c>
      <c r="S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2451.8500000000004</v>
      </c>
      <c r="T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2389.8900000000003</v>
      </c>
      <c r="U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2359.5500000000002</v>
      </c>
      <c r="V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2275.9</v>
      </c>
      <c r="W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2266.44</v>
      </c>
      <c r="X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2315.2000000000003</v>
      </c>
      <c r="Y144" s="102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2466.8000000000002</v>
      </c>
    </row>
    <row r="145" spans="1:27" x14ac:dyDescent="0.2">
      <c r="A145" s="83">
        <f t="shared" si="3"/>
        <v>42205</v>
      </c>
      <c r="B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2287.5200000000004</v>
      </c>
      <c r="C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2350.84</v>
      </c>
      <c r="D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2374.83</v>
      </c>
      <c r="E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2387.2600000000002</v>
      </c>
      <c r="F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2387.0700000000002</v>
      </c>
      <c r="G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2420.12</v>
      </c>
      <c r="H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2374.5700000000002</v>
      </c>
      <c r="I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2519.7600000000002</v>
      </c>
      <c r="J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2451.42</v>
      </c>
      <c r="K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2353.7000000000003</v>
      </c>
      <c r="L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2325.9100000000003</v>
      </c>
      <c r="M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2310.2200000000003</v>
      </c>
      <c r="N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2320.6600000000003</v>
      </c>
      <c r="O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2331.3700000000003</v>
      </c>
      <c r="P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2342.4300000000003</v>
      </c>
      <c r="Q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2365.62</v>
      </c>
      <c r="R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2345.8100000000004</v>
      </c>
      <c r="S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2356.04</v>
      </c>
      <c r="T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2366.61</v>
      </c>
      <c r="U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2331.09</v>
      </c>
      <c r="V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2274.1400000000003</v>
      </c>
      <c r="W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2262.29</v>
      </c>
      <c r="X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2289.79</v>
      </c>
      <c r="Y145" s="102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2274.3900000000003</v>
      </c>
    </row>
    <row r="146" spans="1:27" x14ac:dyDescent="0.2">
      <c r="A146" s="83">
        <f t="shared" si="3"/>
        <v>42206</v>
      </c>
      <c r="B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2278.19</v>
      </c>
      <c r="C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2339.75</v>
      </c>
      <c r="D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2362.88</v>
      </c>
      <c r="E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2374.9500000000003</v>
      </c>
      <c r="F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2387.42</v>
      </c>
      <c r="G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2419.9</v>
      </c>
      <c r="H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2374.5100000000002</v>
      </c>
      <c r="I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2519.7600000000002</v>
      </c>
      <c r="J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2389.98</v>
      </c>
      <c r="K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2277.52</v>
      </c>
      <c r="L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2341.1000000000004</v>
      </c>
      <c r="M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2341.42</v>
      </c>
      <c r="N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2344.75</v>
      </c>
      <c r="O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2283.33</v>
      </c>
      <c r="P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2283.33</v>
      </c>
      <c r="Q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2283.4</v>
      </c>
      <c r="R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2298.2600000000002</v>
      </c>
      <c r="S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2298.19</v>
      </c>
      <c r="T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2298.23</v>
      </c>
      <c r="U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2256.75</v>
      </c>
      <c r="V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2286.6200000000003</v>
      </c>
      <c r="W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2287.33</v>
      </c>
      <c r="X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2264.4300000000003</v>
      </c>
      <c r="Y146" s="102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2310.65</v>
      </c>
    </row>
    <row r="147" spans="1:27" x14ac:dyDescent="0.2">
      <c r="A147" s="83">
        <f t="shared" si="3"/>
        <v>42207</v>
      </c>
      <c r="B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2250.96</v>
      </c>
      <c r="C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2268.86</v>
      </c>
      <c r="D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2287.7000000000003</v>
      </c>
      <c r="E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2318.0100000000002</v>
      </c>
      <c r="F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2351.0700000000002</v>
      </c>
      <c r="G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2362.5700000000002</v>
      </c>
      <c r="H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2426.6800000000003</v>
      </c>
      <c r="I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2504.5200000000004</v>
      </c>
      <c r="J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2402.84</v>
      </c>
      <c r="K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2310.2200000000003</v>
      </c>
      <c r="L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2271.4500000000003</v>
      </c>
      <c r="M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2271.4500000000003</v>
      </c>
      <c r="N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2280.8100000000004</v>
      </c>
      <c r="O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2262.4900000000002</v>
      </c>
      <c r="P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2280.9100000000003</v>
      </c>
      <c r="Q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2290.33</v>
      </c>
      <c r="R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2272.63</v>
      </c>
      <c r="S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2335.6400000000003</v>
      </c>
      <c r="T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2307.3000000000002</v>
      </c>
      <c r="U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2289.6400000000003</v>
      </c>
      <c r="V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2310.0500000000002</v>
      </c>
      <c r="W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2308.27</v>
      </c>
      <c r="X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2260.4500000000003</v>
      </c>
      <c r="Y147" s="102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2316.66</v>
      </c>
    </row>
    <row r="148" spans="1:27" x14ac:dyDescent="0.2">
      <c r="A148" s="83">
        <f t="shared" si="3"/>
        <v>42208</v>
      </c>
      <c r="B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2269.92</v>
      </c>
      <c r="C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2278.1000000000004</v>
      </c>
      <c r="D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2317.9</v>
      </c>
      <c r="E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2317.9500000000003</v>
      </c>
      <c r="F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2339.5300000000002</v>
      </c>
      <c r="G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2339.38</v>
      </c>
      <c r="H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2317.6400000000003</v>
      </c>
      <c r="I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2448.61</v>
      </c>
      <c r="J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2377.2000000000003</v>
      </c>
      <c r="K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2290.09</v>
      </c>
      <c r="L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2262.0600000000004</v>
      </c>
      <c r="M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2253.2800000000002</v>
      </c>
      <c r="N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2262.21</v>
      </c>
      <c r="O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2256.84</v>
      </c>
      <c r="P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2253.48</v>
      </c>
      <c r="Q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2256.9100000000003</v>
      </c>
      <c r="R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2263.1800000000003</v>
      </c>
      <c r="S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2272.5</v>
      </c>
      <c r="T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2298.19</v>
      </c>
      <c r="U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2280.75</v>
      </c>
      <c r="V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2338.75</v>
      </c>
      <c r="W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2339.69</v>
      </c>
      <c r="X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2287.1400000000003</v>
      </c>
      <c r="Y148" s="102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2326.29</v>
      </c>
    </row>
    <row r="149" spans="1:27" x14ac:dyDescent="0.2">
      <c r="A149" s="83">
        <f t="shared" si="3"/>
        <v>42209</v>
      </c>
      <c r="B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2255.04</v>
      </c>
      <c r="C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2297.48</v>
      </c>
      <c r="D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2339.62</v>
      </c>
      <c r="E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2362.69</v>
      </c>
      <c r="F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2387.0700000000002</v>
      </c>
      <c r="G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2406.4300000000003</v>
      </c>
      <c r="H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2339.38</v>
      </c>
      <c r="I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2504.6200000000003</v>
      </c>
      <c r="J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2416.0700000000002</v>
      </c>
      <c r="K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2320.3900000000003</v>
      </c>
      <c r="L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2280.44</v>
      </c>
      <c r="M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2271.3200000000002</v>
      </c>
      <c r="N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2280.6000000000004</v>
      </c>
      <c r="O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2290.2200000000003</v>
      </c>
      <c r="P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2290.2300000000005</v>
      </c>
      <c r="Q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2280.6000000000004</v>
      </c>
      <c r="R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2264.4100000000003</v>
      </c>
      <c r="S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2272.4500000000003</v>
      </c>
      <c r="T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2272.62</v>
      </c>
      <c r="U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2249.25</v>
      </c>
      <c r="V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2286.02</v>
      </c>
      <c r="W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2288.5100000000002</v>
      </c>
      <c r="X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2264.4</v>
      </c>
      <c r="Y149" s="102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2319.11</v>
      </c>
    </row>
    <row r="150" spans="1:27" x14ac:dyDescent="0.2">
      <c r="A150" s="83">
        <f t="shared" si="3"/>
        <v>42210</v>
      </c>
      <c r="B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2259.2400000000002</v>
      </c>
      <c r="C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2289.6600000000003</v>
      </c>
      <c r="D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2328.5</v>
      </c>
      <c r="E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2346.46</v>
      </c>
      <c r="F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2378.5500000000002</v>
      </c>
      <c r="G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2399.61</v>
      </c>
      <c r="H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2352.8500000000004</v>
      </c>
      <c r="I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2289.8100000000004</v>
      </c>
      <c r="J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2438.34</v>
      </c>
      <c r="K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2349.29</v>
      </c>
      <c r="L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2295.58</v>
      </c>
      <c r="M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2276.23</v>
      </c>
      <c r="N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2315.86</v>
      </c>
      <c r="O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2326.4100000000003</v>
      </c>
      <c r="P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2326.4100000000003</v>
      </c>
      <c r="Q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2337.3200000000002</v>
      </c>
      <c r="R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2326.48</v>
      </c>
      <c r="S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2342.9300000000003</v>
      </c>
      <c r="T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2360.71</v>
      </c>
      <c r="U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2250.2600000000002</v>
      </c>
      <c r="V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2301.96</v>
      </c>
      <c r="W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2292.2200000000003</v>
      </c>
      <c r="X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2284.5</v>
      </c>
      <c r="Y150" s="102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2382.8500000000004</v>
      </c>
    </row>
    <row r="151" spans="1:27" x14ac:dyDescent="0.2">
      <c r="A151" s="83">
        <f t="shared" si="3"/>
        <v>42211</v>
      </c>
      <c r="B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2262.65</v>
      </c>
      <c r="C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2300.0300000000002</v>
      </c>
      <c r="D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2333.5</v>
      </c>
      <c r="E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2334.42</v>
      </c>
      <c r="F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2412.4900000000002</v>
      </c>
      <c r="G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2428.1600000000003</v>
      </c>
      <c r="H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2385.4700000000003</v>
      </c>
      <c r="I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2334.69</v>
      </c>
      <c r="J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2499.17</v>
      </c>
      <c r="K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2398.02</v>
      </c>
      <c r="L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2348.48</v>
      </c>
      <c r="M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2337.1000000000004</v>
      </c>
      <c r="N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2337.13</v>
      </c>
      <c r="O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2348.2200000000003</v>
      </c>
      <c r="P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2359.62</v>
      </c>
      <c r="Q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2359.79</v>
      </c>
      <c r="R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2371.67</v>
      </c>
      <c r="S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2384.2600000000002</v>
      </c>
      <c r="T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2384.34</v>
      </c>
      <c r="U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2338.7000000000003</v>
      </c>
      <c r="V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2287.91</v>
      </c>
      <c r="W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2294.7400000000002</v>
      </c>
      <c r="X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2275.25</v>
      </c>
      <c r="Y151" s="102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2382.6400000000003</v>
      </c>
    </row>
    <row r="152" spans="1:27" x14ac:dyDescent="0.2">
      <c r="A152" s="83">
        <f t="shared" si="3"/>
        <v>42212</v>
      </c>
      <c r="B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2250.4700000000003</v>
      </c>
      <c r="C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2317.61</v>
      </c>
      <c r="D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2350.3000000000002</v>
      </c>
      <c r="E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2362.4300000000003</v>
      </c>
      <c r="F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2399.63</v>
      </c>
      <c r="G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2412.92</v>
      </c>
      <c r="H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2350.79</v>
      </c>
      <c r="I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2520.0600000000004</v>
      </c>
      <c r="J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2430.29</v>
      </c>
      <c r="K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2343.4500000000003</v>
      </c>
      <c r="L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2291.17</v>
      </c>
      <c r="M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2281.5</v>
      </c>
      <c r="N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2300.8500000000004</v>
      </c>
      <c r="O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2300.5100000000002</v>
      </c>
      <c r="P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2310.6000000000004</v>
      </c>
      <c r="Q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2300.3200000000002</v>
      </c>
      <c r="R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2281.17</v>
      </c>
      <c r="S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2281.04</v>
      </c>
      <c r="T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2298.5100000000002</v>
      </c>
      <c r="U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2265.94</v>
      </c>
      <c r="V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2287.63</v>
      </c>
      <c r="W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2291.6800000000003</v>
      </c>
      <c r="X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2272.65</v>
      </c>
      <c r="Y152" s="102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2342.4</v>
      </c>
    </row>
    <row r="153" spans="1:27" x14ac:dyDescent="0.2">
      <c r="A153" s="83">
        <f t="shared" si="3"/>
        <v>42213</v>
      </c>
      <c r="B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2259.6000000000004</v>
      </c>
      <c r="C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2317.7600000000002</v>
      </c>
      <c r="D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2350.7400000000002</v>
      </c>
      <c r="E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2362.5300000000002</v>
      </c>
      <c r="F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2399.77</v>
      </c>
      <c r="G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2414.0700000000002</v>
      </c>
      <c r="H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2362.8500000000004</v>
      </c>
      <c r="I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2521.0700000000002</v>
      </c>
      <c r="J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2432.1800000000003</v>
      </c>
      <c r="K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2333.3000000000002</v>
      </c>
      <c r="L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2282.34</v>
      </c>
      <c r="M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2272.67</v>
      </c>
      <c r="N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2281.58</v>
      </c>
      <c r="O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2281.34</v>
      </c>
      <c r="P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2281.15</v>
      </c>
      <c r="Q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2271.8500000000004</v>
      </c>
      <c r="R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2264.8100000000004</v>
      </c>
      <c r="S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2281.4300000000003</v>
      </c>
      <c r="T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2308.5</v>
      </c>
      <c r="U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2292.5100000000002</v>
      </c>
      <c r="V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2309.29</v>
      </c>
      <c r="W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2298.96</v>
      </c>
      <c r="X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2256.1000000000004</v>
      </c>
      <c r="Y153" s="102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2325.5100000000002</v>
      </c>
    </row>
    <row r="154" spans="1:27" x14ac:dyDescent="0.2">
      <c r="A154" s="83">
        <f t="shared" si="3"/>
        <v>42214</v>
      </c>
      <c r="B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2260.6000000000004</v>
      </c>
      <c r="C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2318.75</v>
      </c>
      <c r="D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2342.7400000000002</v>
      </c>
      <c r="E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2364.44</v>
      </c>
      <c r="F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2365.5500000000002</v>
      </c>
      <c r="G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2390.6400000000003</v>
      </c>
      <c r="H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2351.3700000000003</v>
      </c>
      <c r="I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2463.38</v>
      </c>
      <c r="J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2406.0500000000002</v>
      </c>
      <c r="K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2311.4</v>
      </c>
      <c r="L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2263.7200000000003</v>
      </c>
      <c r="M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2261.98</v>
      </c>
      <c r="N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2269.94</v>
      </c>
      <c r="O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2271.04</v>
      </c>
      <c r="P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2276.4500000000003</v>
      </c>
      <c r="Q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2277.12</v>
      </c>
      <c r="R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2283.96</v>
      </c>
      <c r="S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2256.8000000000002</v>
      </c>
      <c r="T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2258.1600000000003</v>
      </c>
      <c r="U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2275.9300000000003</v>
      </c>
      <c r="V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2325.3100000000004</v>
      </c>
      <c r="W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2309.9500000000003</v>
      </c>
      <c r="X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2258.11</v>
      </c>
      <c r="Y154" s="102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2308.8900000000003</v>
      </c>
    </row>
    <row r="155" spans="1:27" x14ac:dyDescent="0.2">
      <c r="A155" s="83">
        <f t="shared" si="3"/>
        <v>42215</v>
      </c>
      <c r="B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2260.59</v>
      </c>
      <c r="C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2308.0500000000002</v>
      </c>
      <c r="D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2339.9900000000002</v>
      </c>
      <c r="E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2363.04</v>
      </c>
      <c r="F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2361.8200000000002</v>
      </c>
      <c r="G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2362.1800000000003</v>
      </c>
      <c r="H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2351.67</v>
      </c>
      <c r="I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2437.2600000000002</v>
      </c>
      <c r="J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2367.1600000000003</v>
      </c>
      <c r="K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2272.8500000000004</v>
      </c>
      <c r="L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2275.08</v>
      </c>
      <c r="M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2296.1400000000003</v>
      </c>
      <c r="N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2308.31</v>
      </c>
      <c r="O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2308.5200000000004</v>
      </c>
      <c r="P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2309.2800000000002</v>
      </c>
      <c r="Q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2309.7200000000003</v>
      </c>
      <c r="R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2311.02</v>
      </c>
      <c r="S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2293.4500000000003</v>
      </c>
      <c r="T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2249.5600000000004</v>
      </c>
      <c r="U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2289.0700000000002</v>
      </c>
      <c r="V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2368.29</v>
      </c>
      <c r="W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2332.34</v>
      </c>
      <c r="X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2277.23</v>
      </c>
      <c r="Y155" s="102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2354.4100000000003</v>
      </c>
    </row>
    <row r="156" spans="1:27" x14ac:dyDescent="0.2">
      <c r="A156" s="83">
        <f t="shared" si="3"/>
        <v>42216</v>
      </c>
      <c r="B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2253.13</v>
      </c>
      <c r="C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2298.8500000000004</v>
      </c>
      <c r="D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2329.4</v>
      </c>
      <c r="E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2352.04</v>
      </c>
      <c r="F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2350.9500000000003</v>
      </c>
      <c r="G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2363</v>
      </c>
      <c r="H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2352.4</v>
      </c>
      <c r="I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2437.4700000000003</v>
      </c>
      <c r="J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2367.84</v>
      </c>
      <c r="K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2273.4300000000003</v>
      </c>
      <c r="L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2292.3200000000002</v>
      </c>
      <c r="M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2319.9900000000002</v>
      </c>
      <c r="N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2318.9100000000003</v>
      </c>
      <c r="O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2318.5300000000002</v>
      </c>
      <c r="P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2319.71</v>
      </c>
      <c r="Q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2319.21</v>
      </c>
      <c r="R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2320.2400000000002</v>
      </c>
      <c r="S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2296.6800000000003</v>
      </c>
      <c r="T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2275.0100000000002</v>
      </c>
      <c r="U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2307.0700000000002</v>
      </c>
      <c r="V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2376.9700000000003</v>
      </c>
      <c r="W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2339.79</v>
      </c>
      <c r="X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2277.5300000000002</v>
      </c>
      <c r="Y156" s="10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2404.04</v>
      </c>
    </row>
    <row r="157" spans="1:27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7" s="115" customFormat="1" ht="19.5" customHeight="1" x14ac:dyDescent="0.25">
      <c r="A158" s="114" t="s">
        <v>153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</row>
    <row r="159" spans="1:27" ht="15.75" customHeight="1" x14ac:dyDescent="0.25">
      <c r="A159" s="91" t="s">
        <v>156</v>
      </c>
      <c r="B159" s="82"/>
      <c r="C159" s="82"/>
      <c r="D159" s="82"/>
      <c r="AA159" s="84"/>
    </row>
    <row r="160" spans="1:27" ht="12.75" x14ac:dyDescent="0.2">
      <c r="A160" s="167" t="s">
        <v>49</v>
      </c>
      <c r="B160" s="170" t="s">
        <v>128</v>
      </c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2"/>
    </row>
    <row r="161" spans="1:25" ht="12.75" x14ac:dyDescent="0.2">
      <c r="A161" s="168"/>
      <c r="B161" s="173"/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5"/>
    </row>
    <row r="162" spans="1:25" ht="12.75" x14ac:dyDescent="0.2">
      <c r="A162" s="168"/>
      <c r="B162" s="176" t="s">
        <v>129</v>
      </c>
      <c r="C162" s="165" t="s">
        <v>130</v>
      </c>
      <c r="D162" s="165" t="s">
        <v>131</v>
      </c>
      <c r="E162" s="165" t="s">
        <v>132</v>
      </c>
      <c r="F162" s="165" t="s">
        <v>133</v>
      </c>
      <c r="G162" s="165" t="s">
        <v>134</v>
      </c>
      <c r="H162" s="165" t="s">
        <v>135</v>
      </c>
      <c r="I162" s="165" t="s">
        <v>136</v>
      </c>
      <c r="J162" s="165" t="s">
        <v>137</v>
      </c>
      <c r="K162" s="165" t="s">
        <v>138</v>
      </c>
      <c r="L162" s="165" t="s">
        <v>139</v>
      </c>
      <c r="M162" s="165" t="s">
        <v>140</v>
      </c>
      <c r="N162" s="178" t="s">
        <v>141</v>
      </c>
      <c r="O162" s="165" t="s">
        <v>142</v>
      </c>
      <c r="P162" s="165" t="s">
        <v>143</v>
      </c>
      <c r="Q162" s="165" t="s">
        <v>144</v>
      </c>
      <c r="R162" s="165" t="s">
        <v>145</v>
      </c>
      <c r="S162" s="165" t="s">
        <v>146</v>
      </c>
      <c r="T162" s="165" t="s">
        <v>147</v>
      </c>
      <c r="U162" s="165" t="s">
        <v>148</v>
      </c>
      <c r="V162" s="165" t="s">
        <v>149</v>
      </c>
      <c r="W162" s="165" t="s">
        <v>150</v>
      </c>
      <c r="X162" s="165" t="s">
        <v>151</v>
      </c>
      <c r="Y162" s="165" t="s">
        <v>152</v>
      </c>
    </row>
    <row r="163" spans="1:25" ht="12.75" x14ac:dyDescent="0.2">
      <c r="A163" s="169"/>
      <c r="B163" s="177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79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</row>
    <row r="164" spans="1:25" x14ac:dyDescent="0.2">
      <c r="A164" s="83">
        <f>A126</f>
        <v>42186</v>
      </c>
      <c r="B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2965.72</v>
      </c>
      <c r="C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2975.89</v>
      </c>
      <c r="D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3005.27</v>
      </c>
      <c r="E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3005.4199999999996</v>
      </c>
      <c r="F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3077.43</v>
      </c>
      <c r="G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3077.3999999999996</v>
      </c>
      <c r="H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3036.5499999999997</v>
      </c>
      <c r="I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3182.5499999999997</v>
      </c>
      <c r="J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3095.6099999999997</v>
      </c>
      <c r="K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2968.0299999999997</v>
      </c>
      <c r="L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2993.0099999999998</v>
      </c>
      <c r="M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2992.91</v>
      </c>
      <c r="N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2951.5499999999997</v>
      </c>
      <c r="O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2955.52</v>
      </c>
      <c r="P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2957.0499999999997</v>
      </c>
      <c r="Q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2967.97</v>
      </c>
      <c r="R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2960.5699999999997</v>
      </c>
      <c r="S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2970.33</v>
      </c>
      <c r="T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2980.37</v>
      </c>
      <c r="U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2972.04</v>
      </c>
      <c r="V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3106.42</v>
      </c>
      <c r="W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3108.3199999999997</v>
      </c>
      <c r="X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3000.5299999999997</v>
      </c>
      <c r="Y164" s="102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3112.16</v>
      </c>
    </row>
    <row r="165" spans="1:25" x14ac:dyDescent="0.2">
      <c r="A165" s="83">
        <f>A164+1</f>
        <v>42187</v>
      </c>
      <c r="B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2971.8199999999997</v>
      </c>
      <c r="C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2976.06</v>
      </c>
      <c r="D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3005.3199999999997</v>
      </c>
      <c r="E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3005.41</v>
      </c>
      <c r="F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3077.3199999999997</v>
      </c>
      <c r="G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3077.45</v>
      </c>
      <c r="H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3036.5699999999997</v>
      </c>
      <c r="I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3182.3799999999997</v>
      </c>
      <c r="J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3095.47</v>
      </c>
      <c r="K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2968.0299999999997</v>
      </c>
      <c r="L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2992.8999999999996</v>
      </c>
      <c r="M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2993.3599999999997</v>
      </c>
      <c r="N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2974.59</v>
      </c>
      <c r="O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2954.37</v>
      </c>
      <c r="P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2957.42</v>
      </c>
      <c r="Q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2968.2799999999997</v>
      </c>
      <c r="R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2960.89</v>
      </c>
      <c r="S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2970.64</v>
      </c>
      <c r="T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2980.81</v>
      </c>
      <c r="U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2970.3599999999997</v>
      </c>
      <c r="V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3100.23</v>
      </c>
      <c r="W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3098.97</v>
      </c>
      <c r="X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2996.37</v>
      </c>
      <c r="Y165" s="102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3090.41</v>
      </c>
    </row>
    <row r="166" spans="1:25" x14ac:dyDescent="0.2">
      <c r="A166" s="83">
        <f t="shared" ref="A166:A194" si="4">A165+1</f>
        <v>42188</v>
      </c>
      <c r="B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2968.2</v>
      </c>
      <c r="C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2984.67</v>
      </c>
      <c r="D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3002.21</v>
      </c>
      <c r="E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3020.7999999999997</v>
      </c>
      <c r="F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3046.5299999999997</v>
      </c>
      <c r="G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3066.8199999999997</v>
      </c>
      <c r="H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3020.74</v>
      </c>
      <c r="I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3194.3399999999997</v>
      </c>
      <c r="J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3099.3399999999997</v>
      </c>
      <c r="K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3011.7699999999995</v>
      </c>
      <c r="L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2976.5499999999997</v>
      </c>
      <c r="M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2965.3199999999997</v>
      </c>
      <c r="N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2976.39</v>
      </c>
      <c r="O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2987.8599999999997</v>
      </c>
      <c r="P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2987.8599999999997</v>
      </c>
      <c r="Q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2987.8999999999996</v>
      </c>
      <c r="R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2978.0899999999997</v>
      </c>
      <c r="S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2968.16</v>
      </c>
      <c r="T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2963.33</v>
      </c>
      <c r="U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2973.88</v>
      </c>
      <c r="V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3063.96</v>
      </c>
      <c r="W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3053.2599999999998</v>
      </c>
      <c r="X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2967.66</v>
      </c>
      <c r="Y166" s="102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3090.66</v>
      </c>
    </row>
    <row r="167" spans="1:25" x14ac:dyDescent="0.2">
      <c r="A167" s="83">
        <f t="shared" si="4"/>
        <v>42189</v>
      </c>
      <c r="B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2982.85</v>
      </c>
      <c r="C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2974.0899999999997</v>
      </c>
      <c r="D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2992.5</v>
      </c>
      <c r="E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3025.6099999999997</v>
      </c>
      <c r="F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3039.6</v>
      </c>
      <c r="G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3068.77</v>
      </c>
      <c r="H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3053.7599999999998</v>
      </c>
      <c r="I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2973.88</v>
      </c>
      <c r="J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3162.5299999999997</v>
      </c>
      <c r="K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3030.16</v>
      </c>
      <c r="L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3005.41</v>
      </c>
      <c r="M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3043.49</v>
      </c>
      <c r="N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3043.3199999999997</v>
      </c>
      <c r="O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3030.18</v>
      </c>
      <c r="P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3017.46</v>
      </c>
      <c r="Q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3017.31</v>
      </c>
      <c r="R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3030.08</v>
      </c>
      <c r="S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3030.16</v>
      </c>
      <c r="T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2981.66</v>
      </c>
      <c r="U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2950.06</v>
      </c>
      <c r="V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3075.66</v>
      </c>
      <c r="W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3063.16</v>
      </c>
      <c r="X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2988.38</v>
      </c>
      <c r="Y167" s="102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3056.4399999999996</v>
      </c>
    </row>
    <row r="168" spans="1:25" x14ac:dyDescent="0.2">
      <c r="A168" s="83">
        <f t="shared" si="4"/>
        <v>42190</v>
      </c>
      <c r="B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2974.0699999999997</v>
      </c>
      <c r="C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2979.85</v>
      </c>
      <c r="D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3025.2599999999998</v>
      </c>
      <c r="E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3053.8199999999997</v>
      </c>
      <c r="F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3083.8399999999997</v>
      </c>
      <c r="G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3107.97</v>
      </c>
      <c r="H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3076.2599999999998</v>
      </c>
      <c r="I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2986.23</v>
      </c>
      <c r="J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3145.6899999999996</v>
      </c>
      <c r="K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3056.16</v>
      </c>
      <c r="L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3017.44</v>
      </c>
      <c r="M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3049.8599999999997</v>
      </c>
      <c r="N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3043.24</v>
      </c>
      <c r="O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3030.16</v>
      </c>
      <c r="P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3036.6099999999997</v>
      </c>
      <c r="Q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3030.02</v>
      </c>
      <c r="R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3043.16</v>
      </c>
      <c r="S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3077.47</v>
      </c>
      <c r="T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3043.16</v>
      </c>
      <c r="U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3005.79</v>
      </c>
      <c r="V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3018.54</v>
      </c>
      <c r="W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3068.79</v>
      </c>
      <c r="X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2959.37</v>
      </c>
      <c r="Y168" s="102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3077.46</v>
      </c>
    </row>
    <row r="169" spans="1:25" x14ac:dyDescent="0.2">
      <c r="A169" s="83">
        <f t="shared" si="4"/>
        <v>42191</v>
      </c>
      <c r="B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2962.3199999999997</v>
      </c>
      <c r="C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3008.44</v>
      </c>
      <c r="D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3046.34</v>
      </c>
      <c r="E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3073.6</v>
      </c>
      <c r="F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3088.04</v>
      </c>
      <c r="G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3118.0099999999998</v>
      </c>
      <c r="H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3073.7799999999997</v>
      </c>
      <c r="I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3253.5</v>
      </c>
      <c r="J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3154.21</v>
      </c>
      <c r="K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3050.0499999999997</v>
      </c>
      <c r="L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3024.0699999999997</v>
      </c>
      <c r="M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3011.83</v>
      </c>
      <c r="N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3024.04</v>
      </c>
      <c r="O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3036.72</v>
      </c>
      <c r="P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3023.87</v>
      </c>
      <c r="Q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3024.0699999999997</v>
      </c>
      <c r="R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3009.6</v>
      </c>
      <c r="S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3009.6099999999997</v>
      </c>
      <c r="T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2998.79</v>
      </c>
      <c r="U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2978.47</v>
      </c>
      <c r="V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3030.6299999999997</v>
      </c>
      <c r="W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3032.1099999999997</v>
      </c>
      <c r="X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2958.31</v>
      </c>
      <c r="Y169" s="102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3030.62</v>
      </c>
    </row>
    <row r="170" spans="1:25" x14ac:dyDescent="0.2">
      <c r="A170" s="83">
        <f t="shared" si="4"/>
        <v>42192</v>
      </c>
      <c r="B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2962.0499999999997</v>
      </c>
      <c r="C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3033.4399999999996</v>
      </c>
      <c r="D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3073.89</v>
      </c>
      <c r="E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3088.21</v>
      </c>
      <c r="F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3133.77</v>
      </c>
      <c r="G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3166.8599999999997</v>
      </c>
      <c r="H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3088.0099999999998</v>
      </c>
      <c r="I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3253.25</v>
      </c>
      <c r="J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3153.91</v>
      </c>
      <c r="K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3049.8999999999996</v>
      </c>
      <c r="L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3024.0699999999997</v>
      </c>
      <c r="M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3011.66</v>
      </c>
      <c r="N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3024.17</v>
      </c>
      <c r="O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3036.99</v>
      </c>
      <c r="P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3024.2799999999997</v>
      </c>
      <c r="Q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3011.7799999999997</v>
      </c>
      <c r="R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2998.8599999999997</v>
      </c>
      <c r="S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3009.54</v>
      </c>
      <c r="T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3009.56</v>
      </c>
      <c r="U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2989.0299999999997</v>
      </c>
      <c r="V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3029.3199999999997</v>
      </c>
      <c r="W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3032.59</v>
      </c>
      <c r="X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2978.1</v>
      </c>
      <c r="Y170" s="102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3041.59</v>
      </c>
    </row>
    <row r="171" spans="1:25" x14ac:dyDescent="0.2">
      <c r="A171" s="83">
        <f t="shared" si="4"/>
        <v>42193</v>
      </c>
      <c r="B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2984.72</v>
      </c>
      <c r="C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3060.21</v>
      </c>
      <c r="D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3088.3399999999997</v>
      </c>
      <c r="E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3103.1899999999996</v>
      </c>
      <c r="F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3150.08</v>
      </c>
      <c r="G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3166.7799999999997</v>
      </c>
      <c r="H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3102.77</v>
      </c>
      <c r="I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3280.8599999999997</v>
      </c>
      <c r="J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3170.9799999999996</v>
      </c>
      <c r="K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3050.1899999999996</v>
      </c>
      <c r="L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2999.85</v>
      </c>
      <c r="M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2999.8199999999997</v>
      </c>
      <c r="N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3011.8599999999997</v>
      </c>
      <c r="O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2999.7799999999997</v>
      </c>
      <c r="P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2999.79</v>
      </c>
      <c r="Q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2987.96</v>
      </c>
      <c r="R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2978.1099999999997</v>
      </c>
      <c r="S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3020.6099999999997</v>
      </c>
      <c r="T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3020.67</v>
      </c>
      <c r="U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2999.39</v>
      </c>
      <c r="V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2990.44</v>
      </c>
      <c r="W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3007.96</v>
      </c>
      <c r="X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2978</v>
      </c>
      <c r="Y171" s="102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3015.6499999999996</v>
      </c>
    </row>
    <row r="172" spans="1:25" x14ac:dyDescent="0.2">
      <c r="A172" s="83">
        <f t="shared" si="4"/>
        <v>42194</v>
      </c>
      <c r="B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2951.37</v>
      </c>
      <c r="C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3020.7599999999998</v>
      </c>
      <c r="D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3074.06</v>
      </c>
      <c r="E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3088.58</v>
      </c>
      <c r="F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3103.0299999999997</v>
      </c>
      <c r="G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3133.7599999999998</v>
      </c>
      <c r="H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3073.6</v>
      </c>
      <c r="I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3210.21</v>
      </c>
      <c r="J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3154.1099999999997</v>
      </c>
      <c r="K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3024.41</v>
      </c>
      <c r="L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2976.7999999999997</v>
      </c>
      <c r="M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2976.85</v>
      </c>
      <c r="N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2999.92</v>
      </c>
      <c r="O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2988.12</v>
      </c>
      <c r="P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2988.12</v>
      </c>
      <c r="Q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3011.91</v>
      </c>
      <c r="R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2998.8599999999997</v>
      </c>
      <c r="S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3009.6099999999997</v>
      </c>
      <c r="T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3009.73</v>
      </c>
      <c r="U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2959.0299999999997</v>
      </c>
      <c r="V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3033.99</v>
      </c>
      <c r="W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3005.0699999999997</v>
      </c>
      <c r="X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2967.85</v>
      </c>
      <c r="Y172" s="102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3027.3599999999997</v>
      </c>
    </row>
    <row r="173" spans="1:25" x14ac:dyDescent="0.2">
      <c r="A173" s="83">
        <f t="shared" si="4"/>
        <v>42195</v>
      </c>
      <c r="B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2951.3999999999996</v>
      </c>
      <c r="C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3020.8399999999997</v>
      </c>
      <c r="D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3074.0299999999997</v>
      </c>
      <c r="E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3088.3399999999997</v>
      </c>
      <c r="F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3102.9199999999996</v>
      </c>
      <c r="G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3133.77</v>
      </c>
      <c r="H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3073.85</v>
      </c>
      <c r="I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3253.2699999999995</v>
      </c>
      <c r="J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3154.2</v>
      </c>
      <c r="K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3024.0099999999998</v>
      </c>
      <c r="L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2976.5099999999998</v>
      </c>
      <c r="M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2976.6299999999997</v>
      </c>
      <c r="N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2999.63</v>
      </c>
      <c r="O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2987.96</v>
      </c>
      <c r="P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2987.95</v>
      </c>
      <c r="Q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3011.91</v>
      </c>
      <c r="R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2998.75</v>
      </c>
      <c r="S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3009.5699999999997</v>
      </c>
      <c r="T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3020.7999999999997</v>
      </c>
      <c r="U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2989.5699999999997</v>
      </c>
      <c r="V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3039.93</v>
      </c>
      <c r="W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3009.3599999999997</v>
      </c>
      <c r="X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2967.54</v>
      </c>
      <c r="Y173" s="102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3031.97</v>
      </c>
    </row>
    <row r="174" spans="1:25" x14ac:dyDescent="0.2">
      <c r="A174" s="83">
        <f t="shared" si="4"/>
        <v>42196</v>
      </c>
      <c r="B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2962.43</v>
      </c>
      <c r="C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3011.54</v>
      </c>
      <c r="D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3053.5699999999997</v>
      </c>
      <c r="E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3083.81</v>
      </c>
      <c r="F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3115.93</v>
      </c>
      <c r="G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3150.67</v>
      </c>
      <c r="H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3108.0099999999998</v>
      </c>
      <c r="I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3012.02</v>
      </c>
      <c r="J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3197.99</v>
      </c>
      <c r="K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3070.46</v>
      </c>
      <c r="L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3017.58</v>
      </c>
      <c r="M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3017.7</v>
      </c>
      <c r="N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3030.21</v>
      </c>
      <c r="O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3043.3199999999997</v>
      </c>
      <c r="P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3056.58</v>
      </c>
      <c r="Q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3056.5099999999998</v>
      </c>
      <c r="R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3056.71</v>
      </c>
      <c r="S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3070.56</v>
      </c>
      <c r="T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3005.45</v>
      </c>
      <c r="U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2982.83</v>
      </c>
      <c r="V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3018.46</v>
      </c>
      <c r="W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3044.8999999999996</v>
      </c>
      <c r="X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2967.3399999999997</v>
      </c>
      <c r="Y174" s="102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3069.66</v>
      </c>
    </row>
    <row r="175" spans="1:25" x14ac:dyDescent="0.2">
      <c r="A175" s="83">
        <f t="shared" si="4"/>
        <v>42197</v>
      </c>
      <c r="B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2963.0099999999998</v>
      </c>
      <c r="C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3012.12</v>
      </c>
      <c r="D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3054</v>
      </c>
      <c r="E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3053.45</v>
      </c>
      <c r="F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3132.8799999999997</v>
      </c>
      <c r="G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3150.81</v>
      </c>
      <c r="H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3133.18</v>
      </c>
      <c r="I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3053.93</v>
      </c>
      <c r="J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3296.8999999999996</v>
      </c>
      <c r="K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3146</v>
      </c>
      <c r="L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3070.22</v>
      </c>
      <c r="M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3056.49</v>
      </c>
      <c r="N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3056.39</v>
      </c>
      <c r="O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3070.1099999999997</v>
      </c>
      <c r="P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3070.4399999999996</v>
      </c>
      <c r="Q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3077.47</v>
      </c>
      <c r="R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3099.14</v>
      </c>
      <c r="S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3084.47</v>
      </c>
      <c r="T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3056.56</v>
      </c>
      <c r="U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3012.5499999999997</v>
      </c>
      <c r="V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2964.95</v>
      </c>
      <c r="W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3006.7799999999997</v>
      </c>
      <c r="X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2959.62</v>
      </c>
      <c r="Y175" s="102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3084.02</v>
      </c>
    </row>
    <row r="176" spans="1:25" x14ac:dyDescent="0.2">
      <c r="A176" s="83">
        <f t="shared" si="4"/>
        <v>42198</v>
      </c>
      <c r="B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2961.68</v>
      </c>
      <c r="C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3046.3199999999997</v>
      </c>
      <c r="D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3088.0699999999997</v>
      </c>
      <c r="E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3103.0499999999997</v>
      </c>
      <c r="F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3149.92</v>
      </c>
      <c r="G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3166.72</v>
      </c>
      <c r="H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3102.91</v>
      </c>
      <c r="I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3271.8499999999995</v>
      </c>
      <c r="J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3188.58</v>
      </c>
      <c r="K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3036.5099999999998</v>
      </c>
      <c r="L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2987.3799999999997</v>
      </c>
      <c r="M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2976.2799999999997</v>
      </c>
      <c r="N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2999.0299999999997</v>
      </c>
      <c r="O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2987.48</v>
      </c>
      <c r="P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2964.97</v>
      </c>
      <c r="Q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2975.98</v>
      </c>
      <c r="R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2957.6299999999997</v>
      </c>
      <c r="S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2987.93</v>
      </c>
      <c r="T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3009.12</v>
      </c>
      <c r="U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3010.85</v>
      </c>
      <c r="V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3016.85</v>
      </c>
      <c r="W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3021.87</v>
      </c>
      <c r="X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2958.06</v>
      </c>
      <c r="Y176" s="102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3066.37</v>
      </c>
    </row>
    <row r="177" spans="1:25" x14ac:dyDescent="0.2">
      <c r="A177" s="83">
        <f t="shared" si="4"/>
        <v>42199</v>
      </c>
      <c r="B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2949.8799999999997</v>
      </c>
      <c r="C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3020.0099999999998</v>
      </c>
      <c r="D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3052.71</v>
      </c>
      <c r="E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3087.67</v>
      </c>
      <c r="F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3150.02</v>
      </c>
      <c r="G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3158.4399999999996</v>
      </c>
      <c r="H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3088.0099999999998</v>
      </c>
      <c r="I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3244.2299999999996</v>
      </c>
      <c r="J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3153.6499999999996</v>
      </c>
      <c r="K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3023.0099999999998</v>
      </c>
      <c r="L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2974.7299999999996</v>
      </c>
      <c r="M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2952.23</v>
      </c>
      <c r="N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2951.6099999999997</v>
      </c>
      <c r="O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2962.44</v>
      </c>
      <c r="P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2962.2599999999998</v>
      </c>
      <c r="Q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2974.0899999999997</v>
      </c>
      <c r="R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2996.8199999999997</v>
      </c>
      <c r="S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2986.7799999999997</v>
      </c>
      <c r="T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2987.18</v>
      </c>
      <c r="U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2968.83</v>
      </c>
      <c r="V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3047.91</v>
      </c>
      <c r="W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3050.17</v>
      </c>
      <c r="X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2953.56</v>
      </c>
      <c r="Y177" s="102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3059.79</v>
      </c>
    </row>
    <row r="178" spans="1:25" x14ac:dyDescent="0.2">
      <c r="A178" s="83">
        <f t="shared" si="4"/>
        <v>42200</v>
      </c>
      <c r="B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2950.41</v>
      </c>
      <c r="C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3020.33</v>
      </c>
      <c r="D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3052.96</v>
      </c>
      <c r="E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3088.29</v>
      </c>
      <c r="F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3150.3599999999997</v>
      </c>
      <c r="G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3158.47</v>
      </c>
      <c r="H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3088.21</v>
      </c>
      <c r="I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3244.5999999999995</v>
      </c>
      <c r="J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3154.25</v>
      </c>
      <c r="K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3023.56</v>
      </c>
      <c r="L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2975.22</v>
      </c>
      <c r="M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2953.13</v>
      </c>
      <c r="N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2952.77</v>
      </c>
      <c r="O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2963.5</v>
      </c>
      <c r="P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2963.64</v>
      </c>
      <c r="Q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2974.81</v>
      </c>
      <c r="R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2997.68</v>
      </c>
      <c r="S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2987.31</v>
      </c>
      <c r="T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2987.68</v>
      </c>
      <c r="U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2969.48</v>
      </c>
      <c r="V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3048.2999999999997</v>
      </c>
      <c r="W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3050.7299999999996</v>
      </c>
      <c r="X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2952.1</v>
      </c>
      <c r="Y178" s="102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3055.54</v>
      </c>
    </row>
    <row r="179" spans="1:25" x14ac:dyDescent="0.2">
      <c r="A179" s="83">
        <f t="shared" si="4"/>
        <v>42201</v>
      </c>
      <c r="B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2995.4399999999996</v>
      </c>
      <c r="C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3073.33</v>
      </c>
      <c r="D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3102.3399999999997</v>
      </c>
      <c r="E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3118.64</v>
      </c>
      <c r="F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3118.5099999999998</v>
      </c>
      <c r="G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3158.68</v>
      </c>
      <c r="H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3103.16</v>
      </c>
      <c r="I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3281.1699999999996</v>
      </c>
      <c r="J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3197.49</v>
      </c>
      <c r="K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3077.67</v>
      </c>
      <c r="L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3043.45</v>
      </c>
      <c r="M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3024.18</v>
      </c>
      <c r="N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3036.72</v>
      </c>
      <c r="O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3049.9799999999996</v>
      </c>
      <c r="P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3063.74</v>
      </c>
      <c r="Q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3092.19</v>
      </c>
      <c r="R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3067.7599999999998</v>
      </c>
      <c r="S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3080.56</v>
      </c>
      <c r="T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3093.68</v>
      </c>
      <c r="U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3050.6</v>
      </c>
      <c r="V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2979.33</v>
      </c>
      <c r="W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2965.77</v>
      </c>
      <c r="X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2999.16</v>
      </c>
      <c r="Y179" s="102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2981.68</v>
      </c>
    </row>
    <row r="180" spans="1:25" x14ac:dyDescent="0.2">
      <c r="A180" s="83">
        <f t="shared" si="4"/>
        <v>42202</v>
      </c>
      <c r="B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2984.96</v>
      </c>
      <c r="C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3046.9399999999996</v>
      </c>
      <c r="D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3088.72</v>
      </c>
      <c r="E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3103.5699999999997</v>
      </c>
      <c r="F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3134.2599999999998</v>
      </c>
      <c r="G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3167.41</v>
      </c>
      <c r="H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3126.8199999999997</v>
      </c>
      <c r="I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3385.29</v>
      </c>
      <c r="J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3266.3099999999995</v>
      </c>
      <c r="K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3107.7999999999997</v>
      </c>
      <c r="L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3092.75</v>
      </c>
      <c r="M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3092.89</v>
      </c>
      <c r="N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3138.74</v>
      </c>
      <c r="O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3171.88</v>
      </c>
      <c r="P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3138.6099999999997</v>
      </c>
      <c r="Q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3114.94</v>
      </c>
      <c r="R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2999.0299999999997</v>
      </c>
      <c r="S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3032.17</v>
      </c>
      <c r="T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3038.16</v>
      </c>
      <c r="U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2989.3399999999997</v>
      </c>
      <c r="V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2997.6499999999996</v>
      </c>
      <c r="W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2999.5299999999997</v>
      </c>
      <c r="X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2977.95</v>
      </c>
      <c r="Y180" s="102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2985.25</v>
      </c>
    </row>
    <row r="181" spans="1:25" x14ac:dyDescent="0.2">
      <c r="A181" s="83">
        <f t="shared" si="4"/>
        <v>42203</v>
      </c>
      <c r="B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2985.96</v>
      </c>
      <c r="C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3053.64</v>
      </c>
      <c r="D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3099.83</v>
      </c>
      <c r="E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3133.52</v>
      </c>
      <c r="F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3151.16</v>
      </c>
      <c r="G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3188.1899999999996</v>
      </c>
      <c r="H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3151.09</v>
      </c>
      <c r="I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3116.46</v>
      </c>
      <c r="J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3365.99</v>
      </c>
      <c r="K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3216.2</v>
      </c>
      <c r="L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3179.8999999999996</v>
      </c>
      <c r="M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3179.67</v>
      </c>
      <c r="N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3215.91</v>
      </c>
      <c r="O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3215.95</v>
      </c>
      <c r="P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3129.68</v>
      </c>
      <c r="Q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3129.68</v>
      </c>
      <c r="R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3146.14</v>
      </c>
      <c r="S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3162.8399999999997</v>
      </c>
      <c r="T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3114.42</v>
      </c>
      <c r="U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3056.98</v>
      </c>
      <c r="V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2970.75</v>
      </c>
      <c r="W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2981.5</v>
      </c>
      <c r="X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3070.0099999999998</v>
      </c>
      <c r="Y181" s="102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3215.8199999999997</v>
      </c>
    </row>
    <row r="182" spans="1:25" x14ac:dyDescent="0.2">
      <c r="A182" s="83">
        <f t="shared" si="4"/>
        <v>42204</v>
      </c>
      <c r="B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3011.7999999999997</v>
      </c>
      <c r="C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3068.66</v>
      </c>
      <c r="D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3100.1099999999997</v>
      </c>
      <c r="E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3116.62</v>
      </c>
      <c r="F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3150.99</v>
      </c>
      <c r="G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3188.12</v>
      </c>
      <c r="H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3133.5899999999997</v>
      </c>
      <c r="I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3133.63</v>
      </c>
      <c r="J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3390.9299999999994</v>
      </c>
      <c r="K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3235.37</v>
      </c>
      <c r="L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3197.97</v>
      </c>
      <c r="M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3197.81</v>
      </c>
      <c r="N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3235.3899999999994</v>
      </c>
      <c r="O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3235.3499999999995</v>
      </c>
      <c r="P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3216.22</v>
      </c>
      <c r="Q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3179.97</v>
      </c>
      <c r="R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3198.0099999999998</v>
      </c>
      <c r="S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3197.99</v>
      </c>
      <c r="T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3122.02</v>
      </c>
      <c r="U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3084.81</v>
      </c>
      <c r="V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2982.23</v>
      </c>
      <c r="W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2970.64</v>
      </c>
      <c r="X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3030.43</v>
      </c>
      <c r="Y182" s="102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3216.33</v>
      </c>
    </row>
    <row r="183" spans="1:25" x14ac:dyDescent="0.2">
      <c r="A183" s="83">
        <f t="shared" si="4"/>
        <v>42205</v>
      </c>
      <c r="B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2996.48</v>
      </c>
      <c r="C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3074.1299999999997</v>
      </c>
      <c r="D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3103.56</v>
      </c>
      <c r="E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3118.79</v>
      </c>
      <c r="F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3118.56</v>
      </c>
      <c r="G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3159.0899999999997</v>
      </c>
      <c r="H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3103.23</v>
      </c>
      <c r="I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3281.2699999999995</v>
      </c>
      <c r="J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3197.47</v>
      </c>
      <c r="K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3077.64</v>
      </c>
      <c r="L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3043.56</v>
      </c>
      <c r="M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3024.3199999999997</v>
      </c>
      <c r="N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3037.12</v>
      </c>
      <c r="O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3050.25</v>
      </c>
      <c r="P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3063.8199999999997</v>
      </c>
      <c r="Q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3092.2599999999998</v>
      </c>
      <c r="R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3067.97</v>
      </c>
      <c r="S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3080.5099999999998</v>
      </c>
      <c r="T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3093.47</v>
      </c>
      <c r="U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3049.91</v>
      </c>
      <c r="V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2980.08</v>
      </c>
      <c r="W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2965.5499999999997</v>
      </c>
      <c r="X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2999.27</v>
      </c>
      <c r="Y183" s="102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2980.39</v>
      </c>
    </row>
    <row r="184" spans="1:25" x14ac:dyDescent="0.2">
      <c r="A184" s="83">
        <f t="shared" si="4"/>
        <v>42206</v>
      </c>
      <c r="B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2985.04</v>
      </c>
      <c r="C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3060.5299999999997</v>
      </c>
      <c r="D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3088.8999999999996</v>
      </c>
      <c r="E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3103.7</v>
      </c>
      <c r="F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3118.99</v>
      </c>
      <c r="G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3158.8199999999997</v>
      </c>
      <c r="H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3103.16</v>
      </c>
      <c r="I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3281.2699999999995</v>
      </c>
      <c r="J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3122.1299999999997</v>
      </c>
      <c r="K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2984.22</v>
      </c>
      <c r="L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3062.18</v>
      </c>
      <c r="M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3062.58</v>
      </c>
      <c r="N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3066.67</v>
      </c>
      <c r="O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2991.35</v>
      </c>
      <c r="P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2991.35</v>
      </c>
      <c r="Q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2991.43</v>
      </c>
      <c r="R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3009.6499999999996</v>
      </c>
      <c r="S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3009.5699999999997</v>
      </c>
      <c r="T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3009.6099999999997</v>
      </c>
      <c r="U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2958.75</v>
      </c>
      <c r="V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2995.38</v>
      </c>
      <c r="W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2996.25</v>
      </c>
      <c r="X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2968.17</v>
      </c>
      <c r="Y184" s="102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3024.85</v>
      </c>
    </row>
    <row r="185" spans="1:25" x14ac:dyDescent="0.2">
      <c r="A185" s="83">
        <f t="shared" si="4"/>
        <v>42207</v>
      </c>
      <c r="B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2951.6499999999996</v>
      </c>
      <c r="C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2973.6</v>
      </c>
      <c r="D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2996.71</v>
      </c>
      <c r="E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3033.87</v>
      </c>
      <c r="F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3074.41</v>
      </c>
      <c r="G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3088.52</v>
      </c>
      <c r="H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3167.13</v>
      </c>
      <c r="I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3262.58</v>
      </c>
      <c r="J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3137.8999999999996</v>
      </c>
      <c r="K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3024.3199999999997</v>
      </c>
      <c r="L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2976.77</v>
      </c>
      <c r="M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2976.77</v>
      </c>
      <c r="N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2988.2599999999998</v>
      </c>
      <c r="O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2965.79</v>
      </c>
      <c r="P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2988.38</v>
      </c>
      <c r="Q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2999.9399999999996</v>
      </c>
      <c r="R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2978.2299999999996</v>
      </c>
      <c r="S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3055.5</v>
      </c>
      <c r="T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3020.74</v>
      </c>
      <c r="U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2999.09</v>
      </c>
      <c r="V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3024.1099999999997</v>
      </c>
      <c r="W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3021.93</v>
      </c>
      <c r="X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2963.29</v>
      </c>
      <c r="Y185" s="102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3032.22</v>
      </c>
    </row>
    <row r="186" spans="1:25" x14ac:dyDescent="0.2">
      <c r="A186" s="83">
        <f t="shared" si="4"/>
        <v>42208</v>
      </c>
      <c r="B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2974.8999999999996</v>
      </c>
      <c r="C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2984.93</v>
      </c>
      <c r="D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3033.73</v>
      </c>
      <c r="E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3033.7999999999997</v>
      </c>
      <c r="F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3060.27</v>
      </c>
      <c r="G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3060.08</v>
      </c>
      <c r="H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3033.42</v>
      </c>
      <c r="I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3194.0299999999997</v>
      </c>
      <c r="J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3106.46</v>
      </c>
      <c r="K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2999.64</v>
      </c>
      <c r="L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2965.2599999999998</v>
      </c>
      <c r="M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2954.5</v>
      </c>
      <c r="N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2965.45</v>
      </c>
      <c r="O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2958.8599999999997</v>
      </c>
      <c r="P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2954.74</v>
      </c>
      <c r="Q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2958.9399999999996</v>
      </c>
      <c r="R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2966.6299999999997</v>
      </c>
      <c r="S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2978.0699999999997</v>
      </c>
      <c r="T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3009.5699999999997</v>
      </c>
      <c r="U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2988.19</v>
      </c>
      <c r="V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3059.31</v>
      </c>
      <c r="W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3060.46</v>
      </c>
      <c r="X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2996.0099999999998</v>
      </c>
      <c r="Y186" s="102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3044.0299999999997</v>
      </c>
    </row>
    <row r="187" spans="1:25" x14ac:dyDescent="0.2">
      <c r="A187" s="83">
        <f t="shared" si="4"/>
        <v>42209</v>
      </c>
      <c r="B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2956.66</v>
      </c>
      <c r="C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3008.7</v>
      </c>
      <c r="D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3060.3799999999997</v>
      </c>
      <c r="E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3088.66</v>
      </c>
      <c r="F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3118.56</v>
      </c>
      <c r="G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3142.2999999999997</v>
      </c>
      <c r="H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3060.08</v>
      </c>
      <c r="I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3262.71</v>
      </c>
      <c r="J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3154.12</v>
      </c>
      <c r="K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3036.79</v>
      </c>
      <c r="L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2987.81</v>
      </c>
      <c r="M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2976.62</v>
      </c>
      <c r="N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2988</v>
      </c>
      <c r="O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2999.79</v>
      </c>
      <c r="P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2999.81</v>
      </c>
      <c r="Q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2988</v>
      </c>
      <c r="R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2968.14</v>
      </c>
      <c r="S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2978</v>
      </c>
      <c r="T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2978.21</v>
      </c>
      <c r="U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2949.5499999999997</v>
      </c>
      <c r="V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2994.6499999999996</v>
      </c>
      <c r="W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2997.69</v>
      </c>
      <c r="X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2968.13</v>
      </c>
      <c r="Y187" s="102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3035.23</v>
      </c>
    </row>
    <row r="188" spans="1:25" x14ac:dyDescent="0.2">
      <c r="A188" s="83">
        <f t="shared" si="4"/>
        <v>42210</v>
      </c>
      <c r="B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2961.81</v>
      </c>
      <c r="C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2999.1</v>
      </c>
      <c r="D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3046.74</v>
      </c>
      <c r="E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3068.7599999999998</v>
      </c>
      <c r="F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3108.1099999999997</v>
      </c>
      <c r="G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3133.9399999999996</v>
      </c>
      <c r="H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3076.6</v>
      </c>
      <c r="I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2999.29</v>
      </c>
      <c r="J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3181.43</v>
      </c>
      <c r="K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3072.2299999999996</v>
      </c>
      <c r="L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3006.37</v>
      </c>
      <c r="M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2982.64</v>
      </c>
      <c r="N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3031.24</v>
      </c>
      <c r="O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3044.17</v>
      </c>
      <c r="P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3044.17</v>
      </c>
      <c r="Q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3057.56</v>
      </c>
      <c r="R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3044.2599999999998</v>
      </c>
      <c r="S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3064.43</v>
      </c>
      <c r="T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3086.23</v>
      </c>
      <c r="U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2950.79</v>
      </c>
      <c r="V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3014.2</v>
      </c>
      <c r="W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3002.25</v>
      </c>
      <c r="X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2992.7799999999997</v>
      </c>
      <c r="Y188" s="102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3113.39</v>
      </c>
    </row>
    <row r="189" spans="1:25" x14ac:dyDescent="0.2">
      <c r="A189" s="83">
        <f t="shared" si="4"/>
        <v>42211</v>
      </c>
      <c r="B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2965.98</v>
      </c>
      <c r="C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3011.83</v>
      </c>
      <c r="D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3052.87</v>
      </c>
      <c r="E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3054</v>
      </c>
      <c r="F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3149.74</v>
      </c>
      <c r="G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3168.95</v>
      </c>
      <c r="H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3116.6</v>
      </c>
      <c r="I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3054.33</v>
      </c>
      <c r="J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3256.0199999999995</v>
      </c>
      <c r="K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3131.99</v>
      </c>
      <c r="L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3071.24</v>
      </c>
      <c r="M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3057.29</v>
      </c>
      <c r="N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3057.3199999999997</v>
      </c>
      <c r="O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3070.92</v>
      </c>
      <c r="P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3084.89</v>
      </c>
      <c r="Q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3085.1099999999997</v>
      </c>
      <c r="R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3099.68</v>
      </c>
      <c r="S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3115.1099999999997</v>
      </c>
      <c r="T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3115.21</v>
      </c>
      <c r="U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3059.25</v>
      </c>
      <c r="V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2996.96</v>
      </c>
      <c r="W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3005.3399999999997</v>
      </c>
      <c r="X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2981.4399999999996</v>
      </c>
      <c r="Y189" s="102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3113.1299999999997</v>
      </c>
    </row>
    <row r="190" spans="1:25" x14ac:dyDescent="0.2">
      <c r="A190" s="83">
        <f t="shared" si="4"/>
        <v>42212</v>
      </c>
      <c r="B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2951.0499999999997</v>
      </c>
      <c r="C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3033.38</v>
      </c>
      <c r="D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3073.47</v>
      </c>
      <c r="E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3088.35</v>
      </c>
      <c r="F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3133.97</v>
      </c>
      <c r="G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3150.2599999999998</v>
      </c>
      <c r="H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3074.08</v>
      </c>
      <c r="I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3281.6399999999994</v>
      </c>
      <c r="J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3171.56</v>
      </c>
      <c r="K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3065.08</v>
      </c>
      <c r="L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3000.97</v>
      </c>
      <c r="M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2989.1</v>
      </c>
      <c r="N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3012.83</v>
      </c>
      <c r="O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3012.42</v>
      </c>
      <c r="P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3024.79</v>
      </c>
      <c r="Q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3012.18</v>
      </c>
      <c r="R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2988.69</v>
      </c>
      <c r="S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2988.54</v>
      </c>
      <c r="T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3009.97</v>
      </c>
      <c r="U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2970.02</v>
      </c>
      <c r="V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2996.62</v>
      </c>
      <c r="W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3001.59</v>
      </c>
      <c r="X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2978.2599999999998</v>
      </c>
      <c r="Y190" s="102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3063.7799999999997</v>
      </c>
    </row>
    <row r="191" spans="1:25" x14ac:dyDescent="0.2">
      <c r="A191" s="83">
        <f t="shared" si="4"/>
        <v>42213</v>
      </c>
      <c r="B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2962.25</v>
      </c>
      <c r="C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3033.56</v>
      </c>
      <c r="D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3074</v>
      </c>
      <c r="E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3088.46</v>
      </c>
      <c r="F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3134.14</v>
      </c>
      <c r="G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3151.67</v>
      </c>
      <c r="H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3088.8599999999997</v>
      </c>
      <c r="I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3282.8799999999997</v>
      </c>
      <c r="J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3173.87</v>
      </c>
      <c r="K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3052.62</v>
      </c>
      <c r="L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2990.13</v>
      </c>
      <c r="M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2978.2699999999995</v>
      </c>
      <c r="N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2989.2</v>
      </c>
      <c r="O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2988.91</v>
      </c>
      <c r="P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2988.68</v>
      </c>
      <c r="Q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2977.27</v>
      </c>
      <c r="R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2968.64</v>
      </c>
      <c r="S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2989.02</v>
      </c>
      <c r="T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3022.21</v>
      </c>
      <c r="U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3002.6</v>
      </c>
      <c r="V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3023.18</v>
      </c>
      <c r="W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3010.52</v>
      </c>
      <c r="X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2957.96</v>
      </c>
      <c r="Y191" s="102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3043.0699999999997</v>
      </c>
    </row>
    <row r="192" spans="1:25" x14ac:dyDescent="0.2">
      <c r="A192" s="83">
        <f t="shared" si="4"/>
        <v>42214</v>
      </c>
      <c r="B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2963.47</v>
      </c>
      <c r="C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3034.7799999999997</v>
      </c>
      <c r="D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3064.2</v>
      </c>
      <c r="E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3090.7999999999997</v>
      </c>
      <c r="F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3092.1699999999996</v>
      </c>
      <c r="G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3122.9399999999996</v>
      </c>
      <c r="H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3074.7799999999997</v>
      </c>
      <c r="I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3212.14</v>
      </c>
      <c r="J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3141.8399999999997</v>
      </c>
      <c r="K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3025.7599999999998</v>
      </c>
      <c r="L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2967.2999999999997</v>
      </c>
      <c r="M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2965.17</v>
      </c>
      <c r="N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2974.93</v>
      </c>
      <c r="O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2976.2799999999997</v>
      </c>
      <c r="P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2982.91</v>
      </c>
      <c r="Q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2983.7299999999996</v>
      </c>
      <c r="R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2992.12</v>
      </c>
      <c r="S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2958.8199999999997</v>
      </c>
      <c r="T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2960.48</v>
      </c>
      <c r="U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2982.2799999999997</v>
      </c>
      <c r="V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3042.83</v>
      </c>
      <c r="W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3023.99</v>
      </c>
      <c r="X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2960.43</v>
      </c>
      <c r="Y192" s="102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3022.6899999999996</v>
      </c>
    </row>
    <row r="193" spans="1:27" x14ac:dyDescent="0.2">
      <c r="A193" s="83">
        <f t="shared" si="4"/>
        <v>42215</v>
      </c>
      <c r="B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2963.46</v>
      </c>
      <c r="C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3021.66</v>
      </c>
      <c r="D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3060.83</v>
      </c>
      <c r="E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3089.1</v>
      </c>
      <c r="F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3087.6</v>
      </c>
      <c r="G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3088.04</v>
      </c>
      <c r="H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3075.1499999999996</v>
      </c>
      <c r="I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3180.1099999999997</v>
      </c>
      <c r="J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3094.1499999999996</v>
      </c>
      <c r="K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2978.5</v>
      </c>
      <c r="L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2981.2299999999996</v>
      </c>
      <c r="M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3007.06</v>
      </c>
      <c r="N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3021.9799999999996</v>
      </c>
      <c r="O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3022.24</v>
      </c>
      <c r="P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3023.17</v>
      </c>
      <c r="Q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3023.7</v>
      </c>
      <c r="R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3025.2999999999997</v>
      </c>
      <c r="S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3003.7599999999998</v>
      </c>
      <c r="T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2949.93</v>
      </c>
      <c r="U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2998.38</v>
      </c>
      <c r="V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3095.5299999999997</v>
      </c>
      <c r="W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3051.45</v>
      </c>
      <c r="X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2983.87</v>
      </c>
      <c r="Y193" s="102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3078.5</v>
      </c>
      <c r="AA193" s="84"/>
    </row>
    <row r="194" spans="1:27" x14ac:dyDescent="0.2">
      <c r="A194" s="83">
        <f t="shared" si="4"/>
        <v>42216</v>
      </c>
      <c r="B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2954.3199999999997</v>
      </c>
      <c r="C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3010.37</v>
      </c>
      <c r="D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3047.8399999999997</v>
      </c>
      <c r="E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3075.6</v>
      </c>
      <c r="F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3074.27</v>
      </c>
      <c r="G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3089.04</v>
      </c>
      <c r="H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3076.0499999999997</v>
      </c>
      <c r="I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3180.3599999999997</v>
      </c>
      <c r="J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3094.9799999999996</v>
      </c>
      <c r="K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2979.2</v>
      </c>
      <c r="L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3002.3799999999997</v>
      </c>
      <c r="M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3036.2999999999997</v>
      </c>
      <c r="N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3034.97</v>
      </c>
      <c r="O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3034.5099999999998</v>
      </c>
      <c r="P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3035.96</v>
      </c>
      <c r="Q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3035.3399999999997</v>
      </c>
      <c r="R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3036.6099999999997</v>
      </c>
      <c r="S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3007.72</v>
      </c>
      <c r="T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2981.1499999999996</v>
      </c>
      <c r="U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3020.46</v>
      </c>
      <c r="V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3106.18</v>
      </c>
      <c r="W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3060.58</v>
      </c>
      <c r="X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2984.24</v>
      </c>
      <c r="Y194" s="10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3139.37</v>
      </c>
    </row>
    <row r="196" spans="1:27" x14ac:dyDescent="0.25">
      <c r="A196" s="91" t="s">
        <v>157</v>
      </c>
    </row>
    <row r="197" spans="1:27" ht="12.75" x14ac:dyDescent="0.2">
      <c r="A197" s="167" t="s">
        <v>49</v>
      </c>
      <c r="B197" s="170" t="s">
        <v>128</v>
      </c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2"/>
    </row>
    <row r="198" spans="1:27" ht="12.75" x14ac:dyDescent="0.2">
      <c r="A198" s="168"/>
      <c r="B198" s="173"/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74"/>
      <c r="N198" s="174"/>
      <c r="O198" s="174"/>
      <c r="P198" s="174"/>
      <c r="Q198" s="174"/>
      <c r="R198" s="174"/>
      <c r="S198" s="174"/>
      <c r="T198" s="174"/>
      <c r="U198" s="174"/>
      <c r="V198" s="174"/>
      <c r="W198" s="174"/>
      <c r="X198" s="174"/>
      <c r="Y198" s="175"/>
    </row>
    <row r="199" spans="1:27" ht="12.75" x14ac:dyDescent="0.2">
      <c r="A199" s="168"/>
      <c r="B199" s="176" t="s">
        <v>129</v>
      </c>
      <c r="C199" s="165" t="s">
        <v>130</v>
      </c>
      <c r="D199" s="165" t="s">
        <v>131</v>
      </c>
      <c r="E199" s="165" t="s">
        <v>132</v>
      </c>
      <c r="F199" s="165" t="s">
        <v>133</v>
      </c>
      <c r="G199" s="165" t="s">
        <v>134</v>
      </c>
      <c r="H199" s="165" t="s">
        <v>135</v>
      </c>
      <c r="I199" s="165" t="s">
        <v>136</v>
      </c>
      <c r="J199" s="165" t="s">
        <v>137</v>
      </c>
      <c r="K199" s="165" t="s">
        <v>138</v>
      </c>
      <c r="L199" s="165" t="s">
        <v>139</v>
      </c>
      <c r="M199" s="165" t="s">
        <v>140</v>
      </c>
      <c r="N199" s="178" t="s">
        <v>141</v>
      </c>
      <c r="O199" s="165" t="s">
        <v>142</v>
      </c>
      <c r="P199" s="165" t="s">
        <v>143</v>
      </c>
      <c r="Q199" s="165" t="s">
        <v>144</v>
      </c>
      <c r="R199" s="165" t="s">
        <v>145</v>
      </c>
      <c r="S199" s="165" t="s">
        <v>146</v>
      </c>
      <c r="T199" s="165" t="s">
        <v>147</v>
      </c>
      <c r="U199" s="165" t="s">
        <v>148</v>
      </c>
      <c r="V199" s="165" t="s">
        <v>149</v>
      </c>
      <c r="W199" s="165" t="s">
        <v>150</v>
      </c>
      <c r="X199" s="165" t="s">
        <v>151</v>
      </c>
      <c r="Y199" s="165" t="s">
        <v>152</v>
      </c>
    </row>
    <row r="200" spans="1:27" ht="12.75" x14ac:dyDescent="0.2">
      <c r="A200" s="169"/>
      <c r="B200" s="177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79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</row>
    <row r="201" spans="1:27" x14ac:dyDescent="0.2">
      <c r="A201" s="83">
        <f>A164</f>
        <v>42186</v>
      </c>
      <c r="B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2947.5699999999997</v>
      </c>
      <c r="C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2957.5</v>
      </c>
      <c r="D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2986.19</v>
      </c>
      <c r="E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2986.3399999999997</v>
      </c>
      <c r="F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3056.6499999999996</v>
      </c>
      <c r="G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3056.62</v>
      </c>
      <c r="H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3016.74</v>
      </c>
      <c r="I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3159.2799999999997</v>
      </c>
      <c r="J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3074.3999999999996</v>
      </c>
      <c r="K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2949.83</v>
      </c>
      <c r="L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2974.22</v>
      </c>
      <c r="M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2974.12</v>
      </c>
      <c r="N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2933.74</v>
      </c>
      <c r="O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2937.6099999999997</v>
      </c>
      <c r="P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2939.1099999999997</v>
      </c>
      <c r="Q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2949.77</v>
      </c>
      <c r="R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2942.54</v>
      </c>
      <c r="S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2952.0699999999997</v>
      </c>
      <c r="T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2961.8799999999997</v>
      </c>
      <c r="U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2953.74</v>
      </c>
      <c r="V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3084.95</v>
      </c>
      <c r="W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3086.81</v>
      </c>
      <c r="X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2981.56</v>
      </c>
      <c r="Y201" s="102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3090.56</v>
      </c>
    </row>
    <row r="202" spans="1:27" x14ac:dyDescent="0.2">
      <c r="A202" s="83">
        <f t="shared" ref="A202:A231" si="5">A165</f>
        <v>42187</v>
      </c>
      <c r="B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2953.5299999999997</v>
      </c>
      <c r="C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2957.67</v>
      </c>
      <c r="D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2986.24</v>
      </c>
      <c r="E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2986.33</v>
      </c>
      <c r="F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3056.54</v>
      </c>
      <c r="G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3056.66</v>
      </c>
      <c r="H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3016.75</v>
      </c>
      <c r="I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3159.1099999999997</v>
      </c>
      <c r="J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3074.2599999999998</v>
      </c>
      <c r="K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2949.83</v>
      </c>
      <c r="L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2974.1099999999997</v>
      </c>
      <c r="M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2974.56</v>
      </c>
      <c r="N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2956.23</v>
      </c>
      <c r="O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2936.5</v>
      </c>
      <c r="P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2939.47</v>
      </c>
      <c r="Q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2950.08</v>
      </c>
      <c r="R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2942.8599999999997</v>
      </c>
      <c r="S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2952.3799999999997</v>
      </c>
      <c r="T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2962.31</v>
      </c>
      <c r="U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2952.1</v>
      </c>
      <c r="V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3078.8999999999996</v>
      </c>
      <c r="W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3077.68</v>
      </c>
      <c r="X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2977.5</v>
      </c>
      <c r="Y202" s="102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3069.3199999999997</v>
      </c>
    </row>
    <row r="203" spans="1:27" x14ac:dyDescent="0.2">
      <c r="A203" s="83">
        <f t="shared" si="5"/>
        <v>42188</v>
      </c>
      <c r="B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2949.99</v>
      </c>
      <c r="C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2966.08</v>
      </c>
      <c r="D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2983.2</v>
      </c>
      <c r="E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3001.35</v>
      </c>
      <c r="F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3026.47</v>
      </c>
      <c r="G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3046.29</v>
      </c>
      <c r="H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3001.2999999999997</v>
      </c>
      <c r="I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3170.79</v>
      </c>
      <c r="J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3078.04</v>
      </c>
      <c r="K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2992.54</v>
      </c>
      <c r="L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2958.1499999999996</v>
      </c>
      <c r="M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2947.18</v>
      </c>
      <c r="N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2958</v>
      </c>
      <c r="O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2969.1899999999996</v>
      </c>
      <c r="P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2969.1899999999996</v>
      </c>
      <c r="Q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2969.23</v>
      </c>
      <c r="R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2959.6499999999996</v>
      </c>
      <c r="S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2949.95</v>
      </c>
      <c r="T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2945.24</v>
      </c>
      <c r="U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2955.54</v>
      </c>
      <c r="V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3043.49</v>
      </c>
      <c r="W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3033.04</v>
      </c>
      <c r="X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2949.47</v>
      </c>
      <c r="Y203" s="102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3069.5699999999997</v>
      </c>
    </row>
    <row r="204" spans="1:27" x14ac:dyDescent="0.2">
      <c r="A204" s="83">
        <f t="shared" si="5"/>
        <v>42189</v>
      </c>
      <c r="B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2964.2999999999997</v>
      </c>
      <c r="C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2955.75</v>
      </c>
      <c r="D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2973.72</v>
      </c>
      <c r="E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3006.0499999999997</v>
      </c>
      <c r="F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3019.71</v>
      </c>
      <c r="G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3048.19</v>
      </c>
      <c r="H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3033.54</v>
      </c>
      <c r="I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2955.54</v>
      </c>
      <c r="J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3139.74</v>
      </c>
      <c r="K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3010.5</v>
      </c>
      <c r="L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2986.33</v>
      </c>
      <c r="M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3023.5099999999998</v>
      </c>
      <c r="N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3023.35</v>
      </c>
      <c r="O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3010.5099999999998</v>
      </c>
      <c r="P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2998.09</v>
      </c>
      <c r="Q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2997.95</v>
      </c>
      <c r="R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3010.41</v>
      </c>
      <c r="S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3010.5</v>
      </c>
      <c r="T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2963.13</v>
      </c>
      <c r="U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2932.2799999999997</v>
      </c>
      <c r="V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3054.91</v>
      </c>
      <c r="W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3042.71</v>
      </c>
      <c r="X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2969.7</v>
      </c>
      <c r="Y204" s="102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3036.1499999999996</v>
      </c>
    </row>
    <row r="205" spans="1:27" x14ac:dyDescent="0.2">
      <c r="A205" s="83">
        <f t="shared" si="5"/>
        <v>42190</v>
      </c>
      <c r="B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2955.72</v>
      </c>
      <c r="C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2961.37</v>
      </c>
      <c r="D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3005.7</v>
      </c>
      <c r="E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3033.5899999999997</v>
      </c>
      <c r="F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3062.8999999999996</v>
      </c>
      <c r="G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3086.46</v>
      </c>
      <c r="H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3055.5</v>
      </c>
      <c r="I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2967.6</v>
      </c>
      <c r="J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3123.29</v>
      </c>
      <c r="K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3035.8799999999997</v>
      </c>
      <c r="L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2998.0699999999997</v>
      </c>
      <c r="M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3029.72</v>
      </c>
      <c r="N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3023.2599999999998</v>
      </c>
      <c r="O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3010.5</v>
      </c>
      <c r="P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3016.79</v>
      </c>
      <c r="Q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3010.3599999999997</v>
      </c>
      <c r="R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3023.18</v>
      </c>
      <c r="S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3056.6899999999996</v>
      </c>
      <c r="T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3023.18</v>
      </c>
      <c r="U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2986.7</v>
      </c>
      <c r="V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2999.1499999999996</v>
      </c>
      <c r="W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3048.21</v>
      </c>
      <c r="X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2941.37</v>
      </c>
      <c r="Y205" s="102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3056.68</v>
      </c>
    </row>
    <row r="206" spans="1:27" x14ac:dyDescent="0.2">
      <c r="A206" s="83">
        <f t="shared" si="5"/>
        <v>42191</v>
      </c>
      <c r="B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2944.25</v>
      </c>
      <c r="C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2989.29</v>
      </c>
      <c r="D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3026.29</v>
      </c>
      <c r="E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3052.8999999999996</v>
      </c>
      <c r="F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3067</v>
      </c>
      <c r="G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3096.27</v>
      </c>
      <c r="H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3053.08</v>
      </c>
      <c r="I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3228.5499999999997</v>
      </c>
      <c r="J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3131.6099999999997</v>
      </c>
      <c r="K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3029.92</v>
      </c>
      <c r="L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3004.5499999999997</v>
      </c>
      <c r="M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2992.5899999999997</v>
      </c>
      <c r="N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3004.52</v>
      </c>
      <c r="O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3016.8999999999996</v>
      </c>
      <c r="P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3004.35</v>
      </c>
      <c r="Q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3004.5499999999997</v>
      </c>
      <c r="R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2990.42</v>
      </c>
      <c r="S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2990.43</v>
      </c>
      <c r="T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2979.87</v>
      </c>
      <c r="U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2960.02</v>
      </c>
      <c r="V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3010.95</v>
      </c>
      <c r="W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3012.3999999999996</v>
      </c>
      <c r="X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2940.3399999999997</v>
      </c>
      <c r="Y206" s="102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3010.9399999999996</v>
      </c>
    </row>
    <row r="207" spans="1:27" x14ac:dyDescent="0.2">
      <c r="A207" s="83">
        <f t="shared" si="5"/>
        <v>42192</v>
      </c>
      <c r="B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2943.99</v>
      </c>
      <c r="C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3013.6899999999996</v>
      </c>
      <c r="D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3053.19</v>
      </c>
      <c r="E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3067.17</v>
      </c>
      <c r="F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3111.6499999999996</v>
      </c>
      <c r="G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3143.96</v>
      </c>
      <c r="H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3066.98</v>
      </c>
      <c r="I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3228.3099999999995</v>
      </c>
      <c r="J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3131.3199999999997</v>
      </c>
      <c r="K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3029.7599999999998</v>
      </c>
      <c r="L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3004.5499999999997</v>
      </c>
      <c r="M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2992.43</v>
      </c>
      <c r="N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3004.64</v>
      </c>
      <c r="O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3017.16</v>
      </c>
      <c r="P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3004.75</v>
      </c>
      <c r="Q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2992.5499999999997</v>
      </c>
      <c r="R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2979.9399999999996</v>
      </c>
      <c r="S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2990.3599999999997</v>
      </c>
      <c r="T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2990.37</v>
      </c>
      <c r="U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2970.34</v>
      </c>
      <c r="V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3009.67</v>
      </c>
      <c r="W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3012.87</v>
      </c>
      <c r="X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2959.66</v>
      </c>
      <c r="Y207" s="102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3021.6499999999996</v>
      </c>
    </row>
    <row r="208" spans="1:27" x14ac:dyDescent="0.2">
      <c r="A208" s="83">
        <f t="shared" si="5"/>
        <v>42193</v>
      </c>
      <c r="B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2966.12</v>
      </c>
      <c r="C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3039.83</v>
      </c>
      <c r="D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3067.29</v>
      </c>
      <c r="E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3081.7999999999997</v>
      </c>
      <c r="F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3127.58</v>
      </c>
      <c r="G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3143.88</v>
      </c>
      <c r="H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3081.38</v>
      </c>
      <c r="I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3255.2699999999995</v>
      </c>
      <c r="J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3147.99</v>
      </c>
      <c r="K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3030.0499999999997</v>
      </c>
      <c r="L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2980.8999999999996</v>
      </c>
      <c r="M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2980.87</v>
      </c>
      <c r="N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2992.62</v>
      </c>
      <c r="O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2980.83</v>
      </c>
      <c r="P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2980.84</v>
      </c>
      <c r="Q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2969.29</v>
      </c>
      <c r="R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2959.68</v>
      </c>
      <c r="S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3001.17</v>
      </c>
      <c r="T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3001.23</v>
      </c>
      <c r="U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2980.45</v>
      </c>
      <c r="V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2971.71</v>
      </c>
      <c r="W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2988.8199999999997</v>
      </c>
      <c r="X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2959.5699999999997</v>
      </c>
      <c r="Y208" s="102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2996.3199999999997</v>
      </c>
    </row>
    <row r="209" spans="1:25" x14ac:dyDescent="0.2">
      <c r="A209" s="83">
        <f t="shared" si="5"/>
        <v>42194</v>
      </c>
      <c r="B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2933.56</v>
      </c>
      <c r="C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3001.31</v>
      </c>
      <c r="D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3053.3599999999997</v>
      </c>
      <c r="E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3067.5299999999997</v>
      </c>
      <c r="F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3081.64</v>
      </c>
      <c r="G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3111.64</v>
      </c>
      <c r="H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3052.8999999999996</v>
      </c>
      <c r="I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3186.29</v>
      </c>
      <c r="J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3131.5099999999998</v>
      </c>
      <c r="K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3004.8799999999997</v>
      </c>
      <c r="L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2958.3999999999996</v>
      </c>
      <c r="M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2958.4399999999996</v>
      </c>
      <c r="N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2980.97</v>
      </c>
      <c r="O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2969.4399999999996</v>
      </c>
      <c r="P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2969.4399999999996</v>
      </c>
      <c r="Q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2992.67</v>
      </c>
      <c r="R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2979.9399999999996</v>
      </c>
      <c r="S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2990.43</v>
      </c>
      <c r="T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2990.54</v>
      </c>
      <c r="U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2941.04</v>
      </c>
      <c r="V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3014.2299999999996</v>
      </c>
      <c r="W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2986</v>
      </c>
      <c r="X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2949.6499999999996</v>
      </c>
      <c r="Y209" s="102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3007.7599999999998</v>
      </c>
    </row>
    <row r="210" spans="1:25" x14ac:dyDescent="0.2">
      <c r="A210" s="83">
        <f t="shared" si="5"/>
        <v>42195</v>
      </c>
      <c r="B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2933.5899999999997</v>
      </c>
      <c r="C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3001.39</v>
      </c>
      <c r="D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3053.33</v>
      </c>
      <c r="E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3067.29</v>
      </c>
      <c r="F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3081.5299999999997</v>
      </c>
      <c r="G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3111.6499999999996</v>
      </c>
      <c r="H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3053.1499999999996</v>
      </c>
      <c r="I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3228.33</v>
      </c>
      <c r="J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3131.6</v>
      </c>
      <c r="K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3004.49</v>
      </c>
      <c r="L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2958.1099999999997</v>
      </c>
      <c r="M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2958.2299999999996</v>
      </c>
      <c r="N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2980.68</v>
      </c>
      <c r="O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2969.29</v>
      </c>
      <c r="P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2969.2799999999997</v>
      </c>
      <c r="Q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2992.67</v>
      </c>
      <c r="R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2979.83</v>
      </c>
      <c r="S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2990.39</v>
      </c>
      <c r="T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3001.35</v>
      </c>
      <c r="U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2970.8599999999997</v>
      </c>
      <c r="V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3020.0299999999997</v>
      </c>
      <c r="W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2990.18</v>
      </c>
      <c r="X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2949.35</v>
      </c>
      <c r="Y210" s="102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3012.2599999999998</v>
      </c>
    </row>
    <row r="211" spans="1:25" x14ac:dyDescent="0.2">
      <c r="A211" s="83">
        <f t="shared" si="5"/>
        <v>42196</v>
      </c>
      <c r="B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2944.3599999999997</v>
      </c>
      <c r="C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2992.3199999999997</v>
      </c>
      <c r="D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3033.34</v>
      </c>
      <c r="E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3062.87</v>
      </c>
      <c r="F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3094.2299999999996</v>
      </c>
      <c r="G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3128.1499999999996</v>
      </c>
      <c r="H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3086.5099999999998</v>
      </c>
      <c r="I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2992.79</v>
      </c>
      <c r="J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3174.3599999999997</v>
      </c>
      <c r="K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3049.8399999999997</v>
      </c>
      <c r="L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2998.21</v>
      </c>
      <c r="M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2998.3199999999997</v>
      </c>
      <c r="N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3010.54</v>
      </c>
      <c r="O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3023.35</v>
      </c>
      <c r="P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3036.29</v>
      </c>
      <c r="Q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3036.22</v>
      </c>
      <c r="R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3036.42</v>
      </c>
      <c r="S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3049.9399999999996</v>
      </c>
      <c r="T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2986.37</v>
      </c>
      <c r="U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2964.2799999999997</v>
      </c>
      <c r="V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2999.0699999999997</v>
      </c>
      <c r="W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3024.89</v>
      </c>
      <c r="X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2949.1499999999996</v>
      </c>
      <c r="Y211" s="102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3049.06</v>
      </c>
    </row>
    <row r="212" spans="1:25" x14ac:dyDescent="0.2">
      <c r="A212" s="83">
        <f t="shared" si="5"/>
        <v>42197</v>
      </c>
      <c r="B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2944.93</v>
      </c>
      <c r="C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2992.8799999999997</v>
      </c>
      <c r="D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3033.77</v>
      </c>
      <c r="E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3033.23</v>
      </c>
      <c r="F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3110.79</v>
      </c>
      <c r="G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3128.29</v>
      </c>
      <c r="H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3111.08</v>
      </c>
      <c r="I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3033.7</v>
      </c>
      <c r="J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3270.93</v>
      </c>
      <c r="K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3123.59</v>
      </c>
      <c r="L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3049.6099999999997</v>
      </c>
      <c r="M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3036.2</v>
      </c>
      <c r="N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3036.1</v>
      </c>
      <c r="O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3049.5</v>
      </c>
      <c r="P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3049.8199999999997</v>
      </c>
      <c r="Q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3056.6899999999996</v>
      </c>
      <c r="R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3077.8399999999997</v>
      </c>
      <c r="S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3063.52</v>
      </c>
      <c r="T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3036.2599999999998</v>
      </c>
      <c r="U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2993.29</v>
      </c>
      <c r="V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2946.83</v>
      </c>
      <c r="W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2987.66</v>
      </c>
      <c r="X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2941.62</v>
      </c>
      <c r="Y212" s="102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3063.08</v>
      </c>
    </row>
    <row r="213" spans="1:25" x14ac:dyDescent="0.2">
      <c r="A213" s="83">
        <f t="shared" si="5"/>
        <v>42198</v>
      </c>
      <c r="B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2943.6299999999997</v>
      </c>
      <c r="C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3026.27</v>
      </c>
      <c r="D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3067.0299999999997</v>
      </c>
      <c r="E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3081.66</v>
      </c>
      <c r="F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3127.42</v>
      </c>
      <c r="G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3143.83</v>
      </c>
      <c r="H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3081.52</v>
      </c>
      <c r="I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3246.47</v>
      </c>
      <c r="J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3165.17</v>
      </c>
      <c r="K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3016.69</v>
      </c>
      <c r="L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2968.72</v>
      </c>
      <c r="M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2957.89</v>
      </c>
      <c r="N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2980.1</v>
      </c>
      <c r="O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2968.8199999999997</v>
      </c>
      <c r="P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2946.8399999999997</v>
      </c>
      <c r="Q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2957.6</v>
      </c>
      <c r="R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2939.68</v>
      </c>
      <c r="S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2969.2599999999998</v>
      </c>
      <c r="T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2989.95</v>
      </c>
      <c r="U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2991.64</v>
      </c>
      <c r="V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2997.5</v>
      </c>
      <c r="W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3002.3999999999996</v>
      </c>
      <c r="X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2940.0899999999997</v>
      </c>
      <c r="Y213" s="102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3045.85</v>
      </c>
    </row>
    <row r="214" spans="1:25" x14ac:dyDescent="0.2">
      <c r="A214" s="83">
        <f t="shared" si="5"/>
        <v>42199</v>
      </c>
      <c r="B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2932.1</v>
      </c>
      <c r="C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3000.58</v>
      </c>
      <c r="D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3032.5</v>
      </c>
      <c r="E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3066.6499999999996</v>
      </c>
      <c r="F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3127.52</v>
      </c>
      <c r="G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3135.74</v>
      </c>
      <c r="H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3066.98</v>
      </c>
      <c r="I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3219.5099999999998</v>
      </c>
      <c r="J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3131.06</v>
      </c>
      <c r="K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3003.5099999999998</v>
      </c>
      <c r="L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2956.37</v>
      </c>
      <c r="M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2934.3999999999996</v>
      </c>
      <c r="N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2933.7999999999997</v>
      </c>
      <c r="O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2944.38</v>
      </c>
      <c r="P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2944.2</v>
      </c>
      <c r="Q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2955.75</v>
      </c>
      <c r="R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2977.94</v>
      </c>
      <c r="S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2968.13</v>
      </c>
      <c r="T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2968.5299999999997</v>
      </c>
      <c r="U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2950.6099999999997</v>
      </c>
      <c r="V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3027.8199999999997</v>
      </c>
      <c r="W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3030.0299999999997</v>
      </c>
      <c r="X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2935.7</v>
      </c>
      <c r="Y214" s="102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3039.42</v>
      </c>
    </row>
    <row r="215" spans="1:25" x14ac:dyDescent="0.2">
      <c r="A215" s="83">
        <f t="shared" si="5"/>
        <v>42200</v>
      </c>
      <c r="B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2932.6299999999997</v>
      </c>
      <c r="C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3000.8999999999996</v>
      </c>
      <c r="D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3032.75</v>
      </c>
      <c r="E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3067.25</v>
      </c>
      <c r="F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3127.85</v>
      </c>
      <c r="G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3135.77</v>
      </c>
      <c r="H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3067.17</v>
      </c>
      <c r="I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3219.8599999999997</v>
      </c>
      <c r="J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3131.6499999999996</v>
      </c>
      <c r="K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3004.0499999999997</v>
      </c>
      <c r="L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2956.85</v>
      </c>
      <c r="M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2935.29</v>
      </c>
      <c r="N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2934.93</v>
      </c>
      <c r="O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2945.41</v>
      </c>
      <c r="P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2945.5499999999997</v>
      </c>
      <c r="Q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2956.45</v>
      </c>
      <c r="R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2978.7799999999997</v>
      </c>
      <c r="S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2968.66</v>
      </c>
      <c r="T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2969.0099999999998</v>
      </c>
      <c r="U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2951.25</v>
      </c>
      <c r="V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3028.21</v>
      </c>
      <c r="W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3030.58</v>
      </c>
      <c r="X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2934.2799999999997</v>
      </c>
      <c r="Y215" s="102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3035.27</v>
      </c>
    </row>
    <row r="216" spans="1:25" x14ac:dyDescent="0.2">
      <c r="A216" s="83">
        <f t="shared" si="5"/>
        <v>42201</v>
      </c>
      <c r="B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2976.5899999999997</v>
      </c>
      <c r="C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3052.64</v>
      </c>
      <c r="D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3080.97</v>
      </c>
      <c r="E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3096.88</v>
      </c>
      <c r="F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3096.75</v>
      </c>
      <c r="G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3135.98</v>
      </c>
      <c r="H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3081.77</v>
      </c>
      <c r="I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3255.58</v>
      </c>
      <c r="J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3173.8599999999997</v>
      </c>
      <c r="K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3056.8799999999997</v>
      </c>
      <c r="L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3023.47</v>
      </c>
      <c r="M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3004.66</v>
      </c>
      <c r="N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3016.8999999999996</v>
      </c>
      <c r="O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3029.85</v>
      </c>
      <c r="P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3043.27</v>
      </c>
      <c r="Q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3071.0499999999997</v>
      </c>
      <c r="R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3047.2</v>
      </c>
      <c r="S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3059.7</v>
      </c>
      <c r="T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3072.5099999999998</v>
      </c>
      <c r="U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3030.45</v>
      </c>
      <c r="V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2960.8599999999997</v>
      </c>
      <c r="W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2947.63</v>
      </c>
      <c r="X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2980.22</v>
      </c>
      <c r="Y216" s="102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2963.16</v>
      </c>
    </row>
    <row r="217" spans="1:25" x14ac:dyDescent="0.2">
      <c r="A217" s="83">
        <f t="shared" si="5"/>
        <v>42202</v>
      </c>
      <c r="B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2966.3599999999997</v>
      </c>
      <c r="C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3026.87</v>
      </c>
      <c r="D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3067.67</v>
      </c>
      <c r="E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3082.17</v>
      </c>
      <c r="F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3112.14</v>
      </c>
      <c r="G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3144.5</v>
      </c>
      <c r="H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3104.8599999999997</v>
      </c>
      <c r="I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3357.2299999999996</v>
      </c>
      <c r="J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3241.0599999999995</v>
      </c>
      <c r="K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3086.2999999999997</v>
      </c>
      <c r="L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3071.6</v>
      </c>
      <c r="M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3071.74</v>
      </c>
      <c r="N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3116.5</v>
      </c>
      <c r="O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3148.87</v>
      </c>
      <c r="P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3116.38</v>
      </c>
      <c r="Q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3093.27</v>
      </c>
      <c r="R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2980.1</v>
      </c>
      <c r="S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3012.45</v>
      </c>
      <c r="T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3018.31</v>
      </c>
      <c r="U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2970.64</v>
      </c>
      <c r="V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2978.75</v>
      </c>
      <c r="W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2980.58</v>
      </c>
      <c r="X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2959.5099999999998</v>
      </c>
      <c r="Y217" s="102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2966.6499999999996</v>
      </c>
    </row>
    <row r="218" spans="1:25" x14ac:dyDescent="0.2">
      <c r="A218" s="83">
        <f t="shared" si="5"/>
        <v>42203</v>
      </c>
      <c r="B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2967.33</v>
      </c>
      <c r="C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3033.41</v>
      </c>
      <c r="D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3078.52</v>
      </c>
      <c r="E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3111.41</v>
      </c>
      <c r="F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3128.64</v>
      </c>
      <c r="G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3164.79</v>
      </c>
      <c r="H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3128.5699999999997</v>
      </c>
      <c r="I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3094.7599999999998</v>
      </c>
      <c r="J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3338.3899999999994</v>
      </c>
      <c r="K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3192.14</v>
      </c>
      <c r="L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3156.6899999999996</v>
      </c>
      <c r="M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3156.47</v>
      </c>
      <c r="N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3191.85</v>
      </c>
      <c r="O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3191.89</v>
      </c>
      <c r="P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3107.66</v>
      </c>
      <c r="Q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3107.66</v>
      </c>
      <c r="R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3123.73</v>
      </c>
      <c r="S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3140.04</v>
      </c>
      <c r="T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3092.7599999999998</v>
      </c>
      <c r="U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3036.68</v>
      </c>
      <c r="V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2952.49</v>
      </c>
      <c r="W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2962.98</v>
      </c>
      <c r="X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3049.3999999999996</v>
      </c>
      <c r="Y218" s="102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3191.77</v>
      </c>
    </row>
    <row r="219" spans="1:25" x14ac:dyDescent="0.2">
      <c r="A219" s="83">
        <f t="shared" si="5"/>
        <v>42204</v>
      </c>
      <c r="B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2992.56</v>
      </c>
      <c r="C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3048.08</v>
      </c>
      <c r="D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3078.79</v>
      </c>
      <c r="E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3094.91</v>
      </c>
      <c r="F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3128.47</v>
      </c>
      <c r="G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3164.72</v>
      </c>
      <c r="H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3111.4799999999996</v>
      </c>
      <c r="I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3111.52</v>
      </c>
      <c r="J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3362.74</v>
      </c>
      <c r="K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3210.8599999999997</v>
      </c>
      <c r="L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3174.33</v>
      </c>
      <c r="M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3174.18</v>
      </c>
      <c r="N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3210.87</v>
      </c>
      <c r="O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3210.83</v>
      </c>
      <c r="P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3192.1499999999996</v>
      </c>
      <c r="Q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3156.7599999999998</v>
      </c>
      <c r="R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3174.37</v>
      </c>
      <c r="S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3174.3599999999997</v>
      </c>
      <c r="T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3100.18</v>
      </c>
      <c r="U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3063.85</v>
      </c>
      <c r="V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2963.7</v>
      </c>
      <c r="W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2952.3799999999997</v>
      </c>
      <c r="X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3010.7599999999998</v>
      </c>
      <c r="Y219" s="102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3192.2599999999998</v>
      </c>
    </row>
    <row r="220" spans="1:25" x14ac:dyDescent="0.2">
      <c r="A220" s="83">
        <f t="shared" si="5"/>
        <v>42205</v>
      </c>
      <c r="B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2977.6099999999997</v>
      </c>
      <c r="C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3053.42</v>
      </c>
      <c r="D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3082.1499999999996</v>
      </c>
      <c r="E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3097.0299999999997</v>
      </c>
      <c r="F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3096.81</v>
      </c>
      <c r="G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3136.3799999999997</v>
      </c>
      <c r="H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3081.8399999999997</v>
      </c>
      <c r="I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3255.67</v>
      </c>
      <c r="J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3173.85</v>
      </c>
      <c r="K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3056.85</v>
      </c>
      <c r="L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3023.58</v>
      </c>
      <c r="M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3004.79</v>
      </c>
      <c r="N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3017.29</v>
      </c>
      <c r="O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3030.1099999999997</v>
      </c>
      <c r="P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3043.3599999999997</v>
      </c>
      <c r="Q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3071.12</v>
      </c>
      <c r="R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3047.41</v>
      </c>
      <c r="S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3059.6499999999996</v>
      </c>
      <c r="T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3072.31</v>
      </c>
      <c r="U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3029.7799999999997</v>
      </c>
      <c r="V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2961.59</v>
      </c>
      <c r="W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2947.41</v>
      </c>
      <c r="X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2980.33</v>
      </c>
      <c r="Y220" s="102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2961.89</v>
      </c>
    </row>
    <row r="221" spans="1:25" x14ac:dyDescent="0.2">
      <c r="A221" s="83">
        <f t="shared" si="5"/>
        <v>42206</v>
      </c>
      <c r="B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2966.4399999999996</v>
      </c>
      <c r="C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3040.1499999999996</v>
      </c>
      <c r="D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3067.8399999999997</v>
      </c>
      <c r="E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3082.29</v>
      </c>
      <c r="F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3097.22</v>
      </c>
      <c r="G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3136.1099999999997</v>
      </c>
      <c r="H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3081.77</v>
      </c>
      <c r="I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3255.67</v>
      </c>
      <c r="J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3100.29</v>
      </c>
      <c r="K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2965.64</v>
      </c>
      <c r="L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3041.7599999999998</v>
      </c>
      <c r="M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3042.1499999999996</v>
      </c>
      <c r="N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3046.14</v>
      </c>
      <c r="O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2972.59</v>
      </c>
      <c r="P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2972.59</v>
      </c>
      <c r="Q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2972.68</v>
      </c>
      <c r="R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2990.47</v>
      </c>
      <c r="S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2990.39</v>
      </c>
      <c r="T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2990.43</v>
      </c>
      <c r="U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2940.77</v>
      </c>
      <c r="V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2976.5299999999997</v>
      </c>
      <c r="W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2977.39</v>
      </c>
      <c r="X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2949.97</v>
      </c>
      <c r="Y221" s="102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3005.2999999999997</v>
      </c>
    </row>
    <row r="222" spans="1:25" x14ac:dyDescent="0.2">
      <c r="A222" s="83">
        <f t="shared" si="5"/>
        <v>42207</v>
      </c>
      <c r="B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2933.84</v>
      </c>
      <c r="C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2955.27</v>
      </c>
      <c r="D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2977.83</v>
      </c>
      <c r="E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3014.12</v>
      </c>
      <c r="F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3053.7</v>
      </c>
      <c r="G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3067.47</v>
      </c>
      <c r="H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3144.23</v>
      </c>
      <c r="I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3237.42</v>
      </c>
      <c r="J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3115.6899999999996</v>
      </c>
      <c r="K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3004.79</v>
      </c>
      <c r="L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2958.37</v>
      </c>
      <c r="M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2958.37</v>
      </c>
      <c r="N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2969.58</v>
      </c>
      <c r="O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2947.64</v>
      </c>
      <c r="P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2969.7</v>
      </c>
      <c r="Q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2980.9799999999996</v>
      </c>
      <c r="R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2959.79</v>
      </c>
      <c r="S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3035.2299999999996</v>
      </c>
      <c r="T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3001.2999999999997</v>
      </c>
      <c r="U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2980.16</v>
      </c>
      <c r="V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3004.5899999999997</v>
      </c>
      <c r="W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3002.45</v>
      </c>
      <c r="X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2945.2</v>
      </c>
      <c r="Y222" s="102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3012.5099999999998</v>
      </c>
    </row>
    <row r="223" spans="1:25" x14ac:dyDescent="0.2">
      <c r="A223" s="83">
        <f t="shared" si="5"/>
        <v>42208</v>
      </c>
      <c r="B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2956.54</v>
      </c>
      <c r="C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2966.33</v>
      </c>
      <c r="D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3013.98</v>
      </c>
      <c r="E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3014.0499999999997</v>
      </c>
      <c r="F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3039.89</v>
      </c>
      <c r="G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3039.71</v>
      </c>
      <c r="H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3013.68</v>
      </c>
      <c r="I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3170.49</v>
      </c>
      <c r="J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3084.99</v>
      </c>
      <c r="K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2980.69</v>
      </c>
      <c r="L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2947.13</v>
      </c>
      <c r="M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2936.62</v>
      </c>
      <c r="N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2947.31</v>
      </c>
      <c r="O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2940.8799999999997</v>
      </c>
      <c r="P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2936.8599999999997</v>
      </c>
      <c r="Q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2940.96</v>
      </c>
      <c r="R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2948.47</v>
      </c>
      <c r="S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2959.64</v>
      </c>
      <c r="T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2990.39</v>
      </c>
      <c r="U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2969.5099999999998</v>
      </c>
      <c r="V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3038.95</v>
      </c>
      <c r="W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3040.08</v>
      </c>
      <c r="X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2977.1499999999996</v>
      </c>
      <c r="Y223" s="102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3024.0299999999997</v>
      </c>
    </row>
    <row r="224" spans="1:25" x14ac:dyDescent="0.2">
      <c r="A224" s="83">
        <f t="shared" si="5"/>
        <v>42209</v>
      </c>
      <c r="B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2938.73</v>
      </c>
      <c r="C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2989.5299999999997</v>
      </c>
      <c r="D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3040</v>
      </c>
      <c r="E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3067.6099999999997</v>
      </c>
      <c r="F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3096.81</v>
      </c>
      <c r="G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3119.99</v>
      </c>
      <c r="H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3039.71</v>
      </c>
      <c r="I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3237.5499999999997</v>
      </c>
      <c r="J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3131.5299999999997</v>
      </c>
      <c r="K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3016.97</v>
      </c>
      <c r="L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2969.14</v>
      </c>
      <c r="M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2958.22</v>
      </c>
      <c r="N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2969.33</v>
      </c>
      <c r="O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2980.84</v>
      </c>
      <c r="P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2980.8599999999997</v>
      </c>
      <c r="Q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2969.33</v>
      </c>
      <c r="R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2949.9399999999996</v>
      </c>
      <c r="S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2959.5699999999997</v>
      </c>
      <c r="T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2959.77</v>
      </c>
      <c r="U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2931.79</v>
      </c>
      <c r="V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2975.8199999999997</v>
      </c>
      <c r="W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2978.79</v>
      </c>
      <c r="X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2949.93</v>
      </c>
      <c r="Y224" s="102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3015.44</v>
      </c>
    </row>
    <row r="225" spans="1:27" x14ac:dyDescent="0.2">
      <c r="A225" s="83">
        <f t="shared" si="5"/>
        <v>42210</v>
      </c>
      <c r="B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2943.7599999999998</v>
      </c>
      <c r="C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2980.17</v>
      </c>
      <c r="D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3026.68</v>
      </c>
      <c r="E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3048.18</v>
      </c>
      <c r="F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3086.6</v>
      </c>
      <c r="G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3111.8199999999997</v>
      </c>
      <c r="H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3055.83</v>
      </c>
      <c r="I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2980.35</v>
      </c>
      <c r="J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3158.19</v>
      </c>
      <c r="K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3051.5699999999997</v>
      </c>
      <c r="L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2987.2599999999998</v>
      </c>
      <c r="M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2964.1</v>
      </c>
      <c r="N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3011.54</v>
      </c>
      <c r="O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3024.17</v>
      </c>
      <c r="P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3024.17</v>
      </c>
      <c r="Q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3037.24</v>
      </c>
      <c r="R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3024.25</v>
      </c>
      <c r="S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3043.95</v>
      </c>
      <c r="T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3065.24</v>
      </c>
      <c r="U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2933</v>
      </c>
      <c r="V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2994.91</v>
      </c>
      <c r="W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2983.24</v>
      </c>
      <c r="X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2974</v>
      </c>
      <c r="Y225" s="102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3091.75</v>
      </c>
    </row>
    <row r="226" spans="1:27" x14ac:dyDescent="0.2">
      <c r="A226" s="83">
        <f t="shared" si="5"/>
        <v>42211</v>
      </c>
      <c r="B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2947.83</v>
      </c>
      <c r="C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2992.5899999999997</v>
      </c>
      <c r="D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3032.67</v>
      </c>
      <c r="E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3033.77</v>
      </c>
      <c r="F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3127.24</v>
      </c>
      <c r="G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3146</v>
      </c>
      <c r="H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3094.89</v>
      </c>
      <c r="I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3034.0899999999997</v>
      </c>
      <c r="J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3231.0199999999995</v>
      </c>
      <c r="K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3109.92</v>
      </c>
      <c r="L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3050.6</v>
      </c>
      <c r="M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3036.98</v>
      </c>
      <c r="N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3037.0099999999998</v>
      </c>
      <c r="O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3050.2799999999997</v>
      </c>
      <c r="P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3063.93</v>
      </c>
      <c r="Q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3064.14</v>
      </c>
      <c r="R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3078.37</v>
      </c>
      <c r="S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3093.43</v>
      </c>
      <c r="T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3093.5299999999997</v>
      </c>
      <c r="U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3038.89</v>
      </c>
      <c r="V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2978.08</v>
      </c>
      <c r="W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2986.2599999999998</v>
      </c>
      <c r="X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2962.93</v>
      </c>
      <c r="Y226" s="102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3091.5099999999998</v>
      </c>
    </row>
    <row r="227" spans="1:27" x14ac:dyDescent="0.2">
      <c r="A227" s="83">
        <f t="shared" si="5"/>
        <v>42212</v>
      </c>
      <c r="B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2933.25</v>
      </c>
      <c r="C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3013.64</v>
      </c>
      <c r="D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3052.7799999999997</v>
      </c>
      <c r="E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3067.31</v>
      </c>
      <c r="F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3111.85</v>
      </c>
      <c r="G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3127.75</v>
      </c>
      <c r="H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3053.37</v>
      </c>
      <c r="I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3256.0299999999997</v>
      </c>
      <c r="J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3148.5499999999997</v>
      </c>
      <c r="K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3044.58</v>
      </c>
      <c r="L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2981.99</v>
      </c>
      <c r="M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2970.41</v>
      </c>
      <c r="N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2993.5699999999997</v>
      </c>
      <c r="O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2993.17</v>
      </c>
      <c r="P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3005.25</v>
      </c>
      <c r="Q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2992.94</v>
      </c>
      <c r="R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2970.0099999999998</v>
      </c>
      <c r="S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2969.85</v>
      </c>
      <c r="T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2990.77</v>
      </c>
      <c r="U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2951.77</v>
      </c>
      <c r="V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2977.75</v>
      </c>
      <c r="W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2982.59</v>
      </c>
      <c r="X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2959.81</v>
      </c>
      <c r="Y227" s="102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3043.3199999999997</v>
      </c>
      <c r="AA227" s="84"/>
    </row>
    <row r="228" spans="1:27" x14ac:dyDescent="0.2">
      <c r="A228" s="83">
        <f t="shared" si="5"/>
        <v>42213</v>
      </c>
      <c r="B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2944.18</v>
      </c>
      <c r="C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3013.8199999999997</v>
      </c>
      <c r="D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3053.2999999999997</v>
      </c>
      <c r="E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3067.4199999999996</v>
      </c>
      <c r="F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3112.0099999999998</v>
      </c>
      <c r="G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3129.13</v>
      </c>
      <c r="H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3067.7999999999997</v>
      </c>
      <c r="I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3257.24</v>
      </c>
      <c r="J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3150.81</v>
      </c>
      <c r="K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3032.42</v>
      </c>
      <c r="L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2971.41</v>
      </c>
      <c r="M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2959.83</v>
      </c>
      <c r="N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2970.5</v>
      </c>
      <c r="O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2970.21</v>
      </c>
      <c r="P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2969.99</v>
      </c>
      <c r="Q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2958.85</v>
      </c>
      <c r="R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2950.42</v>
      </c>
      <c r="S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2970.3199999999997</v>
      </c>
      <c r="T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3002.73</v>
      </c>
      <c r="U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2983.5899999999997</v>
      </c>
      <c r="V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3003.68</v>
      </c>
      <c r="W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2991.31</v>
      </c>
      <c r="X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2940</v>
      </c>
      <c r="Y228" s="102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3023.1</v>
      </c>
    </row>
    <row r="229" spans="1:27" x14ac:dyDescent="0.2">
      <c r="A229" s="83">
        <f t="shared" si="5"/>
        <v>42214</v>
      </c>
      <c r="B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2945.38</v>
      </c>
      <c r="C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3015</v>
      </c>
      <c r="D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3043.73</v>
      </c>
      <c r="E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3069.7</v>
      </c>
      <c r="F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3071.04</v>
      </c>
      <c r="G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3101.08</v>
      </c>
      <c r="H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3054.06</v>
      </c>
      <c r="I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3188.17</v>
      </c>
      <c r="J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3119.5299999999997</v>
      </c>
      <c r="K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3006.2</v>
      </c>
      <c r="L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2949.1099999999997</v>
      </c>
      <c r="M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2947.0299999999997</v>
      </c>
      <c r="N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2956.56</v>
      </c>
      <c r="O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2957.89</v>
      </c>
      <c r="P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2964.3599999999997</v>
      </c>
      <c r="Q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2965.16</v>
      </c>
      <c r="R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2973.35</v>
      </c>
      <c r="S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2940.8399999999997</v>
      </c>
      <c r="T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2942.46</v>
      </c>
      <c r="U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2963.74</v>
      </c>
      <c r="V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3022.8599999999997</v>
      </c>
      <c r="W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3004.46</v>
      </c>
      <c r="X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2942.41</v>
      </c>
      <c r="Y229" s="102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3003.2</v>
      </c>
    </row>
    <row r="230" spans="1:27" x14ac:dyDescent="0.2">
      <c r="A230" s="83">
        <f t="shared" si="5"/>
        <v>42215</v>
      </c>
      <c r="B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2945.37</v>
      </c>
      <c r="C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3002.19</v>
      </c>
      <c r="D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3040.44</v>
      </c>
      <c r="E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3068.04</v>
      </c>
      <c r="F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3066.58</v>
      </c>
      <c r="G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3067</v>
      </c>
      <c r="H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3054.42</v>
      </c>
      <c r="I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3156.8999999999996</v>
      </c>
      <c r="J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3072.97</v>
      </c>
      <c r="K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2960.0499999999997</v>
      </c>
      <c r="L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2962.72</v>
      </c>
      <c r="M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2987.94</v>
      </c>
      <c r="N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3002.5099999999998</v>
      </c>
      <c r="O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3002.7599999999998</v>
      </c>
      <c r="P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3003.67</v>
      </c>
      <c r="Q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3004.1899999999996</v>
      </c>
      <c r="R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3005.74</v>
      </c>
      <c r="S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2984.71</v>
      </c>
      <c r="T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2932.16</v>
      </c>
      <c r="U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2979.47</v>
      </c>
      <c r="V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3074.3199999999997</v>
      </c>
      <c r="W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3031.2799999999997</v>
      </c>
      <c r="X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2965.2999999999997</v>
      </c>
      <c r="Y230" s="102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3057.6899999999996</v>
      </c>
    </row>
    <row r="231" spans="1:27" x14ac:dyDescent="0.2">
      <c r="A231" s="83">
        <f t="shared" si="5"/>
        <v>42216</v>
      </c>
      <c r="B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2936.44</v>
      </c>
      <c r="C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2991.17</v>
      </c>
      <c r="D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3027.75</v>
      </c>
      <c r="E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3054.8599999999997</v>
      </c>
      <c r="F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3053.56</v>
      </c>
      <c r="G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3067.98</v>
      </c>
      <c r="H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3055.2999999999997</v>
      </c>
      <c r="I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3157.14</v>
      </c>
      <c r="J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3073.7799999999997</v>
      </c>
      <c r="K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2960.74</v>
      </c>
      <c r="L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2983.3599999999997</v>
      </c>
      <c r="M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3016.49</v>
      </c>
      <c r="N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3015.1899999999996</v>
      </c>
      <c r="O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3014.74</v>
      </c>
      <c r="P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3016.16</v>
      </c>
      <c r="Q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3015.5499999999997</v>
      </c>
      <c r="R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3016.79</v>
      </c>
      <c r="S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2988.58</v>
      </c>
      <c r="T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2962.64</v>
      </c>
      <c r="U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3001.02</v>
      </c>
      <c r="V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3084.72</v>
      </c>
      <c r="W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3040.1899999999996</v>
      </c>
      <c r="X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2965.6499999999996</v>
      </c>
      <c r="Y231" s="10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3117.12</v>
      </c>
    </row>
    <row r="232" spans="1:27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7" x14ac:dyDescent="0.25">
      <c r="A233" s="91" t="s">
        <v>158</v>
      </c>
    </row>
    <row r="234" spans="1:27" ht="12.75" x14ac:dyDescent="0.2">
      <c r="A234" s="167" t="s">
        <v>49</v>
      </c>
      <c r="B234" s="170" t="s">
        <v>128</v>
      </c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2"/>
    </row>
    <row r="235" spans="1:27" ht="12.75" x14ac:dyDescent="0.2">
      <c r="A235" s="168"/>
      <c r="B235" s="173"/>
      <c r="C235" s="174"/>
      <c r="D235" s="174"/>
      <c r="E235" s="174"/>
      <c r="F235" s="174"/>
      <c r="G235" s="174"/>
      <c r="H235" s="174"/>
      <c r="I235" s="174"/>
      <c r="J235" s="174"/>
      <c r="K235" s="174"/>
      <c r="L235" s="174"/>
      <c r="M235" s="174"/>
      <c r="N235" s="174"/>
      <c r="O235" s="174"/>
      <c r="P235" s="174"/>
      <c r="Q235" s="174"/>
      <c r="R235" s="174"/>
      <c r="S235" s="174"/>
      <c r="T235" s="174"/>
      <c r="U235" s="174"/>
      <c r="V235" s="174"/>
      <c r="W235" s="174"/>
      <c r="X235" s="174"/>
      <c r="Y235" s="175"/>
    </row>
    <row r="236" spans="1:27" ht="12.75" x14ac:dyDescent="0.2">
      <c r="A236" s="168"/>
      <c r="B236" s="176" t="s">
        <v>129</v>
      </c>
      <c r="C236" s="165" t="s">
        <v>130</v>
      </c>
      <c r="D236" s="165" t="s">
        <v>131</v>
      </c>
      <c r="E236" s="165" t="s">
        <v>132</v>
      </c>
      <c r="F236" s="165" t="s">
        <v>133</v>
      </c>
      <c r="G236" s="165" t="s">
        <v>134</v>
      </c>
      <c r="H236" s="165" t="s">
        <v>135</v>
      </c>
      <c r="I236" s="165" t="s">
        <v>136</v>
      </c>
      <c r="J236" s="165" t="s">
        <v>137</v>
      </c>
      <c r="K236" s="165" t="s">
        <v>138</v>
      </c>
      <c r="L236" s="165" t="s">
        <v>139</v>
      </c>
      <c r="M236" s="165" t="s">
        <v>140</v>
      </c>
      <c r="N236" s="178" t="s">
        <v>141</v>
      </c>
      <c r="O236" s="165" t="s">
        <v>142</v>
      </c>
      <c r="P236" s="165" t="s">
        <v>143</v>
      </c>
      <c r="Q236" s="165" t="s">
        <v>144</v>
      </c>
      <c r="R236" s="165" t="s">
        <v>145</v>
      </c>
      <c r="S236" s="165" t="s">
        <v>146</v>
      </c>
      <c r="T236" s="165" t="s">
        <v>147</v>
      </c>
      <c r="U236" s="165" t="s">
        <v>148</v>
      </c>
      <c r="V236" s="165" t="s">
        <v>149</v>
      </c>
      <c r="W236" s="165" t="s">
        <v>150</v>
      </c>
      <c r="X236" s="165" t="s">
        <v>151</v>
      </c>
      <c r="Y236" s="165" t="s">
        <v>152</v>
      </c>
    </row>
    <row r="237" spans="1:27" ht="12.75" x14ac:dyDescent="0.2">
      <c r="A237" s="169"/>
      <c r="B237" s="177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79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</row>
    <row r="238" spans="1:27" x14ac:dyDescent="0.2">
      <c r="A238" s="83">
        <f>A201</f>
        <v>42186</v>
      </c>
      <c r="B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2882</v>
      </c>
      <c r="C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2891.06</v>
      </c>
      <c r="D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2917.24</v>
      </c>
      <c r="E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2917.3799999999997</v>
      </c>
      <c r="F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2981.54</v>
      </c>
      <c r="G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2981.5099999999998</v>
      </c>
      <c r="H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2945.12</v>
      </c>
      <c r="I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3075.1899999999996</v>
      </c>
      <c r="J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2997.74</v>
      </c>
      <c r="K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2884.06</v>
      </c>
      <c r="L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2906.3199999999997</v>
      </c>
      <c r="M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2906.23</v>
      </c>
      <c r="N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2869.38</v>
      </c>
      <c r="O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2872.91</v>
      </c>
      <c r="P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2874.2799999999997</v>
      </c>
      <c r="Q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2884.0099999999998</v>
      </c>
      <c r="R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2877.41</v>
      </c>
      <c r="S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2886.1099999999997</v>
      </c>
      <c r="T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2895.06</v>
      </c>
      <c r="U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2887.6299999999997</v>
      </c>
      <c r="V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3007.37</v>
      </c>
      <c r="W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3009.06</v>
      </c>
      <c r="X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2913.02</v>
      </c>
      <c r="Y238" s="102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3012.48</v>
      </c>
    </row>
    <row r="239" spans="1:27" x14ac:dyDescent="0.2">
      <c r="A239" s="83">
        <f t="shared" ref="A239:A268" si="6">A202</f>
        <v>42187</v>
      </c>
      <c r="B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2887.4399999999996</v>
      </c>
      <c r="C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2891.21</v>
      </c>
      <c r="D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2917.29</v>
      </c>
      <c r="E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2917.37</v>
      </c>
      <c r="F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2981.4399999999996</v>
      </c>
      <c r="G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2981.5499999999997</v>
      </c>
      <c r="H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2945.1299999999997</v>
      </c>
      <c r="I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3075.04</v>
      </c>
      <c r="J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2997.6099999999997</v>
      </c>
      <c r="K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2884.06</v>
      </c>
      <c r="L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2906.22</v>
      </c>
      <c r="M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2906.63</v>
      </c>
      <c r="N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2889.91</v>
      </c>
      <c r="O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2871.8999999999996</v>
      </c>
      <c r="P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2874.6099999999997</v>
      </c>
      <c r="Q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2884.29</v>
      </c>
      <c r="R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2877.7</v>
      </c>
      <c r="S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2886.39</v>
      </c>
      <c r="T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2895.45</v>
      </c>
      <c r="U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2886.14</v>
      </c>
      <c r="V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3001.85</v>
      </c>
      <c r="W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3000.73</v>
      </c>
      <c r="X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2909.31</v>
      </c>
      <c r="Y239" s="102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2993.1</v>
      </c>
    </row>
    <row r="240" spans="1:27" x14ac:dyDescent="0.2">
      <c r="A240" s="83">
        <f t="shared" si="6"/>
        <v>42188</v>
      </c>
      <c r="B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2884.21</v>
      </c>
      <c r="C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2898.89</v>
      </c>
      <c r="D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2914.5099999999998</v>
      </c>
      <c r="E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2931.08</v>
      </c>
      <c r="F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2954</v>
      </c>
      <c r="G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2972.09</v>
      </c>
      <c r="H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2931.0299999999997</v>
      </c>
      <c r="I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3085.7</v>
      </c>
      <c r="J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3001.06</v>
      </c>
      <c r="K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2923.0299999999997</v>
      </c>
      <c r="L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2891.6499999999996</v>
      </c>
      <c r="M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2881.6499999999996</v>
      </c>
      <c r="N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2891.5099999999998</v>
      </c>
      <c r="O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2901.73</v>
      </c>
      <c r="P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2901.73</v>
      </c>
      <c r="Q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2901.77</v>
      </c>
      <c r="R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2893.02</v>
      </c>
      <c r="S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2884.17</v>
      </c>
      <c r="T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2879.88</v>
      </c>
      <c r="U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2889.2799999999997</v>
      </c>
      <c r="V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2969.54</v>
      </c>
      <c r="W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2960</v>
      </c>
      <c r="X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2883.7299999999996</v>
      </c>
      <c r="Y240" s="102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2993.33</v>
      </c>
    </row>
    <row r="241" spans="1:25" x14ac:dyDescent="0.2">
      <c r="A241" s="83">
        <f t="shared" si="6"/>
        <v>42189</v>
      </c>
      <c r="B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2897.2699999999995</v>
      </c>
      <c r="C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2889.47</v>
      </c>
      <c r="D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2905.87</v>
      </c>
      <c r="E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2935.3599999999997</v>
      </c>
      <c r="F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2947.83</v>
      </c>
      <c r="G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2973.8199999999997</v>
      </c>
      <c r="H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2960.45</v>
      </c>
      <c r="I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2889.2799999999997</v>
      </c>
      <c r="J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3057.3599999999997</v>
      </c>
      <c r="K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2939.42</v>
      </c>
      <c r="L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2917.37</v>
      </c>
      <c r="M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2951.2999999999997</v>
      </c>
      <c r="N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2951.1499999999996</v>
      </c>
      <c r="O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2939.4399999999996</v>
      </c>
      <c r="P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2928.1</v>
      </c>
      <c r="Q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2927.97</v>
      </c>
      <c r="R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2939.35</v>
      </c>
      <c r="S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2939.42</v>
      </c>
      <c r="T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2896.2</v>
      </c>
      <c r="U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2868.0499999999997</v>
      </c>
      <c r="V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2979.95</v>
      </c>
      <c r="W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2968.8199999999997</v>
      </c>
      <c r="X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2902.2</v>
      </c>
      <c r="Y241" s="102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2962.8399999999997</v>
      </c>
    </row>
    <row r="242" spans="1:25" x14ac:dyDescent="0.2">
      <c r="A242" s="83">
        <f t="shared" si="6"/>
        <v>42190</v>
      </c>
      <c r="B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2889.44</v>
      </c>
      <c r="C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2894.5899999999997</v>
      </c>
      <c r="D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2935.0499999999997</v>
      </c>
      <c r="E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2960.5</v>
      </c>
      <c r="F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2987.24</v>
      </c>
      <c r="G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3008.75</v>
      </c>
      <c r="H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2980.5</v>
      </c>
      <c r="I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2900.27</v>
      </c>
      <c r="J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3042.35</v>
      </c>
      <c r="K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2962.5899999999997</v>
      </c>
      <c r="L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2928.09</v>
      </c>
      <c r="M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2956.97</v>
      </c>
      <c r="N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2951.0699999999997</v>
      </c>
      <c r="O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2939.42</v>
      </c>
      <c r="P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2945.17</v>
      </c>
      <c r="Q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2939.2999999999997</v>
      </c>
      <c r="R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2951</v>
      </c>
      <c r="S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2981.58</v>
      </c>
      <c r="T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2951</v>
      </c>
      <c r="U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2917.71</v>
      </c>
      <c r="V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2929.0699999999997</v>
      </c>
      <c r="W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2973.83</v>
      </c>
      <c r="X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2876.3399999999997</v>
      </c>
      <c r="Y242" s="102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2981.56</v>
      </c>
    </row>
    <row r="243" spans="1:25" x14ac:dyDescent="0.2">
      <c r="A243" s="83">
        <f t="shared" si="6"/>
        <v>42191</v>
      </c>
      <c r="B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2878.97</v>
      </c>
      <c r="C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2920.0699999999997</v>
      </c>
      <c r="D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2953.84</v>
      </c>
      <c r="E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2978.12</v>
      </c>
      <c r="F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2990.99</v>
      </c>
      <c r="G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3017.7</v>
      </c>
      <c r="H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2978.2799999999997</v>
      </c>
      <c r="I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3138.41</v>
      </c>
      <c r="J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3049.95</v>
      </c>
      <c r="K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2957.14</v>
      </c>
      <c r="L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2933.99</v>
      </c>
      <c r="M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2923.08</v>
      </c>
      <c r="N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2933.97</v>
      </c>
      <c r="O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2945.27</v>
      </c>
      <c r="P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2933.8199999999997</v>
      </c>
      <c r="Q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2933.99</v>
      </c>
      <c r="R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2921.1</v>
      </c>
      <c r="S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2921.1099999999997</v>
      </c>
      <c r="T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2911.47</v>
      </c>
      <c r="U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2893.3599999999997</v>
      </c>
      <c r="V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2939.8399999999997</v>
      </c>
      <c r="W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2941.16</v>
      </c>
      <c r="X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2875.3999999999996</v>
      </c>
      <c r="Y243" s="102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2939.83</v>
      </c>
    </row>
    <row r="244" spans="1:25" x14ac:dyDescent="0.2">
      <c r="A244" s="83">
        <f t="shared" si="6"/>
        <v>42192</v>
      </c>
      <c r="B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2878.7299999999996</v>
      </c>
      <c r="C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2942.3399999999997</v>
      </c>
      <c r="D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2978.38</v>
      </c>
      <c r="E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2991.14</v>
      </c>
      <c r="F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3031.7299999999996</v>
      </c>
      <c r="G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3061.22</v>
      </c>
      <c r="H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2990.96</v>
      </c>
      <c r="I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3138.18</v>
      </c>
      <c r="J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3049.68</v>
      </c>
      <c r="K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2957.0099999999998</v>
      </c>
      <c r="L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2933.99</v>
      </c>
      <c r="M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2922.93</v>
      </c>
      <c r="N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2934.08</v>
      </c>
      <c r="O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2945.5099999999998</v>
      </c>
      <c r="P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2934.18</v>
      </c>
      <c r="Q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2923.0499999999997</v>
      </c>
      <c r="R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2911.54</v>
      </c>
      <c r="S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2921.0499999999997</v>
      </c>
      <c r="T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2921.06</v>
      </c>
      <c r="U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2902.7799999999997</v>
      </c>
      <c r="V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2938.67</v>
      </c>
      <c r="W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2941.58</v>
      </c>
      <c r="X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2893.04</v>
      </c>
      <c r="Y244" s="102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2949.6</v>
      </c>
    </row>
    <row r="245" spans="1:25" x14ac:dyDescent="0.2">
      <c r="A245" s="83">
        <f t="shared" si="6"/>
        <v>42193</v>
      </c>
      <c r="B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2898.93</v>
      </c>
      <c r="C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2966.1899999999996</v>
      </c>
      <c r="D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2991.25</v>
      </c>
      <c r="E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3004.49</v>
      </c>
      <c r="F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3046.2599999999998</v>
      </c>
      <c r="G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3061.14</v>
      </c>
      <c r="H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3004.1099999999997</v>
      </c>
      <c r="I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3162.79</v>
      </c>
      <c r="J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3064.89</v>
      </c>
      <c r="K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2957.27</v>
      </c>
      <c r="L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2912.41</v>
      </c>
      <c r="M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2912.39</v>
      </c>
      <c r="N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2923.1099999999997</v>
      </c>
      <c r="O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2912.35</v>
      </c>
      <c r="P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2912.3599999999997</v>
      </c>
      <c r="Q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2901.8199999999997</v>
      </c>
      <c r="R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2893.0499999999997</v>
      </c>
      <c r="S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2930.91</v>
      </c>
      <c r="T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2930.97</v>
      </c>
      <c r="U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2912</v>
      </c>
      <c r="V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2904.0299999999997</v>
      </c>
      <c r="W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2919.64</v>
      </c>
      <c r="X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2892.95</v>
      </c>
      <c r="Y245" s="102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2926.49</v>
      </c>
    </row>
    <row r="246" spans="1:25" x14ac:dyDescent="0.2">
      <c r="A246" s="83">
        <f t="shared" si="6"/>
        <v>42194</v>
      </c>
      <c r="B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2869.22</v>
      </c>
      <c r="C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2931.04</v>
      </c>
      <c r="D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2978.5299999999997</v>
      </c>
      <c r="E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2991.47</v>
      </c>
      <c r="F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3004.35</v>
      </c>
      <c r="G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3031.72</v>
      </c>
      <c r="H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2978.12</v>
      </c>
      <c r="I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3099.8399999999997</v>
      </c>
      <c r="J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3049.8599999999997</v>
      </c>
      <c r="K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2934.2999999999997</v>
      </c>
      <c r="L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2891.8799999999997</v>
      </c>
      <c r="M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2891.92</v>
      </c>
      <c r="N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2912.4799999999996</v>
      </c>
      <c r="O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2901.96</v>
      </c>
      <c r="P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2901.96</v>
      </c>
      <c r="Q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2923.16</v>
      </c>
      <c r="R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2911.54</v>
      </c>
      <c r="S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2921.1099999999997</v>
      </c>
      <c r="T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2921.21</v>
      </c>
      <c r="U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2876.04</v>
      </c>
      <c r="V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2942.83</v>
      </c>
      <c r="W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2917.06</v>
      </c>
      <c r="X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2883.8999999999996</v>
      </c>
      <c r="Y246" s="102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2936.92</v>
      </c>
    </row>
    <row r="247" spans="1:25" x14ac:dyDescent="0.2">
      <c r="A247" s="83">
        <f t="shared" si="6"/>
        <v>42195</v>
      </c>
      <c r="B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2869.24</v>
      </c>
      <c r="C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2931.12</v>
      </c>
      <c r="D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2978.5099999999998</v>
      </c>
      <c r="E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2991.25</v>
      </c>
      <c r="F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3004.25</v>
      </c>
      <c r="G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3031.7299999999996</v>
      </c>
      <c r="H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2978.35</v>
      </c>
      <c r="I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3138.21</v>
      </c>
      <c r="J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3049.93</v>
      </c>
      <c r="K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2933.9399999999996</v>
      </c>
      <c r="L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2891.6099999999997</v>
      </c>
      <c r="M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2891.7299999999996</v>
      </c>
      <c r="N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2912.21</v>
      </c>
      <c r="O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2901.8199999999997</v>
      </c>
      <c r="P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2901.81</v>
      </c>
      <c r="Q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2923.16</v>
      </c>
      <c r="R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2911.43</v>
      </c>
      <c r="S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2921.0699999999997</v>
      </c>
      <c r="T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2931.08</v>
      </c>
      <c r="U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2903.25</v>
      </c>
      <c r="V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2948.12</v>
      </c>
      <c r="W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2920.89</v>
      </c>
      <c r="X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2883.62</v>
      </c>
      <c r="Y247" s="102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2941.0299999999997</v>
      </c>
    </row>
    <row r="248" spans="1:25" x14ac:dyDescent="0.2">
      <c r="A248" s="83">
        <f t="shared" si="6"/>
        <v>42196</v>
      </c>
      <c r="B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2879.0699999999997</v>
      </c>
      <c r="C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2922.83</v>
      </c>
      <c r="D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2960.27</v>
      </c>
      <c r="E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2987.22</v>
      </c>
      <c r="F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3015.8399999999997</v>
      </c>
      <c r="G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3046.79</v>
      </c>
      <c r="H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3008.79</v>
      </c>
      <c r="I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2923.2599999999998</v>
      </c>
      <c r="J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3088.96</v>
      </c>
      <c r="K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2975.33</v>
      </c>
      <c r="L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2928.21</v>
      </c>
      <c r="M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2928.31</v>
      </c>
      <c r="N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2939.46</v>
      </c>
      <c r="O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2951.1499999999996</v>
      </c>
      <c r="P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2962.96</v>
      </c>
      <c r="Q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2962.8999999999996</v>
      </c>
      <c r="R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2963.08</v>
      </c>
      <c r="S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2975.42</v>
      </c>
      <c r="T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2917.3999999999996</v>
      </c>
      <c r="U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2897.25</v>
      </c>
      <c r="V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2928.99</v>
      </c>
      <c r="W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2952.56</v>
      </c>
      <c r="X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2883.45</v>
      </c>
      <c r="Y248" s="102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2974.6099999999997</v>
      </c>
    </row>
    <row r="249" spans="1:25" x14ac:dyDescent="0.2">
      <c r="A249" s="83">
        <f t="shared" si="6"/>
        <v>42197</v>
      </c>
      <c r="B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2879.5899999999997</v>
      </c>
      <c r="C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2923.35</v>
      </c>
      <c r="D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2960.66</v>
      </c>
      <c r="E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2960.17</v>
      </c>
      <c r="F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3030.9399999999996</v>
      </c>
      <c r="G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3046.92</v>
      </c>
      <c r="H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3031.21</v>
      </c>
      <c r="I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2960.6</v>
      </c>
      <c r="J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3177.08</v>
      </c>
      <c r="K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3042.63</v>
      </c>
      <c r="L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2975.12</v>
      </c>
      <c r="M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2962.88</v>
      </c>
      <c r="N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2962.79</v>
      </c>
      <c r="O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2975.02</v>
      </c>
      <c r="P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2975.2999999999997</v>
      </c>
      <c r="Q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2981.58</v>
      </c>
      <c r="R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3000.88</v>
      </c>
      <c r="S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2987.81</v>
      </c>
      <c r="T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2962.9399999999996</v>
      </c>
      <c r="U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2923.73</v>
      </c>
      <c r="V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2881.3199999999997</v>
      </c>
      <c r="W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2918.5899999999997</v>
      </c>
      <c r="X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2876.5699999999997</v>
      </c>
      <c r="Y249" s="102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2987.41</v>
      </c>
    </row>
    <row r="250" spans="1:25" x14ac:dyDescent="0.2">
      <c r="A250" s="83">
        <f t="shared" si="6"/>
        <v>42198</v>
      </c>
      <c r="B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2878.41</v>
      </c>
      <c r="C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2953.81</v>
      </c>
      <c r="D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2991.0099999999998</v>
      </c>
      <c r="E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3004.3599999999997</v>
      </c>
      <c r="F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3046.12</v>
      </c>
      <c r="G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3061.0899999999997</v>
      </c>
      <c r="H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3004.24</v>
      </c>
      <c r="I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3154.7599999999998</v>
      </c>
      <c r="J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3080.5699999999997</v>
      </c>
      <c r="K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2945.08</v>
      </c>
      <c r="L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2901.2999999999997</v>
      </c>
      <c r="M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2891.41</v>
      </c>
      <c r="N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2911.6899999999996</v>
      </c>
      <c r="O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2901.39</v>
      </c>
      <c r="P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2881.33</v>
      </c>
      <c r="Q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2891.1499999999996</v>
      </c>
      <c r="R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2874.7999999999997</v>
      </c>
      <c r="S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2901.79</v>
      </c>
      <c r="T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2920.6699999999996</v>
      </c>
      <c r="U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2922.22</v>
      </c>
      <c r="V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2927.56</v>
      </c>
      <c r="W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2932.0299999999997</v>
      </c>
      <c r="X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2875.18</v>
      </c>
      <c r="Y250" s="102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2971.6899999999996</v>
      </c>
    </row>
    <row r="251" spans="1:25" x14ac:dyDescent="0.2">
      <c r="A251" s="83">
        <f t="shared" si="6"/>
        <v>42199</v>
      </c>
      <c r="B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2867.89</v>
      </c>
      <c r="C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2930.37</v>
      </c>
      <c r="D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2959.5099999999998</v>
      </c>
      <c r="E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2990.66</v>
      </c>
      <c r="F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3046.21</v>
      </c>
      <c r="G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3053.72</v>
      </c>
      <c r="H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2990.96</v>
      </c>
      <c r="I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3130.1499999999996</v>
      </c>
      <c r="J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3049.4399999999996</v>
      </c>
      <c r="K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2933.0499999999997</v>
      </c>
      <c r="L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2890.0299999999997</v>
      </c>
      <c r="M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2869.99</v>
      </c>
      <c r="N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2869.43</v>
      </c>
      <c r="O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2879.08</v>
      </c>
      <c r="P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2878.92</v>
      </c>
      <c r="Q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2889.47</v>
      </c>
      <c r="R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2909.71</v>
      </c>
      <c r="S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2900.7599999999998</v>
      </c>
      <c r="T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2901.13</v>
      </c>
      <c r="U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2884.7799999999997</v>
      </c>
      <c r="V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2955.2299999999996</v>
      </c>
      <c r="W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2957.24</v>
      </c>
      <c r="X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2871.17</v>
      </c>
      <c r="Y251" s="102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2965.8199999999997</v>
      </c>
    </row>
    <row r="252" spans="1:25" x14ac:dyDescent="0.2">
      <c r="A252" s="83">
        <f t="shared" si="6"/>
        <v>42200</v>
      </c>
      <c r="B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2868.3599999999997</v>
      </c>
      <c r="C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2930.66</v>
      </c>
      <c r="D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2959.73</v>
      </c>
      <c r="E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2991.22</v>
      </c>
      <c r="F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3046.5099999999998</v>
      </c>
      <c r="G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3053.74</v>
      </c>
      <c r="H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2991.14</v>
      </c>
      <c r="I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3130.48</v>
      </c>
      <c r="J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3049.98</v>
      </c>
      <c r="K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2933.54</v>
      </c>
      <c r="L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2890.47</v>
      </c>
      <c r="M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2870.79</v>
      </c>
      <c r="N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2870.46</v>
      </c>
      <c r="O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2880.0299999999997</v>
      </c>
      <c r="P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2880.1499999999996</v>
      </c>
      <c r="Q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2890.1099999999997</v>
      </c>
      <c r="R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2910.48</v>
      </c>
      <c r="S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2901.24</v>
      </c>
      <c r="T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2901.5699999999997</v>
      </c>
      <c r="U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2885.3599999999997</v>
      </c>
      <c r="V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2955.59</v>
      </c>
      <c r="W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2957.75</v>
      </c>
      <c r="X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2869.87</v>
      </c>
      <c r="Y252" s="102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2962.0299999999997</v>
      </c>
    </row>
    <row r="253" spans="1:25" x14ac:dyDescent="0.2">
      <c r="A253" s="83">
        <f t="shared" si="6"/>
        <v>42201</v>
      </c>
      <c r="B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2908.48</v>
      </c>
      <c r="C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2977.88</v>
      </c>
      <c r="D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3003.7299999999996</v>
      </c>
      <c r="E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3018.25</v>
      </c>
      <c r="F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3018.14</v>
      </c>
      <c r="G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3053.93</v>
      </c>
      <c r="H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3004.46</v>
      </c>
      <c r="I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3163.0699999999997</v>
      </c>
      <c r="J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3088.5</v>
      </c>
      <c r="K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2981.75</v>
      </c>
      <c r="L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2951.2599999999998</v>
      </c>
      <c r="M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2934.0899999999997</v>
      </c>
      <c r="N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2945.27</v>
      </c>
      <c r="O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2957.08</v>
      </c>
      <c r="P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2969.33</v>
      </c>
      <c r="Q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2994.68</v>
      </c>
      <c r="R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2972.92</v>
      </c>
      <c r="S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2984.33</v>
      </c>
      <c r="T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2996.02</v>
      </c>
      <c r="U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2957.63</v>
      </c>
      <c r="V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2894.1299999999997</v>
      </c>
      <c r="W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2882.0499999999997</v>
      </c>
      <c r="X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2911.7999999999997</v>
      </c>
      <c r="Y253" s="102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2896.23</v>
      </c>
    </row>
    <row r="254" spans="1:25" x14ac:dyDescent="0.2">
      <c r="A254" s="83">
        <f t="shared" si="6"/>
        <v>42202</v>
      </c>
      <c r="B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2899.14</v>
      </c>
      <c r="C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2954.37</v>
      </c>
      <c r="D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2991.5899999999997</v>
      </c>
      <c r="E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3004.83</v>
      </c>
      <c r="F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3032.17</v>
      </c>
      <c r="G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3061.71</v>
      </c>
      <c r="H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3025.54</v>
      </c>
      <c r="I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3255.83</v>
      </c>
      <c r="J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3149.8199999999997</v>
      </c>
      <c r="K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3008.6</v>
      </c>
      <c r="L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2995.19</v>
      </c>
      <c r="M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2995.31</v>
      </c>
      <c r="N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3036.16</v>
      </c>
      <c r="O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3065.69</v>
      </c>
      <c r="P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3036.0499999999997</v>
      </c>
      <c r="Q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3014.96</v>
      </c>
      <c r="R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2911.6899999999996</v>
      </c>
      <c r="S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2941.21</v>
      </c>
      <c r="T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2946.5499999999997</v>
      </c>
      <c r="U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2903.0499999999997</v>
      </c>
      <c r="V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2910.45</v>
      </c>
      <c r="W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2912.13</v>
      </c>
      <c r="X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2892.8999999999996</v>
      </c>
      <c r="Y254" s="102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2899.41</v>
      </c>
    </row>
    <row r="255" spans="1:25" x14ac:dyDescent="0.2">
      <c r="A255" s="83">
        <f t="shared" si="6"/>
        <v>42203</v>
      </c>
      <c r="B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2900.04</v>
      </c>
      <c r="C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2960.3399999999997</v>
      </c>
      <c r="D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3001.5</v>
      </c>
      <c r="E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3031.5099999999998</v>
      </c>
      <c r="F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3047.23</v>
      </c>
      <c r="G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3080.22</v>
      </c>
      <c r="H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3047.17</v>
      </c>
      <c r="I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3016.31</v>
      </c>
      <c r="J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3238.6399999999994</v>
      </c>
      <c r="K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3105.18</v>
      </c>
      <c r="L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3072.83</v>
      </c>
      <c r="M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3072.63</v>
      </c>
      <c r="N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3104.92</v>
      </c>
      <c r="O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3104.96</v>
      </c>
      <c r="P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3028.0899999999997</v>
      </c>
      <c r="Q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3028.0899999999997</v>
      </c>
      <c r="R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3042.7599999999998</v>
      </c>
      <c r="S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3057.64</v>
      </c>
      <c r="T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3014.49</v>
      </c>
      <c r="U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2963.31</v>
      </c>
      <c r="V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2886.49</v>
      </c>
      <c r="W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2896.06</v>
      </c>
      <c r="X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2974.93</v>
      </c>
      <c r="Y255" s="102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3104.84</v>
      </c>
    </row>
    <row r="256" spans="1:25" x14ac:dyDescent="0.2">
      <c r="A256" s="83">
        <f t="shared" si="6"/>
        <v>42204</v>
      </c>
      <c r="B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2923.06</v>
      </c>
      <c r="C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2973.72</v>
      </c>
      <c r="D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3001.75</v>
      </c>
      <c r="E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3016.45</v>
      </c>
      <c r="F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3047.08</v>
      </c>
      <c r="G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3080.16</v>
      </c>
      <c r="H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3031.5699999999997</v>
      </c>
      <c r="I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3031.6099999999997</v>
      </c>
      <c r="J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3260.8599999999997</v>
      </c>
      <c r="K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3122.2599999999998</v>
      </c>
      <c r="L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3088.93</v>
      </c>
      <c r="M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3088.79</v>
      </c>
      <c r="N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3122.27</v>
      </c>
      <c r="O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3122.24</v>
      </c>
      <c r="P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3105.1899999999996</v>
      </c>
      <c r="Q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3072.89</v>
      </c>
      <c r="R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3088.97</v>
      </c>
      <c r="S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3088.96</v>
      </c>
      <c r="T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3021.27</v>
      </c>
      <c r="U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2988.1099999999997</v>
      </c>
      <c r="V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2896.72</v>
      </c>
      <c r="W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2886.39</v>
      </c>
      <c r="X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2939.66</v>
      </c>
      <c r="Y256" s="102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3105.29</v>
      </c>
    </row>
    <row r="257" spans="1:27" x14ac:dyDescent="0.2">
      <c r="A257" s="83">
        <f t="shared" si="6"/>
        <v>42205</v>
      </c>
      <c r="B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2909.41</v>
      </c>
      <c r="C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2978.6</v>
      </c>
      <c r="D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3004.81</v>
      </c>
      <c r="E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3018.39</v>
      </c>
      <c r="F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3018.1899999999996</v>
      </c>
      <c r="G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3054.29</v>
      </c>
      <c r="H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3004.5299999999997</v>
      </c>
      <c r="I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3163.16</v>
      </c>
      <c r="J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3088.49</v>
      </c>
      <c r="K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2981.73</v>
      </c>
      <c r="L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2951.3599999999997</v>
      </c>
      <c r="M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2934.22</v>
      </c>
      <c r="N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2945.62</v>
      </c>
      <c r="O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2957.3199999999997</v>
      </c>
      <c r="P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2969.41</v>
      </c>
      <c r="Q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2994.75</v>
      </c>
      <c r="R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2973.1099999999997</v>
      </c>
      <c r="S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2984.2799999999997</v>
      </c>
      <c r="T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2995.83</v>
      </c>
      <c r="U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2957.02</v>
      </c>
      <c r="V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2894.79</v>
      </c>
      <c r="W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2881.85</v>
      </c>
      <c r="X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2911.8999999999996</v>
      </c>
      <c r="Y257" s="102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2895.0699999999997</v>
      </c>
    </row>
    <row r="258" spans="1:27" x14ac:dyDescent="0.2">
      <c r="A258" s="83">
        <f t="shared" si="6"/>
        <v>42206</v>
      </c>
      <c r="B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2899.22</v>
      </c>
      <c r="C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2966.48</v>
      </c>
      <c r="D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2991.7599999999998</v>
      </c>
      <c r="E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3004.9399999999996</v>
      </c>
      <c r="F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3018.56</v>
      </c>
      <c r="G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3054.06</v>
      </c>
      <c r="H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3004.46</v>
      </c>
      <c r="I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3163.16</v>
      </c>
      <c r="J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3021.37</v>
      </c>
      <c r="K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2898.49</v>
      </c>
      <c r="L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2967.95</v>
      </c>
      <c r="M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2968.2999999999997</v>
      </c>
      <c r="N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2971.95</v>
      </c>
      <c r="O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2904.84</v>
      </c>
      <c r="P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2904.84</v>
      </c>
      <c r="Q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2904.91</v>
      </c>
      <c r="R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2921.1499999999996</v>
      </c>
      <c r="S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2921.0699999999997</v>
      </c>
      <c r="T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2921.1099999999997</v>
      </c>
      <c r="U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2875.79</v>
      </c>
      <c r="V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2908.43</v>
      </c>
      <c r="W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2909.21</v>
      </c>
      <c r="X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2884.1899999999996</v>
      </c>
      <c r="Y258" s="102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2934.69</v>
      </c>
    </row>
    <row r="259" spans="1:27" x14ac:dyDescent="0.2">
      <c r="A259" s="83">
        <f t="shared" si="6"/>
        <v>42207</v>
      </c>
      <c r="B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2869.47</v>
      </c>
      <c r="C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2889.0299999999997</v>
      </c>
      <c r="D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2909.6099999999997</v>
      </c>
      <c r="E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2942.73</v>
      </c>
      <c r="F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2978.85</v>
      </c>
      <c r="G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2991.42</v>
      </c>
      <c r="H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3061.46</v>
      </c>
      <c r="I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3146.5</v>
      </c>
      <c r="J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3035.42</v>
      </c>
      <c r="K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2934.22</v>
      </c>
      <c r="L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2891.85</v>
      </c>
      <c r="M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2891.85</v>
      </c>
      <c r="N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2902.08</v>
      </c>
      <c r="O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2882.06</v>
      </c>
      <c r="P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2902.2</v>
      </c>
      <c r="Q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2912.49</v>
      </c>
      <c r="R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2893.1499999999996</v>
      </c>
      <c r="S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2962</v>
      </c>
      <c r="T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2931.0299999999997</v>
      </c>
      <c r="U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2911.74</v>
      </c>
      <c r="V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2934.0299999999997</v>
      </c>
      <c r="W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2932.08</v>
      </c>
      <c r="X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2879.84</v>
      </c>
      <c r="Y259" s="102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2941.2599999999998</v>
      </c>
    </row>
    <row r="260" spans="1:27" x14ac:dyDescent="0.2">
      <c r="A260" s="83">
        <f t="shared" si="6"/>
        <v>42208</v>
      </c>
      <c r="B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2890.18</v>
      </c>
      <c r="C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2899.12</v>
      </c>
      <c r="D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2942.6</v>
      </c>
      <c r="E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2942.6699999999996</v>
      </c>
      <c r="F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2966.24</v>
      </c>
      <c r="G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2966.08</v>
      </c>
      <c r="H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2942.33</v>
      </c>
      <c r="I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3085.42</v>
      </c>
      <c r="J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3007.3999999999996</v>
      </c>
      <c r="K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2912.23</v>
      </c>
      <c r="L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2881.6</v>
      </c>
      <c r="M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2872.0099999999998</v>
      </c>
      <c r="N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2881.7599999999998</v>
      </c>
      <c r="O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2875.89</v>
      </c>
      <c r="P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2872.22</v>
      </c>
      <c r="Q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2875.97</v>
      </c>
      <c r="R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2882.8199999999997</v>
      </c>
      <c r="S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2893.0099999999998</v>
      </c>
      <c r="T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2921.0699999999997</v>
      </c>
      <c r="U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2902.02</v>
      </c>
      <c r="V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2965.39</v>
      </c>
      <c r="W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2966.42</v>
      </c>
      <c r="X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2909</v>
      </c>
      <c r="Y260" s="102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2951.7799999999997</v>
      </c>
    </row>
    <row r="261" spans="1:27" x14ac:dyDescent="0.2">
      <c r="A261" s="83">
        <f t="shared" si="6"/>
        <v>42209</v>
      </c>
      <c r="B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2873.93</v>
      </c>
      <c r="C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2920.29</v>
      </c>
      <c r="D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2966.3399999999997</v>
      </c>
      <c r="E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2991.54</v>
      </c>
      <c r="F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3018.1899999999996</v>
      </c>
      <c r="G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3039.3399999999997</v>
      </c>
      <c r="H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2966.08</v>
      </c>
      <c r="I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3146.62</v>
      </c>
      <c r="J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3049.87</v>
      </c>
      <c r="K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2945.33</v>
      </c>
      <c r="L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2901.68</v>
      </c>
      <c r="M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2891.72</v>
      </c>
      <c r="N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2901.8599999999997</v>
      </c>
      <c r="O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2912.3599999999997</v>
      </c>
      <c r="P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2912.38</v>
      </c>
      <c r="Q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2901.8599999999997</v>
      </c>
      <c r="R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2884.16</v>
      </c>
      <c r="S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2892.95</v>
      </c>
      <c r="T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2893.14</v>
      </c>
      <c r="U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2867.6</v>
      </c>
      <c r="V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2907.7799999999997</v>
      </c>
      <c r="W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2910.49</v>
      </c>
      <c r="X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2884.1499999999996</v>
      </c>
      <c r="Y261" s="102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2943.94</v>
      </c>
      <c r="AA261" s="84"/>
    </row>
    <row r="262" spans="1:27" x14ac:dyDescent="0.2">
      <c r="A262" s="83">
        <f t="shared" si="6"/>
        <v>42210</v>
      </c>
      <c r="B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2878.52</v>
      </c>
      <c r="C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2911.75</v>
      </c>
      <c r="D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2954.19</v>
      </c>
      <c r="E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2973.81</v>
      </c>
      <c r="F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3008.87</v>
      </c>
      <c r="G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3031.89</v>
      </c>
      <c r="H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2980.7999999999997</v>
      </c>
      <c r="I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2911.91</v>
      </c>
      <c r="J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3074.2</v>
      </c>
      <c r="K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2976.8999999999996</v>
      </c>
      <c r="L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2918.22</v>
      </c>
      <c r="M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2897.08</v>
      </c>
      <c r="N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2940.38</v>
      </c>
      <c r="O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2951.8999999999996</v>
      </c>
      <c r="P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2951.8999999999996</v>
      </c>
      <c r="Q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2963.83</v>
      </c>
      <c r="R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2951.98</v>
      </c>
      <c r="S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2969.95</v>
      </c>
      <c r="T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2989.38</v>
      </c>
      <c r="U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2868.7</v>
      </c>
      <c r="V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2925.2</v>
      </c>
      <c r="W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2914.5499999999997</v>
      </c>
      <c r="X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2906.12</v>
      </c>
      <c r="Y262" s="102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3013.5699999999997</v>
      </c>
    </row>
    <row r="263" spans="1:27" x14ac:dyDescent="0.2">
      <c r="A263" s="83">
        <f t="shared" si="6"/>
        <v>42211</v>
      </c>
      <c r="B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2882.24</v>
      </c>
      <c r="C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2923.08</v>
      </c>
      <c r="D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2959.66</v>
      </c>
      <c r="E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2960.66</v>
      </c>
      <c r="F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3045.96</v>
      </c>
      <c r="G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3063.08</v>
      </c>
      <c r="H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3016.4399999999996</v>
      </c>
      <c r="I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2960.95</v>
      </c>
      <c r="J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3140.66</v>
      </c>
      <c r="K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3030.1499999999996</v>
      </c>
      <c r="L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2976.02</v>
      </c>
      <c r="M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2963.59</v>
      </c>
      <c r="N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2963.62</v>
      </c>
      <c r="O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2975.73</v>
      </c>
      <c r="P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2988.1899999999996</v>
      </c>
      <c r="Q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2988.3799999999997</v>
      </c>
      <c r="R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3001.3599999999997</v>
      </c>
      <c r="S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3015.1099999999997</v>
      </c>
      <c r="T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3015.2</v>
      </c>
      <c r="U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2965.34</v>
      </c>
      <c r="V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2909.8399999999997</v>
      </c>
      <c r="W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2917.2999999999997</v>
      </c>
      <c r="X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2896.0099999999998</v>
      </c>
      <c r="Y263" s="102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3013.35</v>
      </c>
    </row>
    <row r="264" spans="1:27" x14ac:dyDescent="0.2">
      <c r="A264" s="83">
        <f t="shared" si="6"/>
        <v>42212</v>
      </c>
      <c r="B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2868.93</v>
      </c>
      <c r="C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2942.29</v>
      </c>
      <c r="D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2978.0099999999998</v>
      </c>
      <c r="E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2991.27</v>
      </c>
      <c r="F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3031.91</v>
      </c>
      <c r="G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3046.43</v>
      </c>
      <c r="H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2978.5499999999997</v>
      </c>
      <c r="I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3163.48</v>
      </c>
      <c r="J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3065.3999999999996</v>
      </c>
      <c r="K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2970.5299999999997</v>
      </c>
      <c r="L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2913.41</v>
      </c>
      <c r="M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2902.8399999999997</v>
      </c>
      <c r="N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2923.9799999999996</v>
      </c>
      <c r="O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2923.6099999999997</v>
      </c>
      <c r="P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2934.6299999999997</v>
      </c>
      <c r="Q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2923.3999999999996</v>
      </c>
      <c r="R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2902.47</v>
      </c>
      <c r="S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2902.34</v>
      </c>
      <c r="T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2921.43</v>
      </c>
      <c r="U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2885.83</v>
      </c>
      <c r="V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2909.54</v>
      </c>
      <c r="W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2913.96</v>
      </c>
      <c r="X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2893.17</v>
      </c>
      <c r="Y264" s="102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2969.37</v>
      </c>
    </row>
    <row r="265" spans="1:27" x14ac:dyDescent="0.2">
      <c r="A265" s="83">
        <f t="shared" si="6"/>
        <v>42213</v>
      </c>
      <c r="B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2878.91</v>
      </c>
      <c r="C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2942.45</v>
      </c>
      <c r="D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2978.4799999999996</v>
      </c>
      <c r="E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2991.37</v>
      </c>
      <c r="F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3032.06</v>
      </c>
      <c r="G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3047.68</v>
      </c>
      <c r="H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2991.72</v>
      </c>
      <c r="I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3164.5899999999997</v>
      </c>
      <c r="J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3067.47</v>
      </c>
      <c r="K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2959.43</v>
      </c>
      <c r="L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2903.7599999999998</v>
      </c>
      <c r="M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2893.1899999999996</v>
      </c>
      <c r="N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2902.93</v>
      </c>
      <c r="O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2902.66</v>
      </c>
      <c r="P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2902.46</v>
      </c>
      <c r="Q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2892.29</v>
      </c>
      <c r="R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2884.6</v>
      </c>
      <c r="S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2902.7599999999998</v>
      </c>
      <c r="T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2932.33</v>
      </c>
      <c r="U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2914.87</v>
      </c>
      <c r="V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2933.2</v>
      </c>
      <c r="W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2921.92</v>
      </c>
      <c r="X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2875.0899999999997</v>
      </c>
      <c r="Y265" s="102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2950.92</v>
      </c>
    </row>
    <row r="266" spans="1:27" x14ac:dyDescent="0.2">
      <c r="A266" s="83">
        <f t="shared" si="6"/>
        <v>42214</v>
      </c>
      <c r="B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2880</v>
      </c>
      <c r="C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2943.5299999999997</v>
      </c>
      <c r="D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2969.75</v>
      </c>
      <c r="E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2993.45</v>
      </c>
      <c r="F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2994.6699999999996</v>
      </c>
      <c r="G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3022.08</v>
      </c>
      <c r="H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2979.18</v>
      </c>
      <c r="I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3101.56</v>
      </c>
      <c r="J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3038.92</v>
      </c>
      <c r="K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2935.5</v>
      </c>
      <c r="L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2883.41</v>
      </c>
      <c r="M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2881.5099999999998</v>
      </c>
      <c r="N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2890.21</v>
      </c>
      <c r="O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2891.41</v>
      </c>
      <c r="P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2897.3199999999997</v>
      </c>
      <c r="Q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2898.0499999999997</v>
      </c>
      <c r="R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2905.5299999999997</v>
      </c>
      <c r="S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2875.85</v>
      </c>
      <c r="T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2877.34</v>
      </c>
      <c r="U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2896.7599999999998</v>
      </c>
      <c r="V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2950.71</v>
      </c>
      <c r="W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2933.92</v>
      </c>
      <c r="X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2877.29</v>
      </c>
      <c r="Y266" s="102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2932.7599999999998</v>
      </c>
    </row>
    <row r="267" spans="1:27" x14ac:dyDescent="0.2">
      <c r="A267" s="83">
        <f t="shared" si="6"/>
        <v>42215</v>
      </c>
      <c r="B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2879.99</v>
      </c>
      <c r="C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2931.84</v>
      </c>
      <c r="D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2966.75</v>
      </c>
      <c r="E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2991.93</v>
      </c>
      <c r="F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2990.6</v>
      </c>
      <c r="G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2990.99</v>
      </c>
      <c r="H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2979.5</v>
      </c>
      <c r="I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3073.02</v>
      </c>
      <c r="J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2996.43</v>
      </c>
      <c r="K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2893.39</v>
      </c>
      <c r="L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2895.83</v>
      </c>
      <c r="M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2918.84</v>
      </c>
      <c r="N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2932.1299999999997</v>
      </c>
      <c r="O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2932.3599999999997</v>
      </c>
      <c r="P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2933.1899999999996</v>
      </c>
      <c r="Q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2933.67</v>
      </c>
      <c r="R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2935.0899999999997</v>
      </c>
      <c r="S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2915.8999999999996</v>
      </c>
      <c r="T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2867.94</v>
      </c>
      <c r="U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2911.1099999999997</v>
      </c>
      <c r="V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2997.66</v>
      </c>
      <c r="W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2958.39</v>
      </c>
      <c r="X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2898.18</v>
      </c>
      <c r="Y267" s="102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2982.49</v>
      </c>
    </row>
    <row r="268" spans="1:27" x14ac:dyDescent="0.2">
      <c r="A268" s="83">
        <f t="shared" si="6"/>
        <v>42216</v>
      </c>
      <c r="B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2871.85</v>
      </c>
      <c r="C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2921.79</v>
      </c>
      <c r="D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2955.17</v>
      </c>
      <c r="E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2979.8999999999996</v>
      </c>
      <c r="F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2978.72</v>
      </c>
      <c r="G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2991.88</v>
      </c>
      <c r="H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2980.31</v>
      </c>
      <c r="I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3073.25</v>
      </c>
      <c r="J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2997.17</v>
      </c>
      <c r="K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2894.02</v>
      </c>
      <c r="L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2914.66</v>
      </c>
      <c r="M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2944.89</v>
      </c>
      <c r="N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2943.71</v>
      </c>
      <c r="O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2943.29</v>
      </c>
      <c r="P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2944.59</v>
      </c>
      <c r="Q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2944.04</v>
      </c>
      <c r="R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2945.17</v>
      </c>
      <c r="S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2919.43</v>
      </c>
      <c r="T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2895.75</v>
      </c>
      <c r="U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2930.7799999999997</v>
      </c>
      <c r="V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3007.1499999999996</v>
      </c>
      <c r="W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2966.52</v>
      </c>
      <c r="X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2898.5</v>
      </c>
      <c r="Y268" s="10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3036.72</v>
      </c>
    </row>
    <row r="269" spans="1:27" x14ac:dyDescent="0.2">
      <c r="A269" s="89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7" x14ac:dyDescent="0.25">
      <c r="A270" s="91" t="s">
        <v>159</v>
      </c>
    </row>
    <row r="271" spans="1:27" ht="12.75" x14ac:dyDescent="0.2">
      <c r="A271" s="167" t="s">
        <v>49</v>
      </c>
      <c r="B271" s="170" t="s">
        <v>128</v>
      </c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2"/>
    </row>
    <row r="272" spans="1:27" ht="12.75" x14ac:dyDescent="0.2">
      <c r="A272" s="168"/>
      <c r="B272" s="173"/>
      <c r="C272" s="174"/>
      <c r="D272" s="174"/>
      <c r="E272" s="174"/>
      <c r="F272" s="174"/>
      <c r="G272" s="174"/>
      <c r="H272" s="174"/>
      <c r="I272" s="174"/>
      <c r="J272" s="174"/>
      <c r="K272" s="174"/>
      <c r="L272" s="174"/>
      <c r="M272" s="174"/>
      <c r="N272" s="174"/>
      <c r="O272" s="174"/>
      <c r="P272" s="174"/>
      <c r="Q272" s="174"/>
      <c r="R272" s="174"/>
      <c r="S272" s="174"/>
      <c r="T272" s="174"/>
      <c r="U272" s="174"/>
      <c r="V272" s="174"/>
      <c r="W272" s="174"/>
      <c r="X272" s="174"/>
      <c r="Y272" s="175"/>
    </row>
    <row r="273" spans="1:25" ht="12.75" x14ac:dyDescent="0.2">
      <c r="A273" s="168"/>
      <c r="B273" s="176" t="s">
        <v>129</v>
      </c>
      <c r="C273" s="165" t="s">
        <v>130</v>
      </c>
      <c r="D273" s="165" t="s">
        <v>131</v>
      </c>
      <c r="E273" s="165" t="s">
        <v>132</v>
      </c>
      <c r="F273" s="165" t="s">
        <v>133</v>
      </c>
      <c r="G273" s="165" t="s">
        <v>134</v>
      </c>
      <c r="H273" s="165" t="s">
        <v>135</v>
      </c>
      <c r="I273" s="165" t="s">
        <v>136</v>
      </c>
      <c r="J273" s="165" t="s">
        <v>137</v>
      </c>
      <c r="K273" s="165" t="s">
        <v>138</v>
      </c>
      <c r="L273" s="165" t="s">
        <v>139</v>
      </c>
      <c r="M273" s="165" t="s">
        <v>140</v>
      </c>
      <c r="N273" s="178" t="s">
        <v>141</v>
      </c>
      <c r="O273" s="165" t="s">
        <v>142</v>
      </c>
      <c r="P273" s="165" t="s">
        <v>143</v>
      </c>
      <c r="Q273" s="165" t="s">
        <v>144</v>
      </c>
      <c r="R273" s="165" t="s">
        <v>145</v>
      </c>
      <c r="S273" s="165" t="s">
        <v>146</v>
      </c>
      <c r="T273" s="165" t="s">
        <v>147</v>
      </c>
      <c r="U273" s="165" t="s">
        <v>148</v>
      </c>
      <c r="V273" s="165" t="s">
        <v>149</v>
      </c>
      <c r="W273" s="165" t="s">
        <v>150</v>
      </c>
      <c r="X273" s="165" t="s">
        <v>151</v>
      </c>
      <c r="Y273" s="165" t="s">
        <v>152</v>
      </c>
    </row>
    <row r="274" spans="1:25" ht="12.75" x14ac:dyDescent="0.2">
      <c r="A274" s="169"/>
      <c r="B274" s="177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79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</row>
    <row r="275" spans="1:25" x14ac:dyDescent="0.2">
      <c r="A275" s="83">
        <f>A238</f>
        <v>42186</v>
      </c>
      <c r="B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2824.02</v>
      </c>
      <c r="C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2832.31</v>
      </c>
      <c r="D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2856.27</v>
      </c>
      <c r="E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2856.3999999999996</v>
      </c>
      <c r="F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2915.12</v>
      </c>
      <c r="G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2915.1</v>
      </c>
      <c r="H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2881.79</v>
      </c>
      <c r="I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3000.8399999999997</v>
      </c>
      <c r="J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2929.95</v>
      </c>
      <c r="K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2825.8999999999996</v>
      </c>
      <c r="L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2846.2799999999997</v>
      </c>
      <c r="M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2846.2</v>
      </c>
      <c r="N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2812.47</v>
      </c>
      <c r="O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2815.7</v>
      </c>
      <c r="P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2816.96</v>
      </c>
      <c r="Q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2825.8599999999997</v>
      </c>
      <c r="R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2819.8199999999997</v>
      </c>
      <c r="S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2827.7799999999997</v>
      </c>
      <c r="T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2835.97</v>
      </c>
      <c r="U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2829.17</v>
      </c>
      <c r="V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2938.7599999999998</v>
      </c>
      <c r="W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2940.31</v>
      </c>
      <c r="X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2852.41</v>
      </c>
      <c r="Y275" s="102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2943.4399999999996</v>
      </c>
    </row>
    <row r="276" spans="1:25" x14ac:dyDescent="0.2">
      <c r="A276" s="83">
        <f t="shared" ref="A276:A305" si="7">A239</f>
        <v>42187</v>
      </c>
      <c r="B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2829</v>
      </c>
      <c r="C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2832.45</v>
      </c>
      <c r="D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2856.3199999999997</v>
      </c>
      <c r="E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2856.39</v>
      </c>
      <c r="F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2915.0299999999997</v>
      </c>
      <c r="G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2915.13</v>
      </c>
      <c r="H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2881.7999999999997</v>
      </c>
      <c r="I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3000.7</v>
      </c>
      <c r="J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2929.83</v>
      </c>
      <c r="K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2825.8999999999996</v>
      </c>
      <c r="L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2846.18</v>
      </c>
      <c r="M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2846.56</v>
      </c>
      <c r="N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2831.25</v>
      </c>
      <c r="O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2814.77</v>
      </c>
      <c r="P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2817.25</v>
      </c>
      <c r="Q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2826.1099999999997</v>
      </c>
      <c r="R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2820.08</v>
      </c>
      <c r="S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2828.0299999999997</v>
      </c>
      <c r="T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2836.33</v>
      </c>
      <c r="U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2827.7999999999997</v>
      </c>
      <c r="V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2933.71</v>
      </c>
      <c r="W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2932.6899999999996</v>
      </c>
      <c r="X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2849.0099999999998</v>
      </c>
      <c r="Y276" s="102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2925.7</v>
      </c>
    </row>
    <row r="277" spans="1:25" x14ac:dyDescent="0.2">
      <c r="A277" s="83">
        <f t="shared" si="7"/>
        <v>42188</v>
      </c>
      <c r="B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2826.04</v>
      </c>
      <c r="C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2839.48</v>
      </c>
      <c r="D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2853.7799999999997</v>
      </c>
      <c r="E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2868.94</v>
      </c>
      <c r="F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2889.92</v>
      </c>
      <c r="G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2906.47</v>
      </c>
      <c r="H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2868.89</v>
      </c>
      <c r="I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3010.46</v>
      </c>
      <c r="J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2932.99</v>
      </c>
      <c r="K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2861.58</v>
      </c>
      <c r="L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2832.85</v>
      </c>
      <c r="M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2823.7</v>
      </c>
      <c r="N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2832.73</v>
      </c>
      <c r="O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2842.08</v>
      </c>
      <c r="P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2842.08</v>
      </c>
      <c r="Q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2842.1099999999997</v>
      </c>
      <c r="R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2834.1099999999997</v>
      </c>
      <c r="S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2826.0099999999998</v>
      </c>
      <c r="T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2822.0699999999997</v>
      </c>
      <c r="U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2830.68</v>
      </c>
      <c r="V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2904.14</v>
      </c>
      <c r="W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2895.41</v>
      </c>
      <c r="X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2825.6099999999997</v>
      </c>
      <c r="Y277" s="102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2925.91</v>
      </c>
    </row>
    <row r="278" spans="1:25" x14ac:dyDescent="0.2">
      <c r="A278" s="83">
        <f t="shared" si="7"/>
        <v>42189</v>
      </c>
      <c r="B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2837.99</v>
      </c>
      <c r="C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2830.85</v>
      </c>
      <c r="D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2845.8599999999997</v>
      </c>
      <c r="E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2872.8599999999997</v>
      </c>
      <c r="F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2884.27</v>
      </c>
      <c r="G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2908.06</v>
      </c>
      <c r="H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2895.8199999999997</v>
      </c>
      <c r="I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2830.68</v>
      </c>
      <c r="J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2984.52</v>
      </c>
      <c r="K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2876.5699999999997</v>
      </c>
      <c r="L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2856.39</v>
      </c>
      <c r="M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2887.45</v>
      </c>
      <c r="N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2887.31</v>
      </c>
      <c r="O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2876.5899999999997</v>
      </c>
      <c r="P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2866.21</v>
      </c>
      <c r="Q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2866.1</v>
      </c>
      <c r="R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2876.5099999999998</v>
      </c>
      <c r="S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2876.5699999999997</v>
      </c>
      <c r="T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2837.02</v>
      </c>
      <c r="U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2811.25</v>
      </c>
      <c r="V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2913.67</v>
      </c>
      <c r="W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2903.48</v>
      </c>
      <c r="X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2842.5</v>
      </c>
      <c r="Y278" s="102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2898</v>
      </c>
    </row>
    <row r="279" spans="1:25" x14ac:dyDescent="0.2">
      <c r="A279" s="83">
        <f t="shared" si="7"/>
        <v>42190</v>
      </c>
      <c r="B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2830.83</v>
      </c>
      <c r="C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2835.54</v>
      </c>
      <c r="D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2872.5699999999997</v>
      </c>
      <c r="E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2895.87</v>
      </c>
      <c r="F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2920.3399999999997</v>
      </c>
      <c r="G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2940.02</v>
      </c>
      <c r="H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2914.17</v>
      </c>
      <c r="I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2840.74</v>
      </c>
      <c r="J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2970.7799999999997</v>
      </c>
      <c r="K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2897.77</v>
      </c>
      <c r="L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2866.2</v>
      </c>
      <c r="M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2892.6299999999997</v>
      </c>
      <c r="N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2887.24</v>
      </c>
      <c r="O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2876.5699999999997</v>
      </c>
      <c r="P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2881.83</v>
      </c>
      <c r="Q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2876.46</v>
      </c>
      <c r="R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2887.1699999999996</v>
      </c>
      <c r="S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2915.16</v>
      </c>
      <c r="T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2887.1699999999996</v>
      </c>
      <c r="U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2856.7</v>
      </c>
      <c r="V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2867.1</v>
      </c>
      <c r="W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2908.0699999999997</v>
      </c>
      <c r="X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2818.8399999999997</v>
      </c>
      <c r="Y279" s="102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2915.14</v>
      </c>
    </row>
    <row r="280" spans="1:25" x14ac:dyDescent="0.2">
      <c r="A280" s="83">
        <f t="shared" si="7"/>
        <v>42191</v>
      </c>
      <c r="B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2821.25</v>
      </c>
      <c r="C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2858.8599999999997</v>
      </c>
      <c r="D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2889.77</v>
      </c>
      <c r="E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2911.99</v>
      </c>
      <c r="F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2923.77</v>
      </c>
      <c r="G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2948.21</v>
      </c>
      <c r="H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2912.14</v>
      </c>
      <c r="I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3058.7</v>
      </c>
      <c r="J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2977.7299999999996</v>
      </c>
      <c r="K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2892.79</v>
      </c>
      <c r="L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2871.6099999999997</v>
      </c>
      <c r="M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2861.62</v>
      </c>
      <c r="N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2871.58</v>
      </c>
      <c r="O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2881.92</v>
      </c>
      <c r="P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2871.4399999999996</v>
      </c>
      <c r="Q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2871.6099999999997</v>
      </c>
      <c r="R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2859.7999999999997</v>
      </c>
      <c r="S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2859.8199999999997</v>
      </c>
      <c r="T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2850.99</v>
      </c>
      <c r="U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2834.42</v>
      </c>
      <c r="V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2876.95</v>
      </c>
      <c r="W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2878.16</v>
      </c>
      <c r="X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2817.9799999999996</v>
      </c>
      <c r="Y280" s="102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2876.9399999999996</v>
      </c>
    </row>
    <row r="281" spans="1:25" x14ac:dyDescent="0.2">
      <c r="A281" s="83">
        <f t="shared" si="7"/>
        <v>42192</v>
      </c>
      <c r="B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2821.0299999999997</v>
      </c>
      <c r="C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2879.24</v>
      </c>
      <c r="D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2912.23</v>
      </c>
      <c r="E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2923.91</v>
      </c>
      <c r="F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2961.06</v>
      </c>
      <c r="G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2988.0499999999997</v>
      </c>
      <c r="H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2923.75</v>
      </c>
      <c r="I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3058.49</v>
      </c>
      <c r="J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2977.49</v>
      </c>
      <c r="K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2892.67</v>
      </c>
      <c r="L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2871.6099999999997</v>
      </c>
      <c r="M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2861.48</v>
      </c>
      <c r="N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2871.6899999999996</v>
      </c>
      <c r="O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2882.14</v>
      </c>
      <c r="P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2871.7799999999997</v>
      </c>
      <c r="Q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2861.59</v>
      </c>
      <c r="R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2851.0499999999997</v>
      </c>
      <c r="S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2859.7599999999998</v>
      </c>
      <c r="T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2859.77</v>
      </c>
      <c r="U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2843.0299999999997</v>
      </c>
      <c r="V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2875.88</v>
      </c>
      <c r="W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2878.5499999999997</v>
      </c>
      <c r="X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2834.12</v>
      </c>
      <c r="Y281" s="102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2885.89</v>
      </c>
    </row>
    <row r="282" spans="1:25" x14ac:dyDescent="0.2">
      <c r="A282" s="83">
        <f t="shared" si="7"/>
        <v>42193</v>
      </c>
      <c r="B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2839.5099999999998</v>
      </c>
      <c r="C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2901.08</v>
      </c>
      <c r="D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2924.0099999999998</v>
      </c>
      <c r="E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2936.13</v>
      </c>
      <c r="F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2974.3599999999997</v>
      </c>
      <c r="G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2987.98</v>
      </c>
      <c r="H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2935.7799999999997</v>
      </c>
      <c r="I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3081.02</v>
      </c>
      <c r="J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2991.41</v>
      </c>
      <c r="K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2892.91</v>
      </c>
      <c r="L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2851.8599999999997</v>
      </c>
      <c r="M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2851.83</v>
      </c>
      <c r="N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2861.64</v>
      </c>
      <c r="O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2851.7999999999997</v>
      </c>
      <c r="P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2851.81</v>
      </c>
      <c r="Q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2842.16</v>
      </c>
      <c r="R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2834.13</v>
      </c>
      <c r="S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2868.79</v>
      </c>
      <c r="T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2868.83</v>
      </c>
      <c r="U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2851.4799999999996</v>
      </c>
      <c r="V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2844.18</v>
      </c>
      <c r="W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2858.47</v>
      </c>
      <c r="X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2834.04</v>
      </c>
      <c r="Y282" s="102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2864.74</v>
      </c>
    </row>
    <row r="283" spans="1:25" x14ac:dyDescent="0.2">
      <c r="A283" s="83">
        <f t="shared" si="7"/>
        <v>42194</v>
      </c>
      <c r="B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2812.3199999999997</v>
      </c>
      <c r="C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2868.8999999999996</v>
      </c>
      <c r="D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2912.37</v>
      </c>
      <c r="E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2924.21</v>
      </c>
      <c r="F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2936</v>
      </c>
      <c r="G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2961.0499999999997</v>
      </c>
      <c r="H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2911.99</v>
      </c>
      <c r="I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3023.3999999999996</v>
      </c>
      <c r="J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2977.6499999999996</v>
      </c>
      <c r="K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2871.8799999999997</v>
      </c>
      <c r="L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2833.06</v>
      </c>
      <c r="M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2833.0899999999997</v>
      </c>
      <c r="N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2851.91</v>
      </c>
      <c r="O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2842.2799999999997</v>
      </c>
      <c r="P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2842.2799999999997</v>
      </c>
      <c r="Q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2861.6899999999996</v>
      </c>
      <c r="R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2851.0499999999997</v>
      </c>
      <c r="S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2859.8199999999997</v>
      </c>
      <c r="T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2859.91</v>
      </c>
      <c r="U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2818.5699999999997</v>
      </c>
      <c r="V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2879.6899999999996</v>
      </c>
      <c r="W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2856.1099999999997</v>
      </c>
      <c r="X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2825.7599999999998</v>
      </c>
      <c r="Y283" s="102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2874.29</v>
      </c>
    </row>
    <row r="284" spans="1:25" x14ac:dyDescent="0.2">
      <c r="A284" s="83">
        <f t="shared" si="7"/>
        <v>42195</v>
      </c>
      <c r="B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2812.3399999999997</v>
      </c>
      <c r="C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2868.97</v>
      </c>
      <c r="D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2912.35</v>
      </c>
      <c r="E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2924.0099999999998</v>
      </c>
      <c r="F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2935.91</v>
      </c>
      <c r="G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2961.06</v>
      </c>
      <c r="H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2912.2</v>
      </c>
      <c r="I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3058.52</v>
      </c>
      <c r="J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2977.72</v>
      </c>
      <c r="K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2871.56</v>
      </c>
      <c r="L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2832.8199999999997</v>
      </c>
      <c r="M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2832.92</v>
      </c>
      <c r="N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2851.67</v>
      </c>
      <c r="O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2842.16</v>
      </c>
      <c r="P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2842.1499999999996</v>
      </c>
      <c r="Q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2861.6899999999996</v>
      </c>
      <c r="R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2850.96</v>
      </c>
      <c r="S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2859.7799999999997</v>
      </c>
      <c r="T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2868.94</v>
      </c>
      <c r="U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2843.47</v>
      </c>
      <c r="V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2884.5299999999997</v>
      </c>
      <c r="W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2859.6099999999997</v>
      </c>
      <c r="X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2825.5</v>
      </c>
      <c r="Y284" s="102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2878.0499999999997</v>
      </c>
    </row>
    <row r="285" spans="1:25" x14ac:dyDescent="0.2">
      <c r="A285" s="83">
        <f t="shared" si="7"/>
        <v>42196</v>
      </c>
      <c r="B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2821.34</v>
      </c>
      <c r="C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2861.39</v>
      </c>
      <c r="D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2895.66</v>
      </c>
      <c r="E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2920.3199999999997</v>
      </c>
      <c r="F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2946.5099999999998</v>
      </c>
      <c r="G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2974.8399999999997</v>
      </c>
      <c r="H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2940.06</v>
      </c>
      <c r="I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2861.7799999999997</v>
      </c>
      <c r="J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3013.44</v>
      </c>
      <c r="K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2909.4399999999996</v>
      </c>
      <c r="L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2866.31</v>
      </c>
      <c r="M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2866.41</v>
      </c>
      <c r="N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2876.6099999999997</v>
      </c>
      <c r="O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2887.31</v>
      </c>
      <c r="P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2898.12</v>
      </c>
      <c r="Q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2898.06</v>
      </c>
      <c r="R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2898.22</v>
      </c>
      <c r="S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2909.52</v>
      </c>
      <c r="T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2856.42</v>
      </c>
      <c r="U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2837.97</v>
      </c>
      <c r="V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2867.0299999999997</v>
      </c>
      <c r="W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2888.6</v>
      </c>
      <c r="X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2825.3399999999997</v>
      </c>
      <c r="Y285" s="102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2908.7799999999997</v>
      </c>
    </row>
    <row r="286" spans="1:25" x14ac:dyDescent="0.2">
      <c r="A286" s="83">
        <f t="shared" si="7"/>
        <v>42197</v>
      </c>
      <c r="B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2821.81</v>
      </c>
      <c r="C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2861.8599999999997</v>
      </c>
      <c r="D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2896.0099999999998</v>
      </c>
      <c r="E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2895.5699999999997</v>
      </c>
      <c r="F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2960.3399999999997</v>
      </c>
      <c r="G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2974.96</v>
      </c>
      <c r="H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2960.58</v>
      </c>
      <c r="I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2895.96</v>
      </c>
      <c r="J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3094.09</v>
      </c>
      <c r="K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2971.04</v>
      </c>
      <c r="L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2909.24</v>
      </c>
      <c r="M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2898.04</v>
      </c>
      <c r="N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2897.96</v>
      </c>
      <c r="O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2909.1499999999996</v>
      </c>
      <c r="P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2909.42</v>
      </c>
      <c r="Q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2915.16</v>
      </c>
      <c r="R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2932.8199999999997</v>
      </c>
      <c r="S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2920.8599999999997</v>
      </c>
      <c r="T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2898.1</v>
      </c>
      <c r="U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2862.21</v>
      </c>
      <c r="V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2823.3999999999996</v>
      </c>
      <c r="W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2857.5</v>
      </c>
      <c r="X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2819.0499999999997</v>
      </c>
      <c r="Y286" s="102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2920.49</v>
      </c>
    </row>
    <row r="287" spans="1:25" x14ac:dyDescent="0.2">
      <c r="A287" s="83">
        <f t="shared" si="7"/>
        <v>42198</v>
      </c>
      <c r="B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2820.7299999999996</v>
      </c>
      <c r="C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2889.75</v>
      </c>
      <c r="D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2923.79</v>
      </c>
      <c r="E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2936.0099999999998</v>
      </c>
      <c r="F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2974.23</v>
      </c>
      <c r="G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2987.93</v>
      </c>
      <c r="H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2935.8999999999996</v>
      </c>
      <c r="I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3073.67</v>
      </c>
      <c r="J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3005.7599999999998</v>
      </c>
      <c r="K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2881.75</v>
      </c>
      <c r="L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2841.6899999999996</v>
      </c>
      <c r="M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2832.6299999999997</v>
      </c>
      <c r="N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2851.1899999999996</v>
      </c>
      <c r="O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2841.77</v>
      </c>
      <c r="P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2823.41</v>
      </c>
      <c r="Q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2832.39</v>
      </c>
      <c r="R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2817.43</v>
      </c>
      <c r="S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2842.14</v>
      </c>
      <c r="T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2859.41</v>
      </c>
      <c r="U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2860.83</v>
      </c>
      <c r="V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2865.72</v>
      </c>
      <c r="W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2869.81</v>
      </c>
      <c r="X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2817.77</v>
      </c>
      <c r="Y287" s="102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2906.1</v>
      </c>
    </row>
    <row r="288" spans="1:25" x14ac:dyDescent="0.2">
      <c r="A288" s="83">
        <f t="shared" si="7"/>
        <v>42199</v>
      </c>
      <c r="B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2811.1</v>
      </c>
      <c r="C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2868.29</v>
      </c>
      <c r="D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2894.96</v>
      </c>
      <c r="E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2923.47</v>
      </c>
      <c r="F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2974.31</v>
      </c>
      <c r="G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2981.18</v>
      </c>
      <c r="H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2923.75</v>
      </c>
      <c r="I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3051.14</v>
      </c>
      <c r="J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2977.27</v>
      </c>
      <c r="K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2870.74</v>
      </c>
      <c r="L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2831.37</v>
      </c>
      <c r="M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2813.02</v>
      </c>
      <c r="N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2812.52</v>
      </c>
      <c r="O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2821.35</v>
      </c>
      <c r="P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2821.2</v>
      </c>
      <c r="Q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2830.85</v>
      </c>
      <c r="R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2849.38</v>
      </c>
      <c r="S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2841.19</v>
      </c>
      <c r="T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2841.5299999999997</v>
      </c>
      <c r="U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2826.56</v>
      </c>
      <c r="V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2891.0499999999997</v>
      </c>
      <c r="W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2892.89</v>
      </c>
      <c r="X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2814.1</v>
      </c>
      <c r="Y288" s="102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2900.73</v>
      </c>
    </row>
    <row r="289" spans="1:27" x14ac:dyDescent="0.2">
      <c r="A289" s="83">
        <f t="shared" si="7"/>
        <v>42200</v>
      </c>
      <c r="B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2811.54</v>
      </c>
      <c r="C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2868.56</v>
      </c>
      <c r="D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2895.16</v>
      </c>
      <c r="E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2923.9799999999996</v>
      </c>
      <c r="F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2974.5899999999997</v>
      </c>
      <c r="G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2981.21</v>
      </c>
      <c r="H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2923.91</v>
      </c>
      <c r="I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3051.4399999999996</v>
      </c>
      <c r="J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2977.77</v>
      </c>
      <c r="K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2871.1899999999996</v>
      </c>
      <c r="L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2831.77</v>
      </c>
      <c r="M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2813.7599999999998</v>
      </c>
      <c r="N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2813.46</v>
      </c>
      <c r="O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2822.21</v>
      </c>
      <c r="P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2822.33</v>
      </c>
      <c r="Q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2831.4399999999996</v>
      </c>
      <c r="R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2850.08</v>
      </c>
      <c r="S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2841.63</v>
      </c>
      <c r="T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2841.93</v>
      </c>
      <c r="U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2827.09</v>
      </c>
      <c r="V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2891.37</v>
      </c>
      <c r="W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2893.35</v>
      </c>
      <c r="X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2812.92</v>
      </c>
      <c r="Y289" s="102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2897.27</v>
      </c>
    </row>
    <row r="290" spans="1:27" s="94" customFormat="1" x14ac:dyDescent="0.25">
      <c r="A290" s="83">
        <f t="shared" si="7"/>
        <v>42201</v>
      </c>
      <c r="B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2848.25</v>
      </c>
      <c r="C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2911.77</v>
      </c>
      <c r="D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2935.4399999999996</v>
      </c>
      <c r="E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2948.72</v>
      </c>
      <c r="F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2948.62</v>
      </c>
      <c r="G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2981.38</v>
      </c>
      <c r="H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2936.1</v>
      </c>
      <c r="I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3081.27</v>
      </c>
      <c r="J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3013.02</v>
      </c>
      <c r="K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2915.3199999999997</v>
      </c>
      <c r="L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2887.41</v>
      </c>
      <c r="M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2871.7</v>
      </c>
      <c r="N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2881.92</v>
      </c>
      <c r="O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2892.74</v>
      </c>
      <c r="P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2903.95</v>
      </c>
      <c r="Q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2927.1499999999996</v>
      </c>
      <c r="R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2907.23</v>
      </c>
      <c r="S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2917.67</v>
      </c>
      <c r="T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2928.37</v>
      </c>
      <c r="U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2893.24</v>
      </c>
      <c r="V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2835.12</v>
      </c>
      <c r="W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2824.06</v>
      </c>
      <c r="X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2851.29</v>
      </c>
      <c r="Y290" s="102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2837.04</v>
      </c>
    </row>
    <row r="291" spans="1:27" x14ac:dyDescent="0.2">
      <c r="A291" s="83">
        <f t="shared" si="7"/>
        <v>42202</v>
      </c>
      <c r="B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2839.71</v>
      </c>
      <c r="C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2890.25</v>
      </c>
      <c r="D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2924.3199999999997</v>
      </c>
      <c r="E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2936.4399999999996</v>
      </c>
      <c r="F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2961.47</v>
      </c>
      <c r="G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2988.5</v>
      </c>
      <c r="H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2955.39</v>
      </c>
      <c r="I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3166.17</v>
      </c>
      <c r="J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3069.14</v>
      </c>
      <c r="K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2939.89</v>
      </c>
      <c r="L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2927.6099999999997</v>
      </c>
      <c r="M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2927.73</v>
      </c>
      <c r="N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2965.1099999999997</v>
      </c>
      <c r="O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2992.14</v>
      </c>
      <c r="P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2965.0099999999998</v>
      </c>
      <c r="Q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2945.71</v>
      </c>
      <c r="R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2851.1899999999996</v>
      </c>
      <c r="S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2878.21</v>
      </c>
      <c r="T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2883.1</v>
      </c>
      <c r="U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2843.29</v>
      </c>
      <c r="V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2850.06</v>
      </c>
      <c r="W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2851.5899999999997</v>
      </c>
      <c r="X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2833.99</v>
      </c>
      <c r="Y291" s="102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2839.95</v>
      </c>
    </row>
    <row r="292" spans="1:27" x14ac:dyDescent="0.2">
      <c r="A292" s="83">
        <f t="shared" si="7"/>
        <v>42203</v>
      </c>
      <c r="B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2840.52</v>
      </c>
      <c r="C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2895.72</v>
      </c>
      <c r="D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2933.39</v>
      </c>
      <c r="E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2960.8599999999997</v>
      </c>
      <c r="F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2975.25</v>
      </c>
      <c r="G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3005.4399999999996</v>
      </c>
      <c r="H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2975.19</v>
      </c>
      <c r="I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2946.95</v>
      </c>
      <c r="J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3150.4399999999996</v>
      </c>
      <c r="K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3028.29</v>
      </c>
      <c r="L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2998.68</v>
      </c>
      <c r="M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2998.49</v>
      </c>
      <c r="N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3028.04</v>
      </c>
      <c r="O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3028.08</v>
      </c>
      <c r="P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2957.7299999999996</v>
      </c>
      <c r="Q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2957.7299999999996</v>
      </c>
      <c r="R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2971.1499999999996</v>
      </c>
      <c r="S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2984.77</v>
      </c>
      <c r="T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2945.2799999999997</v>
      </c>
      <c r="U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2898.4399999999996</v>
      </c>
      <c r="V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2828.12</v>
      </c>
      <c r="W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2836.89</v>
      </c>
      <c r="X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2909.0699999999997</v>
      </c>
      <c r="Y292" s="102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3027.98</v>
      </c>
    </row>
    <row r="293" spans="1:27" x14ac:dyDescent="0.2">
      <c r="A293" s="83">
        <f t="shared" si="7"/>
        <v>42204</v>
      </c>
      <c r="B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2861.6</v>
      </c>
      <c r="C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2907.97</v>
      </c>
      <c r="D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2933.62</v>
      </c>
      <c r="E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2947.08</v>
      </c>
      <c r="F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2975.1099999999997</v>
      </c>
      <c r="G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3005.38</v>
      </c>
      <c r="H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2960.91</v>
      </c>
      <c r="I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2960.95</v>
      </c>
      <c r="J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3170.77</v>
      </c>
      <c r="K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3043.92</v>
      </c>
      <c r="L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3013.41</v>
      </c>
      <c r="M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3013.29</v>
      </c>
      <c r="N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3043.93</v>
      </c>
      <c r="O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3043.8999999999996</v>
      </c>
      <c r="P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3028.2999999999997</v>
      </c>
      <c r="Q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2998.74</v>
      </c>
      <c r="R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3013.45</v>
      </c>
      <c r="S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3013.44</v>
      </c>
      <c r="T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2951.48</v>
      </c>
      <c r="U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2921.14</v>
      </c>
      <c r="V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2837.49</v>
      </c>
      <c r="W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2828.0299999999997</v>
      </c>
      <c r="X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2876.79</v>
      </c>
      <c r="Y293" s="102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3028.39</v>
      </c>
    </row>
    <row r="294" spans="1:27" x14ac:dyDescent="0.2">
      <c r="A294" s="83">
        <f t="shared" si="7"/>
        <v>42205</v>
      </c>
      <c r="B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2849.1099999999997</v>
      </c>
      <c r="C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2912.43</v>
      </c>
      <c r="D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2936.42</v>
      </c>
      <c r="E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2948.85</v>
      </c>
      <c r="F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2948.66</v>
      </c>
      <c r="G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2981.71</v>
      </c>
      <c r="H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2936.16</v>
      </c>
      <c r="I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3081.35</v>
      </c>
      <c r="J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3013.0099999999998</v>
      </c>
      <c r="K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2915.29</v>
      </c>
      <c r="L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2887.5</v>
      </c>
      <c r="M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2871.81</v>
      </c>
      <c r="N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2882.25</v>
      </c>
      <c r="O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2892.96</v>
      </c>
      <c r="P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2904.02</v>
      </c>
      <c r="Q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2927.21</v>
      </c>
      <c r="R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2907.3999999999996</v>
      </c>
      <c r="S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2917.6299999999997</v>
      </c>
      <c r="T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2928.2</v>
      </c>
      <c r="U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2892.68</v>
      </c>
      <c r="V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2835.73</v>
      </c>
      <c r="W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2823.8799999999997</v>
      </c>
      <c r="X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2851.38</v>
      </c>
      <c r="Y294" s="102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2835.9799999999996</v>
      </c>
    </row>
    <row r="295" spans="1:27" x14ac:dyDescent="0.2">
      <c r="A295" s="83">
        <f t="shared" si="7"/>
        <v>42206</v>
      </c>
      <c r="B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2839.7799999999997</v>
      </c>
      <c r="C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2901.3399999999997</v>
      </c>
      <c r="D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2924.47</v>
      </c>
      <c r="E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2936.54</v>
      </c>
      <c r="F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2949.0099999999998</v>
      </c>
      <c r="G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2981.49</v>
      </c>
      <c r="H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2936.1</v>
      </c>
      <c r="I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3081.35</v>
      </c>
      <c r="J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2951.5699999999997</v>
      </c>
      <c r="K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2839.1099999999997</v>
      </c>
      <c r="L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2902.6899999999996</v>
      </c>
      <c r="M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2903.0099999999998</v>
      </c>
      <c r="N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2906.3399999999997</v>
      </c>
      <c r="O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2844.92</v>
      </c>
      <c r="P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2844.92</v>
      </c>
      <c r="Q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2844.99</v>
      </c>
      <c r="R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2859.85</v>
      </c>
      <c r="S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2859.7799999999997</v>
      </c>
      <c r="T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2859.8199999999997</v>
      </c>
      <c r="U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2818.34</v>
      </c>
      <c r="V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2848.21</v>
      </c>
      <c r="W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2848.9199999999996</v>
      </c>
      <c r="X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2826.02</v>
      </c>
      <c r="Y295" s="102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2872.24</v>
      </c>
    </row>
    <row r="296" spans="1:27" x14ac:dyDescent="0.2">
      <c r="A296" s="83">
        <f t="shared" si="7"/>
        <v>42207</v>
      </c>
      <c r="B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2812.5499999999997</v>
      </c>
      <c r="C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2830.45</v>
      </c>
      <c r="D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2849.29</v>
      </c>
      <c r="E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2879.6</v>
      </c>
      <c r="F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2912.66</v>
      </c>
      <c r="G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2924.16</v>
      </c>
      <c r="H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2988.27</v>
      </c>
      <c r="I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3066.1099999999997</v>
      </c>
      <c r="J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2964.43</v>
      </c>
      <c r="K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2871.81</v>
      </c>
      <c r="L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2833.04</v>
      </c>
      <c r="M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2833.04</v>
      </c>
      <c r="N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2842.3999999999996</v>
      </c>
      <c r="O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2824.08</v>
      </c>
      <c r="P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2842.5</v>
      </c>
      <c r="Q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2851.92</v>
      </c>
      <c r="R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2834.22</v>
      </c>
      <c r="S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2897.2299999999996</v>
      </c>
      <c r="T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2868.89</v>
      </c>
      <c r="U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2851.23</v>
      </c>
      <c r="V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2871.64</v>
      </c>
      <c r="W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2869.8599999999997</v>
      </c>
      <c r="X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2822.04</v>
      </c>
      <c r="Y296" s="102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2878.25</v>
      </c>
      <c r="AA296" s="84"/>
    </row>
    <row r="297" spans="1:27" x14ac:dyDescent="0.2">
      <c r="A297" s="83">
        <f t="shared" si="7"/>
        <v>42208</v>
      </c>
      <c r="B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2831.5099999999998</v>
      </c>
      <c r="C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2839.6899999999996</v>
      </c>
      <c r="D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2879.49</v>
      </c>
      <c r="E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2879.54</v>
      </c>
      <c r="F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2901.12</v>
      </c>
      <c r="G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2900.97</v>
      </c>
      <c r="H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2879.2299999999996</v>
      </c>
      <c r="I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3010.2</v>
      </c>
      <c r="J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2938.79</v>
      </c>
      <c r="K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2851.68</v>
      </c>
      <c r="L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2823.6499999999996</v>
      </c>
      <c r="M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2814.87</v>
      </c>
      <c r="N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2823.7999999999997</v>
      </c>
      <c r="O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2818.43</v>
      </c>
      <c r="P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2815.0699999999997</v>
      </c>
      <c r="Q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2818.5</v>
      </c>
      <c r="R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2824.7699999999995</v>
      </c>
      <c r="S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2834.0899999999997</v>
      </c>
      <c r="T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2859.7799999999997</v>
      </c>
      <c r="U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2842.34</v>
      </c>
      <c r="V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2900.3399999999997</v>
      </c>
      <c r="W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2901.2799999999997</v>
      </c>
      <c r="X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2848.7299999999996</v>
      </c>
      <c r="Y297" s="102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2887.8799999999997</v>
      </c>
    </row>
    <row r="298" spans="1:27" x14ac:dyDescent="0.2">
      <c r="A298" s="83">
        <f t="shared" si="7"/>
        <v>42209</v>
      </c>
      <c r="B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2816.63</v>
      </c>
      <c r="C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2859.0699999999997</v>
      </c>
      <c r="D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2901.21</v>
      </c>
      <c r="E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2924.2799999999997</v>
      </c>
      <c r="F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2948.66</v>
      </c>
      <c r="G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2968.02</v>
      </c>
      <c r="H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2900.97</v>
      </c>
      <c r="I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3066.21</v>
      </c>
      <c r="J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2977.66</v>
      </c>
      <c r="K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2881.9799999999996</v>
      </c>
      <c r="L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2842.0299999999997</v>
      </c>
      <c r="M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2832.91</v>
      </c>
      <c r="N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2842.19</v>
      </c>
      <c r="O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2851.81</v>
      </c>
      <c r="P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2851.8199999999997</v>
      </c>
      <c r="Q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2842.19</v>
      </c>
      <c r="R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2826</v>
      </c>
      <c r="S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2834.04</v>
      </c>
      <c r="T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2834.21</v>
      </c>
      <c r="U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2810.84</v>
      </c>
      <c r="V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2847.6099999999997</v>
      </c>
      <c r="W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2850.1</v>
      </c>
      <c r="X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2825.99</v>
      </c>
      <c r="Y298" s="102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2880.7</v>
      </c>
    </row>
    <row r="299" spans="1:27" x14ac:dyDescent="0.2">
      <c r="A299" s="83">
        <f t="shared" si="7"/>
        <v>42210</v>
      </c>
      <c r="B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2820.83</v>
      </c>
      <c r="C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2851.25</v>
      </c>
      <c r="D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2890.09</v>
      </c>
      <c r="E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2908.0499999999997</v>
      </c>
      <c r="F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2940.14</v>
      </c>
      <c r="G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2961.2</v>
      </c>
      <c r="H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2914.4399999999996</v>
      </c>
      <c r="I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2851.3999999999996</v>
      </c>
      <c r="J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2999.93</v>
      </c>
      <c r="K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2910.8799999999997</v>
      </c>
      <c r="L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2857.17</v>
      </c>
      <c r="M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2837.8199999999997</v>
      </c>
      <c r="N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2877.45</v>
      </c>
      <c r="O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2888</v>
      </c>
      <c r="P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2888</v>
      </c>
      <c r="Q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2898.91</v>
      </c>
      <c r="R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2888.0699999999997</v>
      </c>
      <c r="S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2904.52</v>
      </c>
      <c r="T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2922.2999999999997</v>
      </c>
      <c r="U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2811.85</v>
      </c>
      <c r="V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2863.5499999999997</v>
      </c>
      <c r="W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2853.81</v>
      </c>
      <c r="X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2846.09</v>
      </c>
      <c r="Y299" s="102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2944.4399999999996</v>
      </c>
    </row>
    <row r="300" spans="1:27" x14ac:dyDescent="0.2">
      <c r="A300" s="83">
        <f t="shared" si="7"/>
        <v>42211</v>
      </c>
      <c r="B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2824.24</v>
      </c>
      <c r="C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2861.62</v>
      </c>
      <c r="D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2895.09</v>
      </c>
      <c r="E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2896.0099999999998</v>
      </c>
      <c r="F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2974.08</v>
      </c>
      <c r="G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2989.75</v>
      </c>
      <c r="H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2947.06</v>
      </c>
      <c r="I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2896.2799999999997</v>
      </c>
      <c r="J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3060.7599999999998</v>
      </c>
      <c r="K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2959.6099999999997</v>
      </c>
      <c r="L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2910.0699999999997</v>
      </c>
      <c r="M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2898.69</v>
      </c>
      <c r="N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2898.72</v>
      </c>
      <c r="O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2909.81</v>
      </c>
      <c r="P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2921.21</v>
      </c>
      <c r="Q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2921.3799999999997</v>
      </c>
      <c r="R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2933.2599999999998</v>
      </c>
      <c r="S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2945.85</v>
      </c>
      <c r="T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2945.93</v>
      </c>
      <c r="U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2900.29</v>
      </c>
      <c r="V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2849.5</v>
      </c>
      <c r="W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2856.33</v>
      </c>
      <c r="X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2836.8399999999997</v>
      </c>
      <c r="Y300" s="102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2944.2299999999996</v>
      </c>
    </row>
    <row r="301" spans="1:27" x14ac:dyDescent="0.2">
      <c r="A301" s="83">
        <f t="shared" si="7"/>
        <v>42212</v>
      </c>
      <c r="B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2812.06</v>
      </c>
      <c r="C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2879.2</v>
      </c>
      <c r="D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2911.89</v>
      </c>
      <c r="E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2924.02</v>
      </c>
      <c r="F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2961.22</v>
      </c>
      <c r="G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2974.5099999999998</v>
      </c>
      <c r="H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2912.38</v>
      </c>
      <c r="I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3081.6499999999996</v>
      </c>
      <c r="J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2991.88</v>
      </c>
      <c r="K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2905.04</v>
      </c>
      <c r="L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2852.7599999999998</v>
      </c>
      <c r="M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2843.0899999999997</v>
      </c>
      <c r="N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2862.4399999999996</v>
      </c>
      <c r="O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2862.1</v>
      </c>
      <c r="P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2872.1899999999996</v>
      </c>
      <c r="Q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2861.91</v>
      </c>
      <c r="R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2842.7599999999998</v>
      </c>
      <c r="S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2842.63</v>
      </c>
      <c r="T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2860.1</v>
      </c>
      <c r="U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2827.5299999999997</v>
      </c>
      <c r="V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2849.22</v>
      </c>
      <c r="W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2853.27</v>
      </c>
      <c r="X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2834.24</v>
      </c>
      <c r="Y301" s="102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2903.99</v>
      </c>
    </row>
    <row r="302" spans="1:27" x14ac:dyDescent="0.2">
      <c r="A302" s="83">
        <f t="shared" si="7"/>
        <v>42213</v>
      </c>
      <c r="B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2821.19</v>
      </c>
      <c r="C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2879.35</v>
      </c>
      <c r="D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2912.33</v>
      </c>
      <c r="E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2924.12</v>
      </c>
      <c r="F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2961.3599999999997</v>
      </c>
      <c r="G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2975.66</v>
      </c>
      <c r="H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2924.44</v>
      </c>
      <c r="I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3082.66</v>
      </c>
      <c r="J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2993.77</v>
      </c>
      <c r="K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2894.89</v>
      </c>
      <c r="L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2843.93</v>
      </c>
      <c r="M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2834.2599999999998</v>
      </c>
      <c r="N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2843.1699999999996</v>
      </c>
      <c r="O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2842.93</v>
      </c>
      <c r="P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2842.74</v>
      </c>
      <c r="Q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2833.4399999999996</v>
      </c>
      <c r="R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2826.3999999999996</v>
      </c>
      <c r="S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2843.0199999999995</v>
      </c>
      <c r="T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2870.09</v>
      </c>
      <c r="U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2854.1</v>
      </c>
      <c r="V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2870.8799999999997</v>
      </c>
      <c r="W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2860.5499999999997</v>
      </c>
      <c r="X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2817.6899999999996</v>
      </c>
      <c r="Y302" s="102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2887.1</v>
      </c>
    </row>
    <row r="303" spans="1:27" x14ac:dyDescent="0.2">
      <c r="A303" s="83">
        <f t="shared" si="7"/>
        <v>42214</v>
      </c>
      <c r="B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2822.19</v>
      </c>
      <c r="C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2880.3399999999997</v>
      </c>
      <c r="D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2904.33</v>
      </c>
      <c r="E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2926.0299999999997</v>
      </c>
      <c r="F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2927.14</v>
      </c>
      <c r="G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2952.23</v>
      </c>
      <c r="H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2912.96</v>
      </c>
      <c r="I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3024.97</v>
      </c>
      <c r="J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2967.64</v>
      </c>
      <c r="K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2872.99</v>
      </c>
      <c r="L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2825.31</v>
      </c>
      <c r="M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2823.5699999999997</v>
      </c>
      <c r="N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2831.5299999999997</v>
      </c>
      <c r="O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2832.6299999999997</v>
      </c>
      <c r="P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2838.04</v>
      </c>
      <c r="Q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2838.71</v>
      </c>
      <c r="R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2845.5499999999997</v>
      </c>
      <c r="S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2818.39</v>
      </c>
      <c r="T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2819.75</v>
      </c>
      <c r="U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2837.52</v>
      </c>
      <c r="V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2886.8999999999996</v>
      </c>
      <c r="W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2871.54</v>
      </c>
      <c r="X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2819.7</v>
      </c>
      <c r="Y303" s="102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2870.4799999999996</v>
      </c>
    </row>
    <row r="304" spans="1:27" x14ac:dyDescent="0.2">
      <c r="A304" s="83">
        <f t="shared" si="7"/>
        <v>42215</v>
      </c>
      <c r="B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2822.18</v>
      </c>
      <c r="C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2869.64</v>
      </c>
      <c r="D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2901.58</v>
      </c>
      <c r="E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2924.63</v>
      </c>
      <c r="F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2923.41</v>
      </c>
      <c r="G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2923.77</v>
      </c>
      <c r="H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2913.2599999999998</v>
      </c>
      <c r="I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2998.85</v>
      </c>
      <c r="J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2928.75</v>
      </c>
      <c r="K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2834.44</v>
      </c>
      <c r="L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2836.67</v>
      </c>
      <c r="M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2857.73</v>
      </c>
      <c r="N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2869.8999999999996</v>
      </c>
      <c r="O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2870.1099999999997</v>
      </c>
      <c r="P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2870.87</v>
      </c>
      <c r="Q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2871.31</v>
      </c>
      <c r="R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2872.6099999999997</v>
      </c>
      <c r="S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2855.04</v>
      </c>
      <c r="T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2811.1499999999996</v>
      </c>
      <c r="U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2850.66</v>
      </c>
      <c r="V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2929.88</v>
      </c>
      <c r="W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2893.93</v>
      </c>
      <c r="X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2838.8199999999997</v>
      </c>
      <c r="Y304" s="102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2916</v>
      </c>
    </row>
    <row r="305" spans="1:27" x14ac:dyDescent="0.2">
      <c r="A305" s="83">
        <f t="shared" si="7"/>
        <v>42216</v>
      </c>
      <c r="B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2814.72</v>
      </c>
      <c r="C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2860.44</v>
      </c>
      <c r="D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2890.99</v>
      </c>
      <c r="E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2913.6299999999997</v>
      </c>
      <c r="F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2912.54</v>
      </c>
      <c r="G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2924.59</v>
      </c>
      <c r="H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2913.99</v>
      </c>
      <c r="I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2999.06</v>
      </c>
      <c r="J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2929.43</v>
      </c>
      <c r="K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2835.02</v>
      </c>
      <c r="L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2853.91</v>
      </c>
      <c r="M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2881.58</v>
      </c>
      <c r="N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2880.5</v>
      </c>
      <c r="O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2880.12</v>
      </c>
      <c r="P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2881.2999999999997</v>
      </c>
      <c r="Q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2880.7999999999997</v>
      </c>
      <c r="R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2881.83</v>
      </c>
      <c r="S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2858.27</v>
      </c>
      <c r="T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2836.6</v>
      </c>
      <c r="U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2868.66</v>
      </c>
      <c r="V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2938.56</v>
      </c>
      <c r="W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2901.3799999999997</v>
      </c>
      <c r="X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2839.12</v>
      </c>
      <c r="Y305" s="10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2965.6299999999997</v>
      </c>
    </row>
    <row r="307" spans="1:27" x14ac:dyDescent="0.2">
      <c r="A307" s="92" t="s">
        <v>154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</row>
    <row r="308" spans="1:27" ht="15.75" customHeight="1" x14ac:dyDescent="0.25">
      <c r="A308" s="91" t="s">
        <v>156</v>
      </c>
      <c r="B308" s="82"/>
      <c r="C308" s="82"/>
      <c r="D308" s="82"/>
      <c r="AA308" s="84"/>
    </row>
    <row r="309" spans="1:27" ht="12.75" x14ac:dyDescent="0.2">
      <c r="A309" s="167" t="s">
        <v>49</v>
      </c>
      <c r="B309" s="170" t="s">
        <v>128</v>
      </c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2"/>
    </row>
    <row r="310" spans="1:27" ht="12.75" x14ac:dyDescent="0.2">
      <c r="A310" s="168"/>
      <c r="B310" s="173"/>
      <c r="C310" s="174"/>
      <c r="D310" s="174"/>
      <c r="E310" s="174"/>
      <c r="F310" s="174"/>
      <c r="G310" s="174"/>
      <c r="H310" s="174"/>
      <c r="I310" s="174"/>
      <c r="J310" s="174"/>
      <c r="K310" s="174"/>
      <c r="L310" s="174"/>
      <c r="M310" s="174"/>
      <c r="N310" s="174"/>
      <c r="O310" s="174"/>
      <c r="P310" s="174"/>
      <c r="Q310" s="174"/>
      <c r="R310" s="174"/>
      <c r="S310" s="174"/>
      <c r="T310" s="174"/>
      <c r="U310" s="174"/>
      <c r="V310" s="174"/>
      <c r="W310" s="174"/>
      <c r="X310" s="174"/>
      <c r="Y310" s="175"/>
    </row>
    <row r="311" spans="1:27" ht="12.75" x14ac:dyDescent="0.2">
      <c r="A311" s="168"/>
      <c r="B311" s="176" t="s">
        <v>129</v>
      </c>
      <c r="C311" s="165" t="s">
        <v>130</v>
      </c>
      <c r="D311" s="165" t="s">
        <v>131</v>
      </c>
      <c r="E311" s="165" t="s">
        <v>132</v>
      </c>
      <c r="F311" s="165" t="s">
        <v>133</v>
      </c>
      <c r="G311" s="165" t="s">
        <v>134</v>
      </c>
      <c r="H311" s="165" t="s">
        <v>135</v>
      </c>
      <c r="I311" s="165" t="s">
        <v>136</v>
      </c>
      <c r="J311" s="165" t="s">
        <v>137</v>
      </c>
      <c r="K311" s="165" t="s">
        <v>138</v>
      </c>
      <c r="L311" s="165" t="s">
        <v>139</v>
      </c>
      <c r="M311" s="165" t="s">
        <v>140</v>
      </c>
      <c r="N311" s="178" t="s">
        <v>141</v>
      </c>
      <c r="O311" s="165" t="s">
        <v>142</v>
      </c>
      <c r="P311" s="165" t="s">
        <v>143</v>
      </c>
      <c r="Q311" s="165" t="s">
        <v>144</v>
      </c>
      <c r="R311" s="165" t="s">
        <v>145</v>
      </c>
      <c r="S311" s="165" t="s">
        <v>146</v>
      </c>
      <c r="T311" s="165" t="s">
        <v>147</v>
      </c>
      <c r="U311" s="165" t="s">
        <v>148</v>
      </c>
      <c r="V311" s="165" t="s">
        <v>149</v>
      </c>
      <c r="W311" s="165" t="s">
        <v>150</v>
      </c>
      <c r="X311" s="165" t="s">
        <v>151</v>
      </c>
      <c r="Y311" s="165" t="s">
        <v>152</v>
      </c>
    </row>
    <row r="312" spans="1:27" ht="12.75" x14ac:dyDescent="0.2">
      <c r="A312" s="169"/>
      <c r="B312" s="177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79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</row>
    <row r="313" spans="1:27" x14ac:dyDescent="0.2">
      <c r="A313" s="83">
        <f>A275</f>
        <v>42186</v>
      </c>
      <c r="B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3286.64</v>
      </c>
      <c r="C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3296.81</v>
      </c>
      <c r="D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3326.19</v>
      </c>
      <c r="E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3326.3399999999997</v>
      </c>
      <c r="F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3398.35</v>
      </c>
      <c r="G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3398.3199999999997</v>
      </c>
      <c r="H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3357.47</v>
      </c>
      <c r="I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3503.47</v>
      </c>
      <c r="J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3416.5299999999997</v>
      </c>
      <c r="K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3288.95</v>
      </c>
      <c r="L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3313.93</v>
      </c>
      <c r="M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3313.83</v>
      </c>
      <c r="N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3272.47</v>
      </c>
      <c r="O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3276.44</v>
      </c>
      <c r="P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3277.97</v>
      </c>
      <c r="Q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3288.89</v>
      </c>
      <c r="R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3281.49</v>
      </c>
      <c r="S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3291.25</v>
      </c>
      <c r="T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3301.29</v>
      </c>
      <c r="U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3292.96</v>
      </c>
      <c r="V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3427.34</v>
      </c>
      <c r="W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3429.24</v>
      </c>
      <c r="X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3321.45</v>
      </c>
      <c r="Y313" s="102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3433.08</v>
      </c>
    </row>
    <row r="314" spans="1:27" x14ac:dyDescent="0.2">
      <c r="A314" s="83">
        <f>A313+1</f>
        <v>42187</v>
      </c>
      <c r="B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3292.74</v>
      </c>
      <c r="C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3296.98</v>
      </c>
      <c r="D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3326.24</v>
      </c>
      <c r="E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3326.33</v>
      </c>
      <c r="F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3398.24</v>
      </c>
      <c r="G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3398.37</v>
      </c>
      <c r="H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3357.49</v>
      </c>
      <c r="I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3503.2999999999997</v>
      </c>
      <c r="J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3416.39</v>
      </c>
      <c r="K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3288.95</v>
      </c>
      <c r="L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3313.8199999999997</v>
      </c>
      <c r="M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3314.2799999999997</v>
      </c>
      <c r="N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3295.51</v>
      </c>
      <c r="O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3275.29</v>
      </c>
      <c r="P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3278.34</v>
      </c>
      <c r="Q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3289.2</v>
      </c>
      <c r="R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3281.81</v>
      </c>
      <c r="S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3291.56</v>
      </c>
      <c r="T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3301.73</v>
      </c>
      <c r="U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3291.2799999999997</v>
      </c>
      <c r="V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3421.15</v>
      </c>
      <c r="W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3419.89</v>
      </c>
      <c r="X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3317.29</v>
      </c>
      <c r="Y314" s="102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3411.33</v>
      </c>
    </row>
    <row r="315" spans="1:27" x14ac:dyDescent="0.2">
      <c r="A315" s="83">
        <f t="shared" ref="A315:A343" si="8">A314+1</f>
        <v>42188</v>
      </c>
      <c r="B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3289.12</v>
      </c>
      <c r="C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3305.59</v>
      </c>
      <c r="D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3323.13</v>
      </c>
      <c r="E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3341.72</v>
      </c>
      <c r="F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3367.45</v>
      </c>
      <c r="G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3387.74</v>
      </c>
      <c r="H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3341.66</v>
      </c>
      <c r="I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3515.2599999999998</v>
      </c>
      <c r="J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3420.2599999999998</v>
      </c>
      <c r="K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3332.6899999999996</v>
      </c>
      <c r="L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3297.47</v>
      </c>
      <c r="M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3286.24</v>
      </c>
      <c r="N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3297.31</v>
      </c>
      <c r="O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3308.7799999999997</v>
      </c>
      <c r="P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3308.7799999999997</v>
      </c>
      <c r="Q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3308.8199999999997</v>
      </c>
      <c r="R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3299.0099999999998</v>
      </c>
      <c r="S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3289.08</v>
      </c>
      <c r="T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3284.25</v>
      </c>
      <c r="U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3294.8</v>
      </c>
      <c r="V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3384.88</v>
      </c>
      <c r="W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3374.18</v>
      </c>
      <c r="X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3288.58</v>
      </c>
      <c r="Y315" s="102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3411.58</v>
      </c>
    </row>
    <row r="316" spans="1:27" x14ac:dyDescent="0.2">
      <c r="A316" s="83">
        <f t="shared" si="8"/>
        <v>42189</v>
      </c>
      <c r="B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3303.77</v>
      </c>
      <c r="C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3295.0099999999998</v>
      </c>
      <c r="D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3313.42</v>
      </c>
      <c r="E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3346.5299999999997</v>
      </c>
      <c r="F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3360.52</v>
      </c>
      <c r="G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3389.69</v>
      </c>
      <c r="H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3374.68</v>
      </c>
      <c r="I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3294.8</v>
      </c>
      <c r="J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3483.45</v>
      </c>
      <c r="K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3351.08</v>
      </c>
      <c r="L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3326.33</v>
      </c>
      <c r="M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3364.41</v>
      </c>
      <c r="N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3364.24</v>
      </c>
      <c r="O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3351.1</v>
      </c>
      <c r="P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3338.38</v>
      </c>
      <c r="Q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3338.23</v>
      </c>
      <c r="R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3351</v>
      </c>
      <c r="S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3351.08</v>
      </c>
      <c r="T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3302.58</v>
      </c>
      <c r="U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3270.98</v>
      </c>
      <c r="V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3396.58</v>
      </c>
      <c r="W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3384.08</v>
      </c>
      <c r="X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3309.3</v>
      </c>
      <c r="Y316" s="102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3377.3599999999997</v>
      </c>
    </row>
    <row r="317" spans="1:27" x14ac:dyDescent="0.2">
      <c r="A317" s="83">
        <f t="shared" si="8"/>
        <v>42190</v>
      </c>
      <c r="B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3294.99</v>
      </c>
      <c r="C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3300.77</v>
      </c>
      <c r="D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3346.18</v>
      </c>
      <c r="E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3374.74</v>
      </c>
      <c r="F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3404.7599999999998</v>
      </c>
      <c r="G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3428.89</v>
      </c>
      <c r="H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3397.18</v>
      </c>
      <c r="I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3307.15</v>
      </c>
      <c r="J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3466.6099999999997</v>
      </c>
      <c r="K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3377.08</v>
      </c>
      <c r="L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3338.36</v>
      </c>
      <c r="M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3370.7799999999997</v>
      </c>
      <c r="N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3364.16</v>
      </c>
      <c r="O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3351.08</v>
      </c>
      <c r="P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3357.5299999999997</v>
      </c>
      <c r="Q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3350.94</v>
      </c>
      <c r="R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3364.08</v>
      </c>
      <c r="S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3398.39</v>
      </c>
      <c r="T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3364.08</v>
      </c>
      <c r="U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3326.71</v>
      </c>
      <c r="V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3339.46</v>
      </c>
      <c r="W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3389.71</v>
      </c>
      <c r="X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3280.29</v>
      </c>
      <c r="Y317" s="102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3398.38</v>
      </c>
    </row>
    <row r="318" spans="1:27" x14ac:dyDescent="0.2">
      <c r="A318" s="83">
        <f t="shared" si="8"/>
        <v>42191</v>
      </c>
      <c r="B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3283.24</v>
      </c>
      <c r="C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3329.36</v>
      </c>
      <c r="D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3367.26</v>
      </c>
      <c r="E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3394.52</v>
      </c>
      <c r="F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3408.96</v>
      </c>
      <c r="G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3438.93</v>
      </c>
      <c r="H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3394.7</v>
      </c>
      <c r="I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3574.42</v>
      </c>
      <c r="J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3475.13</v>
      </c>
      <c r="K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3370.97</v>
      </c>
      <c r="L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3344.99</v>
      </c>
      <c r="M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3332.75</v>
      </c>
      <c r="N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3344.96</v>
      </c>
      <c r="O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3357.64</v>
      </c>
      <c r="P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3344.79</v>
      </c>
      <c r="Q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3344.99</v>
      </c>
      <c r="R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3330.52</v>
      </c>
      <c r="S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3330.5299999999997</v>
      </c>
      <c r="T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3319.71</v>
      </c>
      <c r="U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3299.39</v>
      </c>
      <c r="V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3351.5499999999997</v>
      </c>
      <c r="W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3353.0299999999997</v>
      </c>
      <c r="X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3279.23</v>
      </c>
      <c r="Y318" s="102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3351.54</v>
      </c>
    </row>
    <row r="319" spans="1:27" x14ac:dyDescent="0.2">
      <c r="A319" s="83">
        <f t="shared" si="8"/>
        <v>42192</v>
      </c>
      <c r="B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3282.97</v>
      </c>
      <c r="C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3354.3599999999997</v>
      </c>
      <c r="D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3394.81</v>
      </c>
      <c r="E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3409.13</v>
      </c>
      <c r="F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3454.69</v>
      </c>
      <c r="G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3487.7799999999997</v>
      </c>
      <c r="H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3408.93</v>
      </c>
      <c r="I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3574.17</v>
      </c>
      <c r="J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3474.83</v>
      </c>
      <c r="K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3370.8199999999997</v>
      </c>
      <c r="L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3344.99</v>
      </c>
      <c r="M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3332.58</v>
      </c>
      <c r="N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3345.09</v>
      </c>
      <c r="O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3357.91</v>
      </c>
      <c r="P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3345.2</v>
      </c>
      <c r="Q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3332.7</v>
      </c>
      <c r="R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3319.7799999999997</v>
      </c>
      <c r="S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3330.46</v>
      </c>
      <c r="T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3330.48</v>
      </c>
      <c r="U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3309.95</v>
      </c>
      <c r="V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3350.24</v>
      </c>
      <c r="W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3353.51</v>
      </c>
      <c r="X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3299.02</v>
      </c>
      <c r="Y319" s="102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3362.51</v>
      </c>
    </row>
    <row r="320" spans="1:27" x14ac:dyDescent="0.2">
      <c r="A320" s="83">
        <f t="shared" si="8"/>
        <v>42193</v>
      </c>
      <c r="B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3305.64</v>
      </c>
      <c r="C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3381.13</v>
      </c>
      <c r="D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3409.2599999999998</v>
      </c>
      <c r="E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3424.1099999999997</v>
      </c>
      <c r="F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3471</v>
      </c>
      <c r="G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3487.7</v>
      </c>
      <c r="H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3423.69</v>
      </c>
      <c r="I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3601.7799999999997</v>
      </c>
      <c r="J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3491.8999999999996</v>
      </c>
      <c r="K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3371.1099999999997</v>
      </c>
      <c r="L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3320.77</v>
      </c>
      <c r="M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3320.74</v>
      </c>
      <c r="N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3332.7799999999997</v>
      </c>
      <c r="O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3320.7</v>
      </c>
      <c r="P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3320.71</v>
      </c>
      <c r="Q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3308.88</v>
      </c>
      <c r="R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3299.0299999999997</v>
      </c>
      <c r="S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3341.5299999999997</v>
      </c>
      <c r="T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3341.59</v>
      </c>
      <c r="U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3320.31</v>
      </c>
      <c r="V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3311.36</v>
      </c>
      <c r="W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3328.88</v>
      </c>
      <c r="X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3298.92</v>
      </c>
      <c r="Y320" s="102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3336.5699999999997</v>
      </c>
    </row>
    <row r="321" spans="1:25" x14ac:dyDescent="0.2">
      <c r="A321" s="83">
        <f t="shared" si="8"/>
        <v>42194</v>
      </c>
      <c r="B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3272.29</v>
      </c>
      <c r="C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3341.68</v>
      </c>
      <c r="D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3394.98</v>
      </c>
      <c r="E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3409.5</v>
      </c>
      <c r="F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3423.95</v>
      </c>
      <c r="G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3454.68</v>
      </c>
      <c r="H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3394.52</v>
      </c>
      <c r="I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3531.13</v>
      </c>
      <c r="J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3475.0299999999997</v>
      </c>
      <c r="K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3345.33</v>
      </c>
      <c r="L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3297.72</v>
      </c>
      <c r="M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3297.77</v>
      </c>
      <c r="N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3320.84</v>
      </c>
      <c r="O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3309.04</v>
      </c>
      <c r="P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3309.04</v>
      </c>
      <c r="Q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3332.83</v>
      </c>
      <c r="R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3319.7799999999997</v>
      </c>
      <c r="S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3330.5299999999997</v>
      </c>
      <c r="T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3330.65</v>
      </c>
      <c r="U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3279.95</v>
      </c>
      <c r="V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3354.91</v>
      </c>
      <c r="W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3325.99</v>
      </c>
      <c r="X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3288.77</v>
      </c>
      <c r="Y321" s="102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3348.2799999999997</v>
      </c>
    </row>
    <row r="322" spans="1:25" x14ac:dyDescent="0.2">
      <c r="A322" s="83">
        <f t="shared" si="8"/>
        <v>42195</v>
      </c>
      <c r="B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3272.3199999999997</v>
      </c>
      <c r="C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3341.7599999999998</v>
      </c>
      <c r="D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3394.95</v>
      </c>
      <c r="E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3409.2599999999998</v>
      </c>
      <c r="F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3423.8399999999997</v>
      </c>
      <c r="G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3454.69</v>
      </c>
      <c r="H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3394.77</v>
      </c>
      <c r="I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3574.1899999999996</v>
      </c>
      <c r="J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3475.12</v>
      </c>
      <c r="K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3344.93</v>
      </c>
      <c r="L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3297.43</v>
      </c>
      <c r="M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3297.5499999999997</v>
      </c>
      <c r="N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3320.55</v>
      </c>
      <c r="O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3308.88</v>
      </c>
      <c r="P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3308.87</v>
      </c>
      <c r="Q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3332.83</v>
      </c>
      <c r="R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3319.67</v>
      </c>
      <c r="S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3330.49</v>
      </c>
      <c r="T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3341.72</v>
      </c>
      <c r="U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3310.49</v>
      </c>
      <c r="V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3360.85</v>
      </c>
      <c r="W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3330.2799999999997</v>
      </c>
      <c r="X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3288.46</v>
      </c>
      <c r="Y322" s="102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3352.89</v>
      </c>
    </row>
    <row r="323" spans="1:25" x14ac:dyDescent="0.2">
      <c r="A323" s="83">
        <f t="shared" si="8"/>
        <v>42196</v>
      </c>
      <c r="B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3283.35</v>
      </c>
      <c r="C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3332.46</v>
      </c>
      <c r="D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3374.49</v>
      </c>
      <c r="E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3404.73</v>
      </c>
      <c r="F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3436.85</v>
      </c>
      <c r="G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3471.59</v>
      </c>
      <c r="H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3428.93</v>
      </c>
      <c r="I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3332.94</v>
      </c>
      <c r="J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3518.91</v>
      </c>
      <c r="K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3391.38</v>
      </c>
      <c r="L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3338.5</v>
      </c>
      <c r="M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3338.62</v>
      </c>
      <c r="N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3351.13</v>
      </c>
      <c r="O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3364.24</v>
      </c>
      <c r="P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3377.5</v>
      </c>
      <c r="Q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3377.43</v>
      </c>
      <c r="R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3377.63</v>
      </c>
      <c r="S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3391.48</v>
      </c>
      <c r="T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3326.37</v>
      </c>
      <c r="U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3303.75</v>
      </c>
      <c r="V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3339.38</v>
      </c>
      <c r="W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3365.8199999999997</v>
      </c>
      <c r="X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3288.2599999999998</v>
      </c>
      <c r="Y323" s="102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3390.58</v>
      </c>
    </row>
    <row r="324" spans="1:25" x14ac:dyDescent="0.2">
      <c r="A324" s="83">
        <f t="shared" si="8"/>
        <v>42197</v>
      </c>
      <c r="B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3283.93</v>
      </c>
      <c r="C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3333.04</v>
      </c>
      <c r="D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3374.92</v>
      </c>
      <c r="E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3374.37</v>
      </c>
      <c r="F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3453.7999999999997</v>
      </c>
      <c r="G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3471.73</v>
      </c>
      <c r="H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3454.1</v>
      </c>
      <c r="I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3374.85</v>
      </c>
      <c r="J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3617.8199999999997</v>
      </c>
      <c r="K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3466.92</v>
      </c>
      <c r="L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3391.14</v>
      </c>
      <c r="M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3377.41</v>
      </c>
      <c r="N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3377.31</v>
      </c>
      <c r="O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3391.0299999999997</v>
      </c>
      <c r="P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3391.3599999999997</v>
      </c>
      <c r="Q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3398.39</v>
      </c>
      <c r="R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3420.06</v>
      </c>
      <c r="S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3405.39</v>
      </c>
      <c r="T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3377.48</v>
      </c>
      <c r="U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3333.47</v>
      </c>
      <c r="V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3285.87</v>
      </c>
      <c r="W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3327.7</v>
      </c>
      <c r="X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3280.54</v>
      </c>
      <c r="Y324" s="102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3404.94</v>
      </c>
    </row>
    <row r="325" spans="1:25" x14ac:dyDescent="0.2">
      <c r="A325" s="83">
        <f t="shared" si="8"/>
        <v>42198</v>
      </c>
      <c r="B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3282.6</v>
      </c>
      <c r="C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3367.24</v>
      </c>
      <c r="D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3408.99</v>
      </c>
      <c r="E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3423.97</v>
      </c>
      <c r="F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3470.84</v>
      </c>
      <c r="G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3487.64</v>
      </c>
      <c r="H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3423.83</v>
      </c>
      <c r="I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3592.7699999999995</v>
      </c>
      <c r="J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3509.5</v>
      </c>
      <c r="K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3357.43</v>
      </c>
      <c r="L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3308.2999999999997</v>
      </c>
      <c r="M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3297.2</v>
      </c>
      <c r="N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3319.95</v>
      </c>
      <c r="O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3308.4</v>
      </c>
      <c r="P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3285.89</v>
      </c>
      <c r="Q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3296.9</v>
      </c>
      <c r="R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3278.5499999999997</v>
      </c>
      <c r="S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3308.85</v>
      </c>
      <c r="T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3330.04</v>
      </c>
      <c r="U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3331.77</v>
      </c>
      <c r="V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3337.77</v>
      </c>
      <c r="W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3342.79</v>
      </c>
      <c r="X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3278.98</v>
      </c>
      <c r="Y325" s="102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3387.29</v>
      </c>
    </row>
    <row r="326" spans="1:25" x14ac:dyDescent="0.2">
      <c r="A326" s="83">
        <f t="shared" si="8"/>
        <v>42199</v>
      </c>
      <c r="B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3270.7999999999997</v>
      </c>
      <c r="C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3340.93</v>
      </c>
      <c r="D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3373.63</v>
      </c>
      <c r="E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3408.59</v>
      </c>
      <c r="F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3470.94</v>
      </c>
      <c r="G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3479.3599999999997</v>
      </c>
      <c r="H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3408.93</v>
      </c>
      <c r="I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3565.1499999999996</v>
      </c>
      <c r="J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3474.5699999999997</v>
      </c>
      <c r="K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3343.93</v>
      </c>
      <c r="L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3295.6499999999996</v>
      </c>
      <c r="M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3273.15</v>
      </c>
      <c r="N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3272.5299999999997</v>
      </c>
      <c r="O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3283.36</v>
      </c>
      <c r="P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3283.18</v>
      </c>
      <c r="Q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3295.0099999999998</v>
      </c>
      <c r="R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3317.74</v>
      </c>
      <c r="S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3307.7</v>
      </c>
      <c r="T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3308.1</v>
      </c>
      <c r="U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3289.75</v>
      </c>
      <c r="V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3368.83</v>
      </c>
      <c r="W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3371.09</v>
      </c>
      <c r="X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3274.48</v>
      </c>
      <c r="Y326" s="102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3380.71</v>
      </c>
    </row>
    <row r="327" spans="1:25" x14ac:dyDescent="0.2">
      <c r="A327" s="83">
        <f t="shared" si="8"/>
        <v>42200</v>
      </c>
      <c r="B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3271.33</v>
      </c>
      <c r="C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3341.25</v>
      </c>
      <c r="D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3373.88</v>
      </c>
      <c r="E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3409.21</v>
      </c>
      <c r="F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3471.2799999999997</v>
      </c>
      <c r="G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3479.39</v>
      </c>
      <c r="H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3409.13</v>
      </c>
      <c r="I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3565.5199999999995</v>
      </c>
      <c r="J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3475.17</v>
      </c>
      <c r="K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3344.48</v>
      </c>
      <c r="L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3296.14</v>
      </c>
      <c r="M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3274.05</v>
      </c>
      <c r="N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3273.69</v>
      </c>
      <c r="O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3284.42</v>
      </c>
      <c r="P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3284.56</v>
      </c>
      <c r="Q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3295.73</v>
      </c>
      <c r="R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3318.6</v>
      </c>
      <c r="S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3308.23</v>
      </c>
      <c r="T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3308.6</v>
      </c>
      <c r="U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3290.4</v>
      </c>
      <c r="V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3369.22</v>
      </c>
      <c r="W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3371.6499999999996</v>
      </c>
      <c r="X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3273.02</v>
      </c>
      <c r="Y327" s="102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3376.46</v>
      </c>
    </row>
    <row r="328" spans="1:25" x14ac:dyDescent="0.2">
      <c r="A328" s="83">
        <f t="shared" si="8"/>
        <v>42201</v>
      </c>
      <c r="B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3316.3599999999997</v>
      </c>
      <c r="C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3394.25</v>
      </c>
      <c r="D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3423.2599999999998</v>
      </c>
      <c r="E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3439.56</v>
      </c>
      <c r="F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3439.43</v>
      </c>
      <c r="G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3479.6</v>
      </c>
      <c r="H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3424.08</v>
      </c>
      <c r="I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3602.0899999999997</v>
      </c>
      <c r="J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3518.41</v>
      </c>
      <c r="K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3398.59</v>
      </c>
      <c r="L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3364.37</v>
      </c>
      <c r="M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3345.1</v>
      </c>
      <c r="N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3357.64</v>
      </c>
      <c r="O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3370.8999999999996</v>
      </c>
      <c r="P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3384.66</v>
      </c>
      <c r="Q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3413.11</v>
      </c>
      <c r="R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3388.68</v>
      </c>
      <c r="S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3401.48</v>
      </c>
      <c r="T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3414.6</v>
      </c>
      <c r="U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3371.52</v>
      </c>
      <c r="V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3300.25</v>
      </c>
      <c r="W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3286.69</v>
      </c>
      <c r="X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3320.08</v>
      </c>
      <c r="Y328" s="102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3302.6</v>
      </c>
    </row>
    <row r="329" spans="1:25" x14ac:dyDescent="0.2">
      <c r="A329" s="83">
        <f t="shared" si="8"/>
        <v>42202</v>
      </c>
      <c r="B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3305.88</v>
      </c>
      <c r="C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3367.8599999999997</v>
      </c>
      <c r="D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3409.64</v>
      </c>
      <c r="E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3424.49</v>
      </c>
      <c r="F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3455.18</v>
      </c>
      <c r="G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3488.33</v>
      </c>
      <c r="H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3447.74</v>
      </c>
      <c r="I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3706.21</v>
      </c>
      <c r="J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3587.2299999999996</v>
      </c>
      <c r="K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3428.72</v>
      </c>
      <c r="L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3413.67</v>
      </c>
      <c r="M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3413.81</v>
      </c>
      <c r="N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3459.66</v>
      </c>
      <c r="O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3492.8</v>
      </c>
      <c r="P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3459.5299999999997</v>
      </c>
      <c r="Q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3435.86</v>
      </c>
      <c r="R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3319.95</v>
      </c>
      <c r="S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3353.09</v>
      </c>
      <c r="T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3359.08</v>
      </c>
      <c r="U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3310.2599999999998</v>
      </c>
      <c r="V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3318.5699999999997</v>
      </c>
      <c r="W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3320.45</v>
      </c>
      <c r="X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3298.87</v>
      </c>
      <c r="Y329" s="102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3306.17</v>
      </c>
    </row>
    <row r="330" spans="1:25" x14ac:dyDescent="0.2">
      <c r="A330" s="83">
        <f t="shared" si="8"/>
        <v>42203</v>
      </c>
      <c r="B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3306.88</v>
      </c>
      <c r="C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3374.56</v>
      </c>
      <c r="D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3420.75</v>
      </c>
      <c r="E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3454.44</v>
      </c>
      <c r="F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3472.08</v>
      </c>
      <c r="G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3509.1099999999997</v>
      </c>
      <c r="H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3472.01</v>
      </c>
      <c r="I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3437.38</v>
      </c>
      <c r="J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3686.91</v>
      </c>
      <c r="K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3537.12</v>
      </c>
      <c r="L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3500.8199999999997</v>
      </c>
      <c r="M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3500.59</v>
      </c>
      <c r="N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3536.83</v>
      </c>
      <c r="O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3536.87</v>
      </c>
      <c r="P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3450.6</v>
      </c>
      <c r="Q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3450.6</v>
      </c>
      <c r="R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3467.06</v>
      </c>
      <c r="S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3483.7599999999998</v>
      </c>
      <c r="T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3435.34</v>
      </c>
      <c r="U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3377.9</v>
      </c>
      <c r="V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3291.67</v>
      </c>
      <c r="W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3302.42</v>
      </c>
      <c r="X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3390.93</v>
      </c>
      <c r="Y330" s="102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3536.74</v>
      </c>
    </row>
    <row r="331" spans="1:25" x14ac:dyDescent="0.2">
      <c r="A331" s="83">
        <f t="shared" si="8"/>
        <v>42204</v>
      </c>
      <c r="B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3332.72</v>
      </c>
      <c r="C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3389.58</v>
      </c>
      <c r="D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3421.0299999999997</v>
      </c>
      <c r="E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3437.54</v>
      </c>
      <c r="F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3471.91</v>
      </c>
      <c r="G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3509.04</v>
      </c>
      <c r="H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3454.5099999999998</v>
      </c>
      <c r="I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3454.55</v>
      </c>
      <c r="J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3711.8499999999995</v>
      </c>
      <c r="K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3556.29</v>
      </c>
      <c r="L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3518.89</v>
      </c>
      <c r="M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3518.73</v>
      </c>
      <c r="N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3556.3099999999995</v>
      </c>
      <c r="O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3556.2699999999995</v>
      </c>
      <c r="P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3537.14</v>
      </c>
      <c r="Q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3500.89</v>
      </c>
      <c r="R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3518.93</v>
      </c>
      <c r="S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3518.91</v>
      </c>
      <c r="T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3442.94</v>
      </c>
      <c r="U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3405.73</v>
      </c>
      <c r="V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3303.15</v>
      </c>
      <c r="W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3291.56</v>
      </c>
      <c r="X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3351.35</v>
      </c>
      <c r="Y331" s="102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3537.25</v>
      </c>
    </row>
    <row r="332" spans="1:25" x14ac:dyDescent="0.2">
      <c r="A332" s="83">
        <f t="shared" si="8"/>
        <v>42205</v>
      </c>
      <c r="B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3317.4</v>
      </c>
      <c r="C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3395.0499999999997</v>
      </c>
      <c r="D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3424.48</v>
      </c>
      <c r="E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3439.71</v>
      </c>
      <c r="F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3439.48</v>
      </c>
      <c r="G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3480.0099999999998</v>
      </c>
      <c r="H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3424.15</v>
      </c>
      <c r="I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3602.1899999999996</v>
      </c>
      <c r="J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3518.39</v>
      </c>
      <c r="K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3398.56</v>
      </c>
      <c r="L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3364.48</v>
      </c>
      <c r="M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3345.24</v>
      </c>
      <c r="N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3358.04</v>
      </c>
      <c r="O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3371.17</v>
      </c>
      <c r="P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3384.74</v>
      </c>
      <c r="Q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3413.18</v>
      </c>
      <c r="R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3388.89</v>
      </c>
      <c r="S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3401.43</v>
      </c>
      <c r="T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3414.39</v>
      </c>
      <c r="U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3370.83</v>
      </c>
      <c r="V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3301</v>
      </c>
      <c r="W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3286.47</v>
      </c>
      <c r="X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3320.19</v>
      </c>
      <c r="Y332" s="102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3301.31</v>
      </c>
    </row>
    <row r="333" spans="1:25" x14ac:dyDescent="0.2">
      <c r="A333" s="83">
        <f t="shared" si="8"/>
        <v>42206</v>
      </c>
      <c r="B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3305.96</v>
      </c>
      <c r="C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3381.45</v>
      </c>
      <c r="D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3409.8199999999997</v>
      </c>
      <c r="E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3424.62</v>
      </c>
      <c r="F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3439.91</v>
      </c>
      <c r="G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3479.74</v>
      </c>
      <c r="H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3424.08</v>
      </c>
      <c r="I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3602.1899999999996</v>
      </c>
      <c r="J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3443.0499999999997</v>
      </c>
      <c r="K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3305.14</v>
      </c>
      <c r="L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3383.1</v>
      </c>
      <c r="M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3383.5</v>
      </c>
      <c r="N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3387.59</v>
      </c>
      <c r="O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3312.27</v>
      </c>
      <c r="P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3312.27</v>
      </c>
      <c r="Q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3312.35</v>
      </c>
      <c r="R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3330.5699999999997</v>
      </c>
      <c r="S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3330.49</v>
      </c>
      <c r="T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3330.5299999999997</v>
      </c>
      <c r="U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3279.67</v>
      </c>
      <c r="V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3316.3</v>
      </c>
      <c r="W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3317.17</v>
      </c>
      <c r="X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3289.09</v>
      </c>
      <c r="Y333" s="102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3345.77</v>
      </c>
    </row>
    <row r="334" spans="1:25" x14ac:dyDescent="0.2">
      <c r="A334" s="83">
        <f t="shared" si="8"/>
        <v>42207</v>
      </c>
      <c r="B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3272.5699999999997</v>
      </c>
      <c r="C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3294.52</v>
      </c>
      <c r="D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3317.63</v>
      </c>
      <c r="E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3354.79</v>
      </c>
      <c r="F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3395.33</v>
      </c>
      <c r="G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3409.44</v>
      </c>
      <c r="H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3488.05</v>
      </c>
      <c r="I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3583.5</v>
      </c>
      <c r="J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3458.8199999999997</v>
      </c>
      <c r="K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3345.24</v>
      </c>
      <c r="L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3297.69</v>
      </c>
      <c r="M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3297.69</v>
      </c>
      <c r="N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3309.18</v>
      </c>
      <c r="O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3286.71</v>
      </c>
      <c r="P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3309.3</v>
      </c>
      <c r="Q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3320.8599999999997</v>
      </c>
      <c r="R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3299.1499999999996</v>
      </c>
      <c r="S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3376.42</v>
      </c>
      <c r="T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3341.66</v>
      </c>
      <c r="U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3320.01</v>
      </c>
      <c r="V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3345.0299999999997</v>
      </c>
      <c r="W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3342.85</v>
      </c>
      <c r="X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3284.21</v>
      </c>
      <c r="Y334" s="102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3353.14</v>
      </c>
    </row>
    <row r="335" spans="1:25" x14ac:dyDescent="0.2">
      <c r="A335" s="83">
        <f t="shared" si="8"/>
        <v>42208</v>
      </c>
      <c r="B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3295.8199999999997</v>
      </c>
      <c r="C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3305.85</v>
      </c>
      <c r="D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3354.65</v>
      </c>
      <c r="E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3354.72</v>
      </c>
      <c r="F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3381.19</v>
      </c>
      <c r="G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3381</v>
      </c>
      <c r="H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3354.34</v>
      </c>
      <c r="I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3514.95</v>
      </c>
      <c r="J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3427.38</v>
      </c>
      <c r="K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3320.56</v>
      </c>
      <c r="L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3286.18</v>
      </c>
      <c r="M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3275.42</v>
      </c>
      <c r="N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3286.37</v>
      </c>
      <c r="O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3279.7799999999997</v>
      </c>
      <c r="P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3275.66</v>
      </c>
      <c r="Q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3279.8599999999997</v>
      </c>
      <c r="R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3287.5499999999997</v>
      </c>
      <c r="S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3298.99</v>
      </c>
      <c r="T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3330.49</v>
      </c>
      <c r="U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3309.11</v>
      </c>
      <c r="V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3380.23</v>
      </c>
      <c r="W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3381.38</v>
      </c>
      <c r="X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3316.93</v>
      </c>
      <c r="Y335" s="102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3364.95</v>
      </c>
    </row>
    <row r="336" spans="1:25" x14ac:dyDescent="0.2">
      <c r="A336" s="83">
        <f t="shared" si="8"/>
        <v>42209</v>
      </c>
      <c r="B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3277.58</v>
      </c>
      <c r="C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3329.62</v>
      </c>
      <c r="D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3381.2999999999997</v>
      </c>
      <c r="E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3409.58</v>
      </c>
      <c r="F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3439.48</v>
      </c>
      <c r="G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3463.22</v>
      </c>
      <c r="H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3381</v>
      </c>
      <c r="I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3583.63</v>
      </c>
      <c r="J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3475.04</v>
      </c>
      <c r="K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3357.71</v>
      </c>
      <c r="L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3308.73</v>
      </c>
      <c r="M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3297.54</v>
      </c>
      <c r="N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3308.92</v>
      </c>
      <c r="O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3320.71</v>
      </c>
      <c r="P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3320.73</v>
      </c>
      <c r="Q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3308.92</v>
      </c>
      <c r="R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3289.06</v>
      </c>
      <c r="S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3298.92</v>
      </c>
      <c r="T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3299.13</v>
      </c>
      <c r="U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3270.47</v>
      </c>
      <c r="V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3315.5699999999997</v>
      </c>
      <c r="W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3318.61</v>
      </c>
      <c r="X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3289.05</v>
      </c>
      <c r="Y336" s="102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3356.15</v>
      </c>
    </row>
    <row r="337" spans="1:27" x14ac:dyDescent="0.2">
      <c r="A337" s="83">
        <f t="shared" si="8"/>
        <v>42210</v>
      </c>
      <c r="B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3282.73</v>
      </c>
      <c r="C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3320.02</v>
      </c>
      <c r="D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3367.66</v>
      </c>
      <c r="E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3389.68</v>
      </c>
      <c r="F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3429.0299999999997</v>
      </c>
      <c r="G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3454.8599999999997</v>
      </c>
      <c r="H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3397.52</v>
      </c>
      <c r="I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3320.21</v>
      </c>
      <c r="J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3502.35</v>
      </c>
      <c r="K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3393.1499999999996</v>
      </c>
      <c r="L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3327.29</v>
      </c>
      <c r="M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3303.56</v>
      </c>
      <c r="N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3352.16</v>
      </c>
      <c r="O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3365.09</v>
      </c>
      <c r="P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3365.09</v>
      </c>
      <c r="Q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3378.48</v>
      </c>
      <c r="R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3365.18</v>
      </c>
      <c r="S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3385.35</v>
      </c>
      <c r="T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3407.15</v>
      </c>
      <c r="U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3271.71</v>
      </c>
      <c r="V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3335.12</v>
      </c>
      <c r="W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3323.17</v>
      </c>
      <c r="X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3313.7</v>
      </c>
      <c r="Y337" s="102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3434.31</v>
      </c>
    </row>
    <row r="338" spans="1:27" x14ac:dyDescent="0.2">
      <c r="A338" s="83">
        <f t="shared" si="8"/>
        <v>42211</v>
      </c>
      <c r="B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3286.9</v>
      </c>
      <c r="C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3332.75</v>
      </c>
      <c r="D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3373.79</v>
      </c>
      <c r="E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3374.92</v>
      </c>
      <c r="F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3470.66</v>
      </c>
      <c r="G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3489.87</v>
      </c>
      <c r="H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3437.52</v>
      </c>
      <c r="I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3375.25</v>
      </c>
      <c r="J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3576.9399999999996</v>
      </c>
      <c r="K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3452.91</v>
      </c>
      <c r="L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3392.16</v>
      </c>
      <c r="M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3378.21</v>
      </c>
      <c r="N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3378.24</v>
      </c>
      <c r="O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3391.84</v>
      </c>
      <c r="P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3405.81</v>
      </c>
      <c r="Q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3406.0299999999997</v>
      </c>
      <c r="R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3420.6</v>
      </c>
      <c r="S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3436.0299999999997</v>
      </c>
      <c r="T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3436.13</v>
      </c>
      <c r="U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3380.17</v>
      </c>
      <c r="V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3317.88</v>
      </c>
      <c r="W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3326.2599999999998</v>
      </c>
      <c r="X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3302.3599999999997</v>
      </c>
      <c r="Y338" s="102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3434.0499999999997</v>
      </c>
    </row>
    <row r="339" spans="1:27" x14ac:dyDescent="0.2">
      <c r="A339" s="83">
        <f t="shared" si="8"/>
        <v>42212</v>
      </c>
      <c r="B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3271.97</v>
      </c>
      <c r="C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3354.3</v>
      </c>
      <c r="D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3394.39</v>
      </c>
      <c r="E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3409.27</v>
      </c>
      <c r="F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3454.89</v>
      </c>
      <c r="G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3471.18</v>
      </c>
      <c r="H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3395</v>
      </c>
      <c r="I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3602.5599999999995</v>
      </c>
      <c r="J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3492.48</v>
      </c>
      <c r="K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3386</v>
      </c>
      <c r="L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3321.89</v>
      </c>
      <c r="M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3310.02</v>
      </c>
      <c r="N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3333.75</v>
      </c>
      <c r="O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3333.34</v>
      </c>
      <c r="P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3345.71</v>
      </c>
      <c r="Q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3333.1</v>
      </c>
      <c r="R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3309.61</v>
      </c>
      <c r="S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3309.46</v>
      </c>
      <c r="T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3330.89</v>
      </c>
      <c r="U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3290.94</v>
      </c>
      <c r="V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3317.54</v>
      </c>
      <c r="W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3322.51</v>
      </c>
      <c r="X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3299.18</v>
      </c>
      <c r="Y339" s="102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3384.7</v>
      </c>
    </row>
    <row r="340" spans="1:27" x14ac:dyDescent="0.2">
      <c r="A340" s="83">
        <f t="shared" si="8"/>
        <v>42213</v>
      </c>
      <c r="B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3283.17</v>
      </c>
      <c r="C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3354.48</v>
      </c>
      <c r="D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3394.92</v>
      </c>
      <c r="E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3409.38</v>
      </c>
      <c r="F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3455.06</v>
      </c>
      <c r="G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3472.59</v>
      </c>
      <c r="H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3409.7799999999997</v>
      </c>
      <c r="I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3603.7999999999997</v>
      </c>
      <c r="J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3494.79</v>
      </c>
      <c r="K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3373.54</v>
      </c>
      <c r="L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3311.05</v>
      </c>
      <c r="M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3299.1899999999996</v>
      </c>
      <c r="N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3310.12</v>
      </c>
      <c r="O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3309.83</v>
      </c>
      <c r="P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3309.6</v>
      </c>
      <c r="Q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3298.19</v>
      </c>
      <c r="R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3289.56</v>
      </c>
      <c r="S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3309.94</v>
      </c>
      <c r="T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3343.13</v>
      </c>
      <c r="U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3323.52</v>
      </c>
      <c r="V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3344.1</v>
      </c>
      <c r="W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3331.44</v>
      </c>
      <c r="X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3278.88</v>
      </c>
      <c r="Y340" s="102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3363.99</v>
      </c>
    </row>
    <row r="341" spans="1:27" x14ac:dyDescent="0.2">
      <c r="A341" s="83">
        <f t="shared" si="8"/>
        <v>42214</v>
      </c>
      <c r="B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3284.39</v>
      </c>
      <c r="C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3355.7</v>
      </c>
      <c r="D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3385.12</v>
      </c>
      <c r="E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3411.72</v>
      </c>
      <c r="F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3413.0899999999997</v>
      </c>
      <c r="G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3443.8599999999997</v>
      </c>
      <c r="H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3395.7</v>
      </c>
      <c r="I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3533.06</v>
      </c>
      <c r="J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3462.7599999999998</v>
      </c>
      <c r="K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3346.68</v>
      </c>
      <c r="L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3288.22</v>
      </c>
      <c r="M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3286.09</v>
      </c>
      <c r="N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3295.85</v>
      </c>
      <c r="O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3297.2</v>
      </c>
      <c r="P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3303.83</v>
      </c>
      <c r="Q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3304.6499999999996</v>
      </c>
      <c r="R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3313.04</v>
      </c>
      <c r="S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3279.74</v>
      </c>
      <c r="T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3281.4</v>
      </c>
      <c r="U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3303.2</v>
      </c>
      <c r="V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3363.75</v>
      </c>
      <c r="W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3344.91</v>
      </c>
      <c r="X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3281.35</v>
      </c>
      <c r="Y341" s="102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3343.6099999999997</v>
      </c>
    </row>
    <row r="342" spans="1:27" x14ac:dyDescent="0.2">
      <c r="A342" s="83">
        <f t="shared" si="8"/>
        <v>42215</v>
      </c>
      <c r="B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3284.38</v>
      </c>
      <c r="C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3342.58</v>
      </c>
      <c r="D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3381.75</v>
      </c>
      <c r="E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3410.02</v>
      </c>
      <c r="F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3408.52</v>
      </c>
      <c r="G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3408.96</v>
      </c>
      <c r="H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3396.0699999999997</v>
      </c>
      <c r="I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3501.0299999999997</v>
      </c>
      <c r="J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3415.0699999999997</v>
      </c>
      <c r="K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3299.42</v>
      </c>
      <c r="L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3302.1499999999996</v>
      </c>
      <c r="M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3327.98</v>
      </c>
      <c r="N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3342.8999999999996</v>
      </c>
      <c r="O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3343.16</v>
      </c>
      <c r="P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3344.09</v>
      </c>
      <c r="Q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3344.62</v>
      </c>
      <c r="R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3346.22</v>
      </c>
      <c r="S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3324.68</v>
      </c>
      <c r="T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3270.85</v>
      </c>
      <c r="U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3319.3</v>
      </c>
      <c r="V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3416.45</v>
      </c>
      <c r="W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3372.37</v>
      </c>
      <c r="X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3304.79</v>
      </c>
      <c r="Y342" s="102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3399.42</v>
      </c>
      <c r="AA342" s="84"/>
    </row>
    <row r="343" spans="1:27" x14ac:dyDescent="0.2">
      <c r="A343" s="83">
        <f t="shared" si="8"/>
        <v>42216</v>
      </c>
      <c r="B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3275.24</v>
      </c>
      <c r="C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3331.29</v>
      </c>
      <c r="D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3368.7599999999998</v>
      </c>
      <c r="E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3396.52</v>
      </c>
      <c r="F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3395.19</v>
      </c>
      <c r="G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3409.96</v>
      </c>
      <c r="H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3396.97</v>
      </c>
      <c r="I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3501.2799999999997</v>
      </c>
      <c r="J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3415.8999999999996</v>
      </c>
      <c r="K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3300.12</v>
      </c>
      <c r="L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3323.2999999999997</v>
      </c>
      <c r="M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3357.22</v>
      </c>
      <c r="N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3355.89</v>
      </c>
      <c r="O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3355.43</v>
      </c>
      <c r="P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3356.88</v>
      </c>
      <c r="Q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3356.2599999999998</v>
      </c>
      <c r="R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3357.5299999999997</v>
      </c>
      <c r="S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3328.64</v>
      </c>
      <c r="T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3302.0699999999997</v>
      </c>
      <c r="U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3341.38</v>
      </c>
      <c r="V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3427.1</v>
      </c>
      <c r="W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3381.5</v>
      </c>
      <c r="X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3305.16</v>
      </c>
      <c r="Y343" s="10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3460.29</v>
      </c>
    </row>
    <row r="345" spans="1:27" x14ac:dyDescent="0.25">
      <c r="A345" s="91" t="s">
        <v>157</v>
      </c>
    </row>
    <row r="346" spans="1:27" ht="12.75" x14ac:dyDescent="0.2">
      <c r="A346" s="167" t="s">
        <v>49</v>
      </c>
      <c r="B346" s="170" t="s">
        <v>128</v>
      </c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2"/>
    </row>
    <row r="347" spans="1:27" ht="12.75" x14ac:dyDescent="0.2">
      <c r="A347" s="168"/>
      <c r="B347" s="173"/>
      <c r="C347" s="174"/>
      <c r="D347" s="174"/>
      <c r="E347" s="174"/>
      <c r="F347" s="174"/>
      <c r="G347" s="174"/>
      <c r="H347" s="174"/>
      <c r="I347" s="174"/>
      <c r="J347" s="174"/>
      <c r="K347" s="174"/>
      <c r="L347" s="174"/>
      <c r="M347" s="174"/>
      <c r="N347" s="174"/>
      <c r="O347" s="174"/>
      <c r="P347" s="174"/>
      <c r="Q347" s="174"/>
      <c r="R347" s="174"/>
      <c r="S347" s="174"/>
      <c r="T347" s="174"/>
      <c r="U347" s="174"/>
      <c r="V347" s="174"/>
      <c r="W347" s="174"/>
      <c r="X347" s="174"/>
      <c r="Y347" s="175"/>
    </row>
    <row r="348" spans="1:27" ht="12.75" x14ac:dyDescent="0.2">
      <c r="A348" s="168"/>
      <c r="B348" s="176" t="s">
        <v>129</v>
      </c>
      <c r="C348" s="165" t="s">
        <v>130</v>
      </c>
      <c r="D348" s="165" t="s">
        <v>131</v>
      </c>
      <c r="E348" s="165" t="s">
        <v>132</v>
      </c>
      <c r="F348" s="165" t="s">
        <v>133</v>
      </c>
      <c r="G348" s="165" t="s">
        <v>134</v>
      </c>
      <c r="H348" s="165" t="s">
        <v>135</v>
      </c>
      <c r="I348" s="165" t="s">
        <v>136</v>
      </c>
      <c r="J348" s="165" t="s">
        <v>137</v>
      </c>
      <c r="K348" s="165" t="s">
        <v>138</v>
      </c>
      <c r="L348" s="165" t="s">
        <v>139</v>
      </c>
      <c r="M348" s="165" t="s">
        <v>140</v>
      </c>
      <c r="N348" s="178" t="s">
        <v>141</v>
      </c>
      <c r="O348" s="165" t="s">
        <v>142</v>
      </c>
      <c r="P348" s="165" t="s">
        <v>143</v>
      </c>
      <c r="Q348" s="165" t="s">
        <v>144</v>
      </c>
      <c r="R348" s="165" t="s">
        <v>145</v>
      </c>
      <c r="S348" s="165" t="s">
        <v>146</v>
      </c>
      <c r="T348" s="165" t="s">
        <v>147</v>
      </c>
      <c r="U348" s="165" t="s">
        <v>148</v>
      </c>
      <c r="V348" s="165" t="s">
        <v>149</v>
      </c>
      <c r="W348" s="165" t="s">
        <v>150</v>
      </c>
      <c r="X348" s="165" t="s">
        <v>151</v>
      </c>
      <c r="Y348" s="165" t="s">
        <v>152</v>
      </c>
    </row>
    <row r="349" spans="1:27" ht="12.75" x14ac:dyDescent="0.2">
      <c r="A349" s="169"/>
      <c r="B349" s="177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79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</row>
    <row r="350" spans="1:27" x14ac:dyDescent="0.2">
      <c r="A350" s="83">
        <f>A313</f>
        <v>42186</v>
      </c>
      <c r="B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3268.49</v>
      </c>
      <c r="C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3278.42</v>
      </c>
      <c r="D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3307.11</v>
      </c>
      <c r="E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3307.2599999999998</v>
      </c>
      <c r="F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3377.5699999999997</v>
      </c>
      <c r="G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3377.54</v>
      </c>
      <c r="H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3337.66</v>
      </c>
      <c r="I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3480.2</v>
      </c>
      <c r="J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3395.3199999999997</v>
      </c>
      <c r="K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3270.75</v>
      </c>
      <c r="L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3295.14</v>
      </c>
      <c r="M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3295.04</v>
      </c>
      <c r="N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3254.66</v>
      </c>
      <c r="O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3258.5299999999997</v>
      </c>
      <c r="P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3260.0299999999997</v>
      </c>
      <c r="Q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3270.69</v>
      </c>
      <c r="R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3263.46</v>
      </c>
      <c r="S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3272.99</v>
      </c>
      <c r="T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3282.7999999999997</v>
      </c>
      <c r="U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3274.66</v>
      </c>
      <c r="V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3405.87</v>
      </c>
      <c r="W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3407.73</v>
      </c>
      <c r="X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3302.48</v>
      </c>
      <c r="Y350" s="102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3411.48</v>
      </c>
    </row>
    <row r="351" spans="1:27" x14ac:dyDescent="0.2">
      <c r="A351" s="83">
        <f t="shared" ref="A351:A380" si="9">A314</f>
        <v>42187</v>
      </c>
      <c r="B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3274.45</v>
      </c>
      <c r="C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3278.59</v>
      </c>
      <c r="D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3307.16</v>
      </c>
      <c r="E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3307.25</v>
      </c>
      <c r="F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3377.46</v>
      </c>
      <c r="G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3377.58</v>
      </c>
      <c r="H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3337.67</v>
      </c>
      <c r="I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3480.0299999999997</v>
      </c>
      <c r="J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3395.18</v>
      </c>
      <c r="K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3270.75</v>
      </c>
      <c r="L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3295.0299999999997</v>
      </c>
      <c r="M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3295.48</v>
      </c>
      <c r="N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3277.15</v>
      </c>
      <c r="O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3257.42</v>
      </c>
      <c r="P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3260.39</v>
      </c>
      <c r="Q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3271</v>
      </c>
      <c r="R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3263.7799999999997</v>
      </c>
      <c r="S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3273.2999999999997</v>
      </c>
      <c r="T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3283.23</v>
      </c>
      <c r="U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3273.02</v>
      </c>
      <c r="V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3399.8199999999997</v>
      </c>
      <c r="W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3398.6</v>
      </c>
      <c r="X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3298.42</v>
      </c>
      <c r="Y351" s="102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3390.24</v>
      </c>
    </row>
    <row r="352" spans="1:27" x14ac:dyDescent="0.2">
      <c r="A352" s="83">
        <f t="shared" si="9"/>
        <v>42188</v>
      </c>
      <c r="B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3270.91</v>
      </c>
      <c r="C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3287</v>
      </c>
      <c r="D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3304.12</v>
      </c>
      <c r="E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3322.27</v>
      </c>
      <c r="F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3347.39</v>
      </c>
      <c r="G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3367.21</v>
      </c>
      <c r="H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3322.22</v>
      </c>
      <c r="I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3491.71</v>
      </c>
      <c r="J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3398.96</v>
      </c>
      <c r="K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3313.46</v>
      </c>
      <c r="L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3279.0699999999997</v>
      </c>
      <c r="M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3268.1</v>
      </c>
      <c r="N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3278.92</v>
      </c>
      <c r="O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3290.1099999999997</v>
      </c>
      <c r="P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3290.1099999999997</v>
      </c>
      <c r="Q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3290.15</v>
      </c>
      <c r="R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3280.5699999999997</v>
      </c>
      <c r="S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3270.87</v>
      </c>
      <c r="T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3266.16</v>
      </c>
      <c r="U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3276.46</v>
      </c>
      <c r="V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3364.41</v>
      </c>
      <c r="W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3353.96</v>
      </c>
      <c r="X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3270.39</v>
      </c>
      <c r="Y352" s="102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3390.49</v>
      </c>
    </row>
    <row r="353" spans="1:25" x14ac:dyDescent="0.2">
      <c r="A353" s="83">
        <f t="shared" si="9"/>
        <v>42189</v>
      </c>
      <c r="B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3285.22</v>
      </c>
      <c r="C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3276.67</v>
      </c>
      <c r="D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3294.64</v>
      </c>
      <c r="E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3326.97</v>
      </c>
      <c r="F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3340.63</v>
      </c>
      <c r="G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3369.11</v>
      </c>
      <c r="H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3354.46</v>
      </c>
      <c r="I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3276.46</v>
      </c>
      <c r="J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3460.66</v>
      </c>
      <c r="K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3331.42</v>
      </c>
      <c r="L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3307.25</v>
      </c>
      <c r="M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3344.43</v>
      </c>
      <c r="N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3344.27</v>
      </c>
      <c r="O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3331.43</v>
      </c>
      <c r="P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3319.01</v>
      </c>
      <c r="Q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3318.87</v>
      </c>
      <c r="R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3331.33</v>
      </c>
      <c r="S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3331.42</v>
      </c>
      <c r="T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3284.05</v>
      </c>
      <c r="U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3253.2</v>
      </c>
      <c r="V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3375.83</v>
      </c>
      <c r="W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3363.63</v>
      </c>
      <c r="X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3290.62</v>
      </c>
      <c r="Y353" s="102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3357.0699999999997</v>
      </c>
    </row>
    <row r="354" spans="1:25" x14ac:dyDescent="0.2">
      <c r="A354" s="83">
        <f t="shared" si="9"/>
        <v>42190</v>
      </c>
      <c r="B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3276.64</v>
      </c>
      <c r="C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3282.29</v>
      </c>
      <c r="D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3326.62</v>
      </c>
      <c r="E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3354.5099999999998</v>
      </c>
      <c r="F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3383.8199999999997</v>
      </c>
      <c r="G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3407.38</v>
      </c>
      <c r="H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3376.42</v>
      </c>
      <c r="I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3288.52</v>
      </c>
      <c r="J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3444.21</v>
      </c>
      <c r="K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3356.7999999999997</v>
      </c>
      <c r="L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3318.99</v>
      </c>
      <c r="M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3350.64</v>
      </c>
      <c r="N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3344.18</v>
      </c>
      <c r="O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3331.42</v>
      </c>
      <c r="P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3337.71</v>
      </c>
      <c r="Q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3331.2799999999997</v>
      </c>
      <c r="R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3344.1</v>
      </c>
      <c r="S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3377.6099999999997</v>
      </c>
      <c r="T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3344.1</v>
      </c>
      <c r="U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3307.62</v>
      </c>
      <c r="V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3320.0699999999997</v>
      </c>
      <c r="W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3369.13</v>
      </c>
      <c r="X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3262.29</v>
      </c>
      <c r="Y354" s="102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3377.6</v>
      </c>
    </row>
    <row r="355" spans="1:25" x14ac:dyDescent="0.2">
      <c r="A355" s="83">
        <f t="shared" si="9"/>
        <v>42191</v>
      </c>
      <c r="B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3265.17</v>
      </c>
      <c r="C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3310.21</v>
      </c>
      <c r="D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3347.21</v>
      </c>
      <c r="E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3373.8199999999997</v>
      </c>
      <c r="F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3387.92</v>
      </c>
      <c r="G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3417.19</v>
      </c>
      <c r="H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3374</v>
      </c>
      <c r="I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3549.47</v>
      </c>
      <c r="J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3452.5299999999997</v>
      </c>
      <c r="K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3350.84</v>
      </c>
      <c r="L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3325.47</v>
      </c>
      <c r="M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3313.5099999999998</v>
      </c>
      <c r="N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3325.44</v>
      </c>
      <c r="O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3337.8199999999997</v>
      </c>
      <c r="P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3325.27</v>
      </c>
      <c r="Q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3325.47</v>
      </c>
      <c r="R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3311.34</v>
      </c>
      <c r="S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3311.35</v>
      </c>
      <c r="T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3300.79</v>
      </c>
      <c r="U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3280.94</v>
      </c>
      <c r="V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3331.87</v>
      </c>
      <c r="W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3333.3199999999997</v>
      </c>
      <c r="X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3261.2599999999998</v>
      </c>
      <c r="Y355" s="102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3331.8599999999997</v>
      </c>
    </row>
    <row r="356" spans="1:25" x14ac:dyDescent="0.2">
      <c r="A356" s="83">
        <f t="shared" si="9"/>
        <v>42192</v>
      </c>
      <c r="B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3264.91</v>
      </c>
      <c r="C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3334.6099999999997</v>
      </c>
      <c r="D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3374.11</v>
      </c>
      <c r="E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3388.09</v>
      </c>
      <c r="F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3432.5699999999997</v>
      </c>
      <c r="G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3464.88</v>
      </c>
      <c r="H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3387.9</v>
      </c>
      <c r="I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3549.2299999999996</v>
      </c>
      <c r="J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3452.24</v>
      </c>
      <c r="K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3350.68</v>
      </c>
      <c r="L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3325.47</v>
      </c>
      <c r="M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3313.35</v>
      </c>
      <c r="N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3325.56</v>
      </c>
      <c r="O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3338.08</v>
      </c>
      <c r="P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3325.67</v>
      </c>
      <c r="Q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3313.47</v>
      </c>
      <c r="R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3300.8599999999997</v>
      </c>
      <c r="S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3311.2799999999997</v>
      </c>
      <c r="T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3311.29</v>
      </c>
      <c r="U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3291.26</v>
      </c>
      <c r="V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3330.59</v>
      </c>
      <c r="W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3333.79</v>
      </c>
      <c r="X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3280.58</v>
      </c>
      <c r="Y356" s="102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3342.5699999999997</v>
      </c>
    </row>
    <row r="357" spans="1:25" x14ac:dyDescent="0.2">
      <c r="A357" s="83">
        <f t="shared" si="9"/>
        <v>42193</v>
      </c>
      <c r="B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3287.04</v>
      </c>
      <c r="C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3360.75</v>
      </c>
      <c r="D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3388.21</v>
      </c>
      <c r="E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3402.72</v>
      </c>
      <c r="F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3448.5</v>
      </c>
      <c r="G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3464.8</v>
      </c>
      <c r="H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3402.3</v>
      </c>
      <c r="I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3576.1899999999996</v>
      </c>
      <c r="J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3468.91</v>
      </c>
      <c r="K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3350.97</v>
      </c>
      <c r="L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3301.8199999999997</v>
      </c>
      <c r="M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3301.79</v>
      </c>
      <c r="N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3313.54</v>
      </c>
      <c r="O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3301.75</v>
      </c>
      <c r="P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3301.76</v>
      </c>
      <c r="Q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3290.21</v>
      </c>
      <c r="R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3280.6</v>
      </c>
      <c r="S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3322.09</v>
      </c>
      <c r="T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3322.15</v>
      </c>
      <c r="U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3301.37</v>
      </c>
      <c r="V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3292.63</v>
      </c>
      <c r="W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3309.74</v>
      </c>
      <c r="X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3280.49</v>
      </c>
      <c r="Y357" s="102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3317.24</v>
      </c>
    </row>
    <row r="358" spans="1:25" x14ac:dyDescent="0.2">
      <c r="A358" s="83">
        <f t="shared" si="9"/>
        <v>42194</v>
      </c>
      <c r="B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3254.48</v>
      </c>
      <c r="C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3322.23</v>
      </c>
      <c r="D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3374.2799999999997</v>
      </c>
      <c r="E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3388.45</v>
      </c>
      <c r="F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3402.56</v>
      </c>
      <c r="G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3432.56</v>
      </c>
      <c r="H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3373.8199999999997</v>
      </c>
      <c r="I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3507.21</v>
      </c>
      <c r="J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3452.43</v>
      </c>
      <c r="K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3325.7999999999997</v>
      </c>
      <c r="L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3279.3199999999997</v>
      </c>
      <c r="M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3279.3599999999997</v>
      </c>
      <c r="N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3301.89</v>
      </c>
      <c r="O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3290.3599999999997</v>
      </c>
      <c r="P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3290.3599999999997</v>
      </c>
      <c r="Q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3313.59</v>
      </c>
      <c r="R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3300.8599999999997</v>
      </c>
      <c r="S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3311.35</v>
      </c>
      <c r="T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3311.46</v>
      </c>
      <c r="U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3261.96</v>
      </c>
      <c r="V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3335.1499999999996</v>
      </c>
      <c r="W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3306.92</v>
      </c>
      <c r="X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3270.5699999999997</v>
      </c>
      <c r="Y358" s="102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3328.68</v>
      </c>
    </row>
    <row r="359" spans="1:25" x14ac:dyDescent="0.2">
      <c r="A359" s="83">
        <f t="shared" si="9"/>
        <v>42195</v>
      </c>
      <c r="B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3254.5099999999998</v>
      </c>
      <c r="C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3322.31</v>
      </c>
      <c r="D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3374.25</v>
      </c>
      <c r="E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3388.21</v>
      </c>
      <c r="F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3402.45</v>
      </c>
      <c r="G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3432.5699999999997</v>
      </c>
      <c r="H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3374.0699999999997</v>
      </c>
      <c r="I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3549.25</v>
      </c>
      <c r="J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3452.52</v>
      </c>
      <c r="K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3325.41</v>
      </c>
      <c r="L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3279.0299999999997</v>
      </c>
      <c r="M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3279.1499999999996</v>
      </c>
      <c r="N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3301.6</v>
      </c>
      <c r="O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3290.21</v>
      </c>
      <c r="P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3290.2</v>
      </c>
      <c r="Q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3313.59</v>
      </c>
      <c r="R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3300.75</v>
      </c>
      <c r="S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3311.31</v>
      </c>
      <c r="T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3322.27</v>
      </c>
      <c r="U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3291.7799999999997</v>
      </c>
      <c r="V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3340.95</v>
      </c>
      <c r="W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3311.1</v>
      </c>
      <c r="X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3270.27</v>
      </c>
      <c r="Y359" s="102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3333.18</v>
      </c>
    </row>
    <row r="360" spans="1:25" x14ac:dyDescent="0.2">
      <c r="A360" s="83">
        <f t="shared" si="9"/>
        <v>42196</v>
      </c>
      <c r="B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3265.2799999999997</v>
      </c>
      <c r="C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3313.24</v>
      </c>
      <c r="D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3354.26</v>
      </c>
      <c r="E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3383.79</v>
      </c>
      <c r="F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3415.1499999999996</v>
      </c>
      <c r="G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3449.0699999999997</v>
      </c>
      <c r="H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3407.43</v>
      </c>
      <c r="I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3313.71</v>
      </c>
      <c r="J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3495.2799999999997</v>
      </c>
      <c r="K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3370.7599999999998</v>
      </c>
      <c r="L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3319.13</v>
      </c>
      <c r="M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3319.24</v>
      </c>
      <c r="N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3331.46</v>
      </c>
      <c r="O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3344.27</v>
      </c>
      <c r="P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3357.21</v>
      </c>
      <c r="Q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3357.14</v>
      </c>
      <c r="R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3357.34</v>
      </c>
      <c r="S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3370.8599999999997</v>
      </c>
      <c r="T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3307.29</v>
      </c>
      <c r="U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3285.2</v>
      </c>
      <c r="V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3319.99</v>
      </c>
      <c r="W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3345.81</v>
      </c>
      <c r="X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3270.0699999999997</v>
      </c>
      <c r="Y360" s="102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3369.98</v>
      </c>
    </row>
    <row r="361" spans="1:25" x14ac:dyDescent="0.2">
      <c r="A361" s="83">
        <f t="shared" si="9"/>
        <v>42197</v>
      </c>
      <c r="B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3265.85</v>
      </c>
      <c r="C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3313.7999999999997</v>
      </c>
      <c r="D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3354.69</v>
      </c>
      <c r="E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3354.15</v>
      </c>
      <c r="F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3431.71</v>
      </c>
      <c r="G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3449.21</v>
      </c>
      <c r="H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3432</v>
      </c>
      <c r="I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3354.62</v>
      </c>
      <c r="J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3591.85</v>
      </c>
      <c r="K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3444.51</v>
      </c>
      <c r="L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3370.5299999999997</v>
      </c>
      <c r="M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3357.12</v>
      </c>
      <c r="N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3357.02</v>
      </c>
      <c r="O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3370.42</v>
      </c>
      <c r="P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3370.74</v>
      </c>
      <c r="Q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3377.6099999999997</v>
      </c>
      <c r="R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3398.7599999999998</v>
      </c>
      <c r="S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3384.44</v>
      </c>
      <c r="T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3357.18</v>
      </c>
      <c r="U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3314.21</v>
      </c>
      <c r="V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3267.75</v>
      </c>
      <c r="W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3308.58</v>
      </c>
      <c r="X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3262.54</v>
      </c>
      <c r="Y361" s="102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3384</v>
      </c>
    </row>
    <row r="362" spans="1:25" x14ac:dyDescent="0.2">
      <c r="A362" s="83">
        <f t="shared" si="9"/>
        <v>42198</v>
      </c>
      <c r="B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3264.5499999999997</v>
      </c>
      <c r="C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3347.19</v>
      </c>
      <c r="D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3387.95</v>
      </c>
      <c r="E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3402.58</v>
      </c>
      <c r="F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3448.34</v>
      </c>
      <c r="G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3464.75</v>
      </c>
      <c r="H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3402.44</v>
      </c>
      <c r="I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3567.39</v>
      </c>
      <c r="J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3486.09</v>
      </c>
      <c r="K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3337.61</v>
      </c>
      <c r="L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3289.64</v>
      </c>
      <c r="M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3278.81</v>
      </c>
      <c r="N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3301.02</v>
      </c>
      <c r="O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3289.74</v>
      </c>
      <c r="P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3267.7599999999998</v>
      </c>
      <c r="Q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3278.52</v>
      </c>
      <c r="R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3260.6</v>
      </c>
      <c r="S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3290.18</v>
      </c>
      <c r="T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3310.87</v>
      </c>
      <c r="U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3312.56</v>
      </c>
      <c r="V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3318.42</v>
      </c>
      <c r="W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3323.3199999999997</v>
      </c>
      <c r="X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3261.0099999999998</v>
      </c>
      <c r="Y362" s="102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3366.77</v>
      </c>
    </row>
    <row r="363" spans="1:25" x14ac:dyDescent="0.2">
      <c r="A363" s="83">
        <f t="shared" si="9"/>
        <v>42199</v>
      </c>
      <c r="B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3253.02</v>
      </c>
      <c r="C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3321.5</v>
      </c>
      <c r="D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3353.42</v>
      </c>
      <c r="E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3387.5699999999997</v>
      </c>
      <c r="F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3448.44</v>
      </c>
      <c r="G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3456.66</v>
      </c>
      <c r="H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3387.9</v>
      </c>
      <c r="I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3540.43</v>
      </c>
      <c r="J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3451.98</v>
      </c>
      <c r="K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3324.43</v>
      </c>
      <c r="L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3277.29</v>
      </c>
      <c r="M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3255.3199999999997</v>
      </c>
      <c r="N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3254.72</v>
      </c>
      <c r="O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3265.3</v>
      </c>
      <c r="P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3265.12</v>
      </c>
      <c r="Q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3276.67</v>
      </c>
      <c r="R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3298.86</v>
      </c>
      <c r="S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3289.05</v>
      </c>
      <c r="T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3289.45</v>
      </c>
      <c r="U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3271.5299999999997</v>
      </c>
      <c r="V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3348.74</v>
      </c>
      <c r="W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3350.95</v>
      </c>
      <c r="X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3256.62</v>
      </c>
      <c r="Y363" s="102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3360.34</v>
      </c>
    </row>
    <row r="364" spans="1:25" x14ac:dyDescent="0.2">
      <c r="A364" s="83">
        <f t="shared" si="9"/>
        <v>42200</v>
      </c>
      <c r="B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3253.5499999999997</v>
      </c>
      <c r="C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3321.8199999999997</v>
      </c>
      <c r="D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3353.67</v>
      </c>
      <c r="E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3388.17</v>
      </c>
      <c r="F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3448.77</v>
      </c>
      <c r="G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3456.69</v>
      </c>
      <c r="H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3388.09</v>
      </c>
      <c r="I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3540.7799999999997</v>
      </c>
      <c r="J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3452.5699999999997</v>
      </c>
      <c r="K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3324.97</v>
      </c>
      <c r="L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3277.77</v>
      </c>
      <c r="M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3256.21</v>
      </c>
      <c r="N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3255.85</v>
      </c>
      <c r="O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3266.33</v>
      </c>
      <c r="P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3266.47</v>
      </c>
      <c r="Q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3277.37</v>
      </c>
      <c r="R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3299.7</v>
      </c>
      <c r="S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3289.58</v>
      </c>
      <c r="T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3289.93</v>
      </c>
      <c r="U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3272.17</v>
      </c>
      <c r="V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3349.13</v>
      </c>
      <c r="W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3351.5</v>
      </c>
      <c r="X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3255.2</v>
      </c>
      <c r="Y364" s="102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3356.19</v>
      </c>
    </row>
    <row r="365" spans="1:25" x14ac:dyDescent="0.2">
      <c r="A365" s="83">
        <f t="shared" si="9"/>
        <v>42201</v>
      </c>
      <c r="B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3297.5099999999998</v>
      </c>
      <c r="C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3373.56</v>
      </c>
      <c r="D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3401.89</v>
      </c>
      <c r="E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3417.8</v>
      </c>
      <c r="F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3417.67</v>
      </c>
      <c r="G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3456.9</v>
      </c>
      <c r="H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3402.69</v>
      </c>
      <c r="I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3576.5</v>
      </c>
      <c r="J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3494.7799999999997</v>
      </c>
      <c r="K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3377.7999999999997</v>
      </c>
      <c r="L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3344.39</v>
      </c>
      <c r="M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3325.58</v>
      </c>
      <c r="N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3337.8199999999997</v>
      </c>
      <c r="O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3350.77</v>
      </c>
      <c r="P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3364.19</v>
      </c>
      <c r="Q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3391.97</v>
      </c>
      <c r="R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3368.12</v>
      </c>
      <c r="S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3380.62</v>
      </c>
      <c r="T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3393.43</v>
      </c>
      <c r="U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3351.37</v>
      </c>
      <c r="V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3281.7799999999997</v>
      </c>
      <c r="W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3268.55</v>
      </c>
      <c r="X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3301.14</v>
      </c>
      <c r="Y365" s="102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3284.08</v>
      </c>
    </row>
    <row r="366" spans="1:25" x14ac:dyDescent="0.2">
      <c r="A366" s="83">
        <f t="shared" si="9"/>
        <v>42202</v>
      </c>
      <c r="B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3287.2799999999997</v>
      </c>
      <c r="C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3347.79</v>
      </c>
      <c r="D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3388.59</v>
      </c>
      <c r="E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3403.09</v>
      </c>
      <c r="F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3433.06</v>
      </c>
      <c r="G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3465.42</v>
      </c>
      <c r="H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3425.7799999999997</v>
      </c>
      <c r="I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3678.1499999999996</v>
      </c>
      <c r="J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3561.9799999999996</v>
      </c>
      <c r="K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3407.22</v>
      </c>
      <c r="L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3392.52</v>
      </c>
      <c r="M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3392.66</v>
      </c>
      <c r="N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3437.42</v>
      </c>
      <c r="O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3469.79</v>
      </c>
      <c r="P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3437.3</v>
      </c>
      <c r="Q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3414.19</v>
      </c>
      <c r="R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3301.02</v>
      </c>
      <c r="S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3333.37</v>
      </c>
      <c r="T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3339.23</v>
      </c>
      <c r="U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3291.56</v>
      </c>
      <c r="V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3299.67</v>
      </c>
      <c r="W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3301.5</v>
      </c>
      <c r="X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3280.43</v>
      </c>
      <c r="Y366" s="102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3287.5699999999997</v>
      </c>
    </row>
    <row r="367" spans="1:25" x14ac:dyDescent="0.2">
      <c r="A367" s="83">
        <f t="shared" si="9"/>
        <v>42203</v>
      </c>
      <c r="B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3288.25</v>
      </c>
      <c r="C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3354.33</v>
      </c>
      <c r="D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3399.44</v>
      </c>
      <c r="E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3432.33</v>
      </c>
      <c r="F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3449.56</v>
      </c>
      <c r="G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3485.71</v>
      </c>
      <c r="H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3449.49</v>
      </c>
      <c r="I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3415.68</v>
      </c>
      <c r="J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3659.3099999999995</v>
      </c>
      <c r="K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3513.06</v>
      </c>
      <c r="L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3477.6099999999997</v>
      </c>
      <c r="M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3477.39</v>
      </c>
      <c r="N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3512.77</v>
      </c>
      <c r="O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3512.81</v>
      </c>
      <c r="P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3428.58</v>
      </c>
      <c r="Q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3428.58</v>
      </c>
      <c r="R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3444.65</v>
      </c>
      <c r="S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3460.96</v>
      </c>
      <c r="T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3413.68</v>
      </c>
      <c r="U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3357.6</v>
      </c>
      <c r="V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3273.41</v>
      </c>
      <c r="W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3283.9</v>
      </c>
      <c r="X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3370.3199999999997</v>
      </c>
      <c r="Y367" s="102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3512.69</v>
      </c>
    </row>
    <row r="368" spans="1:25" x14ac:dyDescent="0.2">
      <c r="A368" s="83">
        <f t="shared" si="9"/>
        <v>42204</v>
      </c>
      <c r="B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3313.48</v>
      </c>
      <c r="C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3369</v>
      </c>
      <c r="D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3399.71</v>
      </c>
      <c r="E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3415.83</v>
      </c>
      <c r="F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3449.39</v>
      </c>
      <c r="G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3485.64</v>
      </c>
      <c r="H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3432.3999999999996</v>
      </c>
      <c r="I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3432.44</v>
      </c>
      <c r="J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3683.66</v>
      </c>
      <c r="K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3531.7799999999997</v>
      </c>
      <c r="L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3495.25</v>
      </c>
      <c r="M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3495.1</v>
      </c>
      <c r="N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3531.79</v>
      </c>
      <c r="O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3531.75</v>
      </c>
      <c r="P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3513.0699999999997</v>
      </c>
      <c r="Q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3477.68</v>
      </c>
      <c r="R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3495.29</v>
      </c>
      <c r="S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3495.2799999999997</v>
      </c>
      <c r="T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3421.1</v>
      </c>
      <c r="U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3384.77</v>
      </c>
      <c r="V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3284.62</v>
      </c>
      <c r="W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3273.2999999999997</v>
      </c>
      <c r="X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3331.68</v>
      </c>
      <c r="Y368" s="102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3513.18</v>
      </c>
    </row>
    <row r="369" spans="1:27" x14ac:dyDescent="0.2">
      <c r="A369" s="83">
        <f t="shared" si="9"/>
        <v>42205</v>
      </c>
      <c r="B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3298.5299999999997</v>
      </c>
      <c r="C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3374.34</v>
      </c>
      <c r="D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3403.0699999999997</v>
      </c>
      <c r="E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3417.95</v>
      </c>
      <c r="F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3417.73</v>
      </c>
      <c r="G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3457.2999999999997</v>
      </c>
      <c r="H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3402.7599999999998</v>
      </c>
      <c r="I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3576.59</v>
      </c>
      <c r="J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3494.77</v>
      </c>
      <c r="K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3377.77</v>
      </c>
      <c r="L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3344.5</v>
      </c>
      <c r="M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3325.71</v>
      </c>
      <c r="N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3338.21</v>
      </c>
      <c r="O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3351.0299999999997</v>
      </c>
      <c r="P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3364.2799999999997</v>
      </c>
      <c r="Q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3392.04</v>
      </c>
      <c r="R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3368.33</v>
      </c>
      <c r="S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3380.5699999999997</v>
      </c>
      <c r="T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3393.23</v>
      </c>
      <c r="U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3350.7</v>
      </c>
      <c r="V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3282.51</v>
      </c>
      <c r="W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3268.33</v>
      </c>
      <c r="X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3301.25</v>
      </c>
      <c r="Y369" s="102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3282.81</v>
      </c>
    </row>
    <row r="370" spans="1:27" x14ac:dyDescent="0.2">
      <c r="A370" s="83">
        <f t="shared" si="9"/>
        <v>42206</v>
      </c>
      <c r="B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3287.3599999999997</v>
      </c>
      <c r="C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3361.0699999999997</v>
      </c>
      <c r="D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3388.7599999999998</v>
      </c>
      <c r="E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3403.21</v>
      </c>
      <c r="F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3418.14</v>
      </c>
      <c r="G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3457.0299999999997</v>
      </c>
      <c r="H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3402.69</v>
      </c>
      <c r="I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3576.59</v>
      </c>
      <c r="J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3421.21</v>
      </c>
      <c r="K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3286.56</v>
      </c>
      <c r="L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3362.68</v>
      </c>
      <c r="M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3363.0699999999997</v>
      </c>
      <c r="N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3367.06</v>
      </c>
      <c r="O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3293.51</v>
      </c>
      <c r="P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3293.51</v>
      </c>
      <c r="Q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3293.6</v>
      </c>
      <c r="R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3311.39</v>
      </c>
      <c r="S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3311.31</v>
      </c>
      <c r="T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3311.35</v>
      </c>
      <c r="U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3261.69</v>
      </c>
      <c r="V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3297.45</v>
      </c>
      <c r="W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3298.31</v>
      </c>
      <c r="X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3270.89</v>
      </c>
      <c r="Y370" s="102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3326.22</v>
      </c>
    </row>
    <row r="371" spans="1:27" x14ac:dyDescent="0.2">
      <c r="A371" s="83">
        <f t="shared" si="9"/>
        <v>42207</v>
      </c>
      <c r="B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3254.76</v>
      </c>
      <c r="C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3276.19</v>
      </c>
      <c r="D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3298.75</v>
      </c>
      <c r="E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3335.04</v>
      </c>
      <c r="F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3374.62</v>
      </c>
      <c r="G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3388.39</v>
      </c>
      <c r="H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3465.15</v>
      </c>
      <c r="I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3558.34</v>
      </c>
      <c r="J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3436.6099999999997</v>
      </c>
      <c r="K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3325.71</v>
      </c>
      <c r="L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3279.29</v>
      </c>
      <c r="M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3279.29</v>
      </c>
      <c r="N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3290.5</v>
      </c>
      <c r="O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3268.56</v>
      </c>
      <c r="P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3290.62</v>
      </c>
      <c r="Q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3301.8999999999996</v>
      </c>
      <c r="R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3280.71</v>
      </c>
      <c r="S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3356.1499999999996</v>
      </c>
      <c r="T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3322.22</v>
      </c>
      <c r="U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3301.08</v>
      </c>
      <c r="V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3325.5099999999998</v>
      </c>
      <c r="W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3323.37</v>
      </c>
      <c r="X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3266.12</v>
      </c>
      <c r="Y371" s="102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3333.43</v>
      </c>
    </row>
    <row r="372" spans="1:27" x14ac:dyDescent="0.2">
      <c r="A372" s="83">
        <f t="shared" si="9"/>
        <v>42208</v>
      </c>
      <c r="B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3277.46</v>
      </c>
      <c r="C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3287.25</v>
      </c>
      <c r="D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3334.9</v>
      </c>
      <c r="E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3334.97</v>
      </c>
      <c r="F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3360.81</v>
      </c>
      <c r="G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3360.63</v>
      </c>
      <c r="H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3334.6</v>
      </c>
      <c r="I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3491.41</v>
      </c>
      <c r="J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3405.91</v>
      </c>
      <c r="K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3301.61</v>
      </c>
      <c r="L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3268.05</v>
      </c>
      <c r="M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3257.54</v>
      </c>
      <c r="N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3268.23</v>
      </c>
      <c r="O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3261.7999999999997</v>
      </c>
      <c r="P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3257.7799999999997</v>
      </c>
      <c r="Q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3261.88</v>
      </c>
      <c r="R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3269.39</v>
      </c>
      <c r="S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3280.56</v>
      </c>
      <c r="T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3311.31</v>
      </c>
      <c r="U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3290.43</v>
      </c>
      <c r="V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3359.87</v>
      </c>
      <c r="W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3361</v>
      </c>
      <c r="X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3298.0699999999997</v>
      </c>
      <c r="Y372" s="102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3344.95</v>
      </c>
    </row>
    <row r="373" spans="1:27" x14ac:dyDescent="0.2">
      <c r="A373" s="83">
        <f t="shared" si="9"/>
        <v>42209</v>
      </c>
      <c r="B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3259.65</v>
      </c>
      <c r="C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3310.45</v>
      </c>
      <c r="D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3360.92</v>
      </c>
      <c r="E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3388.5299999999997</v>
      </c>
      <c r="F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3417.73</v>
      </c>
      <c r="G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3440.91</v>
      </c>
      <c r="H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3360.63</v>
      </c>
      <c r="I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3558.47</v>
      </c>
      <c r="J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3452.45</v>
      </c>
      <c r="K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3337.89</v>
      </c>
      <c r="L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3290.06</v>
      </c>
      <c r="M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3279.14</v>
      </c>
      <c r="N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3290.25</v>
      </c>
      <c r="O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3301.76</v>
      </c>
      <c r="P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3301.7799999999997</v>
      </c>
      <c r="Q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3290.25</v>
      </c>
      <c r="R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3270.8599999999997</v>
      </c>
      <c r="S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3280.49</v>
      </c>
      <c r="T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3280.69</v>
      </c>
      <c r="U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3252.71</v>
      </c>
      <c r="V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3296.74</v>
      </c>
      <c r="W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3299.71</v>
      </c>
      <c r="X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3270.85</v>
      </c>
      <c r="Y373" s="102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3336.36</v>
      </c>
    </row>
    <row r="374" spans="1:27" x14ac:dyDescent="0.2">
      <c r="A374" s="83">
        <f t="shared" si="9"/>
        <v>42210</v>
      </c>
      <c r="B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3264.68</v>
      </c>
      <c r="C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3301.09</v>
      </c>
      <c r="D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3347.6</v>
      </c>
      <c r="E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3369.1</v>
      </c>
      <c r="F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3407.52</v>
      </c>
      <c r="G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3432.74</v>
      </c>
      <c r="H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3376.75</v>
      </c>
      <c r="I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3301.27</v>
      </c>
      <c r="J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3479.11</v>
      </c>
      <c r="K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3372.49</v>
      </c>
      <c r="L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3308.18</v>
      </c>
      <c r="M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3285.02</v>
      </c>
      <c r="N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3332.46</v>
      </c>
      <c r="O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3345.09</v>
      </c>
      <c r="P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3345.09</v>
      </c>
      <c r="Q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3358.16</v>
      </c>
      <c r="R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3345.17</v>
      </c>
      <c r="S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3364.87</v>
      </c>
      <c r="T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3386.16</v>
      </c>
      <c r="U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3253.92</v>
      </c>
      <c r="V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3315.83</v>
      </c>
      <c r="W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3304.16</v>
      </c>
      <c r="X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3294.92</v>
      </c>
      <c r="Y374" s="102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3412.67</v>
      </c>
    </row>
    <row r="375" spans="1:27" x14ac:dyDescent="0.2">
      <c r="A375" s="83">
        <f t="shared" si="9"/>
        <v>42211</v>
      </c>
      <c r="B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3268.75</v>
      </c>
      <c r="C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3313.5099999999998</v>
      </c>
      <c r="D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3353.59</v>
      </c>
      <c r="E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3354.69</v>
      </c>
      <c r="F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3448.16</v>
      </c>
      <c r="G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3466.92</v>
      </c>
      <c r="H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3415.81</v>
      </c>
      <c r="I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3355.0099999999998</v>
      </c>
      <c r="J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3551.9399999999996</v>
      </c>
      <c r="K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3430.84</v>
      </c>
      <c r="L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3371.52</v>
      </c>
      <c r="M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3357.9</v>
      </c>
      <c r="N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3357.93</v>
      </c>
      <c r="O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3371.2</v>
      </c>
      <c r="P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3384.85</v>
      </c>
      <c r="Q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3385.06</v>
      </c>
      <c r="R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3399.29</v>
      </c>
      <c r="S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3414.35</v>
      </c>
      <c r="T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3414.45</v>
      </c>
      <c r="U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3359.81</v>
      </c>
      <c r="V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3299</v>
      </c>
      <c r="W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3307.18</v>
      </c>
      <c r="X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3283.85</v>
      </c>
      <c r="Y375" s="102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3412.43</v>
      </c>
    </row>
    <row r="376" spans="1:27" x14ac:dyDescent="0.2">
      <c r="A376" s="83">
        <f t="shared" si="9"/>
        <v>42212</v>
      </c>
      <c r="B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3254.17</v>
      </c>
      <c r="C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3334.56</v>
      </c>
      <c r="D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3373.7</v>
      </c>
      <c r="E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3388.23</v>
      </c>
      <c r="F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3432.77</v>
      </c>
      <c r="G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3448.67</v>
      </c>
      <c r="H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3374.29</v>
      </c>
      <c r="I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3576.95</v>
      </c>
      <c r="J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3469.47</v>
      </c>
      <c r="K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3365.5</v>
      </c>
      <c r="L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3302.91</v>
      </c>
      <c r="M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3291.33</v>
      </c>
      <c r="N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3314.49</v>
      </c>
      <c r="O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3314.09</v>
      </c>
      <c r="P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3326.17</v>
      </c>
      <c r="Q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3313.86</v>
      </c>
      <c r="R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3290.93</v>
      </c>
      <c r="S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3290.77</v>
      </c>
      <c r="T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3311.69</v>
      </c>
      <c r="U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3272.69</v>
      </c>
      <c r="V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3298.67</v>
      </c>
      <c r="W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3303.51</v>
      </c>
      <c r="X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3280.73</v>
      </c>
      <c r="Y376" s="102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3364.24</v>
      </c>
      <c r="AA376" s="84"/>
    </row>
    <row r="377" spans="1:27" x14ac:dyDescent="0.2">
      <c r="A377" s="83">
        <f t="shared" si="9"/>
        <v>42213</v>
      </c>
      <c r="B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3265.1</v>
      </c>
      <c r="C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3334.74</v>
      </c>
      <c r="D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3374.22</v>
      </c>
      <c r="E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3388.3399999999997</v>
      </c>
      <c r="F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3432.93</v>
      </c>
      <c r="G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3450.05</v>
      </c>
      <c r="H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3388.72</v>
      </c>
      <c r="I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3578.16</v>
      </c>
      <c r="J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3471.73</v>
      </c>
      <c r="K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3353.34</v>
      </c>
      <c r="L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3292.33</v>
      </c>
      <c r="M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3280.75</v>
      </c>
      <c r="N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3291.42</v>
      </c>
      <c r="O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3291.13</v>
      </c>
      <c r="P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3290.91</v>
      </c>
      <c r="Q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3279.77</v>
      </c>
      <c r="R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3271.34</v>
      </c>
      <c r="S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3291.24</v>
      </c>
      <c r="T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3323.65</v>
      </c>
      <c r="U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3304.5099999999998</v>
      </c>
      <c r="V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3324.6</v>
      </c>
      <c r="W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3312.23</v>
      </c>
      <c r="X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3260.92</v>
      </c>
      <c r="Y377" s="102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3344.02</v>
      </c>
    </row>
    <row r="378" spans="1:27" x14ac:dyDescent="0.2">
      <c r="A378" s="83">
        <f t="shared" si="9"/>
        <v>42214</v>
      </c>
      <c r="B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3266.3</v>
      </c>
      <c r="C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3335.92</v>
      </c>
      <c r="D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3364.65</v>
      </c>
      <c r="E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3390.62</v>
      </c>
      <c r="F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3391.96</v>
      </c>
      <c r="G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3422</v>
      </c>
      <c r="H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3374.98</v>
      </c>
      <c r="I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3509.09</v>
      </c>
      <c r="J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3440.45</v>
      </c>
      <c r="K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3327.12</v>
      </c>
      <c r="L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3270.0299999999997</v>
      </c>
      <c r="M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3267.95</v>
      </c>
      <c r="N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3277.48</v>
      </c>
      <c r="O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3278.81</v>
      </c>
      <c r="P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3285.2799999999997</v>
      </c>
      <c r="Q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3286.08</v>
      </c>
      <c r="R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3294.27</v>
      </c>
      <c r="S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3261.7599999999998</v>
      </c>
      <c r="T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3263.38</v>
      </c>
      <c r="U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3284.66</v>
      </c>
      <c r="V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3343.7799999999997</v>
      </c>
      <c r="W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3325.38</v>
      </c>
      <c r="X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3263.33</v>
      </c>
      <c r="Y378" s="102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3324.12</v>
      </c>
    </row>
    <row r="379" spans="1:27" x14ac:dyDescent="0.2">
      <c r="A379" s="83">
        <f t="shared" si="9"/>
        <v>42215</v>
      </c>
      <c r="B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3266.29</v>
      </c>
      <c r="C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3323.11</v>
      </c>
      <c r="D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3361.36</v>
      </c>
      <c r="E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3388.96</v>
      </c>
      <c r="F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3387.5</v>
      </c>
      <c r="G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3387.92</v>
      </c>
      <c r="H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3375.34</v>
      </c>
      <c r="I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3477.8199999999997</v>
      </c>
      <c r="J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3393.89</v>
      </c>
      <c r="K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3280.97</v>
      </c>
      <c r="L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3283.64</v>
      </c>
      <c r="M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3308.86</v>
      </c>
      <c r="N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3323.43</v>
      </c>
      <c r="O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3323.68</v>
      </c>
      <c r="P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3324.59</v>
      </c>
      <c r="Q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3325.1099999999997</v>
      </c>
      <c r="R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3326.66</v>
      </c>
      <c r="S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3305.63</v>
      </c>
      <c r="T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3253.08</v>
      </c>
      <c r="U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3300.39</v>
      </c>
      <c r="V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3395.24</v>
      </c>
      <c r="W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3352.2</v>
      </c>
      <c r="X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3286.22</v>
      </c>
      <c r="Y379" s="102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3378.6099999999997</v>
      </c>
    </row>
    <row r="380" spans="1:27" x14ac:dyDescent="0.2">
      <c r="A380" s="83">
        <f t="shared" si="9"/>
        <v>42216</v>
      </c>
      <c r="B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3257.36</v>
      </c>
      <c r="C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3312.09</v>
      </c>
      <c r="D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3348.67</v>
      </c>
      <c r="E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3375.7799999999997</v>
      </c>
      <c r="F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3374.48</v>
      </c>
      <c r="G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3388.9</v>
      </c>
      <c r="H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3376.22</v>
      </c>
      <c r="I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3478.06</v>
      </c>
      <c r="J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3394.7</v>
      </c>
      <c r="K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3281.66</v>
      </c>
      <c r="L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3304.2799999999997</v>
      </c>
      <c r="M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3337.41</v>
      </c>
      <c r="N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3336.1099999999997</v>
      </c>
      <c r="O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3335.66</v>
      </c>
      <c r="P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3337.08</v>
      </c>
      <c r="Q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3336.47</v>
      </c>
      <c r="R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3337.71</v>
      </c>
      <c r="S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3309.5</v>
      </c>
      <c r="T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3283.56</v>
      </c>
      <c r="U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3321.94</v>
      </c>
      <c r="V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3405.64</v>
      </c>
      <c r="W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3361.1099999999997</v>
      </c>
      <c r="X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3286.5699999999997</v>
      </c>
      <c r="Y380" s="10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3438.04</v>
      </c>
    </row>
    <row r="381" spans="1:27" x14ac:dyDescent="0.2">
      <c r="A381" s="89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7" x14ac:dyDescent="0.25">
      <c r="A382" s="91" t="s">
        <v>158</v>
      </c>
    </row>
    <row r="383" spans="1:27" ht="12.75" x14ac:dyDescent="0.2">
      <c r="A383" s="167" t="s">
        <v>49</v>
      </c>
      <c r="B383" s="170" t="s">
        <v>128</v>
      </c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2"/>
    </row>
    <row r="384" spans="1:27" ht="12.75" x14ac:dyDescent="0.2">
      <c r="A384" s="168"/>
      <c r="B384" s="173"/>
      <c r="C384" s="174"/>
      <c r="D384" s="174"/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5"/>
    </row>
    <row r="385" spans="1:25" ht="12.75" x14ac:dyDescent="0.2">
      <c r="A385" s="168"/>
      <c r="B385" s="176" t="s">
        <v>129</v>
      </c>
      <c r="C385" s="165" t="s">
        <v>130</v>
      </c>
      <c r="D385" s="165" t="s">
        <v>131</v>
      </c>
      <c r="E385" s="165" t="s">
        <v>132</v>
      </c>
      <c r="F385" s="165" t="s">
        <v>133</v>
      </c>
      <c r="G385" s="165" t="s">
        <v>134</v>
      </c>
      <c r="H385" s="165" t="s">
        <v>135</v>
      </c>
      <c r="I385" s="165" t="s">
        <v>136</v>
      </c>
      <c r="J385" s="165" t="s">
        <v>137</v>
      </c>
      <c r="K385" s="165" t="s">
        <v>138</v>
      </c>
      <c r="L385" s="165" t="s">
        <v>139</v>
      </c>
      <c r="M385" s="165" t="s">
        <v>140</v>
      </c>
      <c r="N385" s="178" t="s">
        <v>141</v>
      </c>
      <c r="O385" s="165" t="s">
        <v>142</v>
      </c>
      <c r="P385" s="165" t="s">
        <v>143</v>
      </c>
      <c r="Q385" s="165" t="s">
        <v>144</v>
      </c>
      <c r="R385" s="165" t="s">
        <v>145</v>
      </c>
      <c r="S385" s="165" t="s">
        <v>146</v>
      </c>
      <c r="T385" s="165" t="s">
        <v>147</v>
      </c>
      <c r="U385" s="165" t="s">
        <v>148</v>
      </c>
      <c r="V385" s="165" t="s">
        <v>149</v>
      </c>
      <c r="W385" s="165" t="s">
        <v>150</v>
      </c>
      <c r="X385" s="165" t="s">
        <v>151</v>
      </c>
      <c r="Y385" s="165" t="s">
        <v>152</v>
      </c>
    </row>
    <row r="386" spans="1:25" ht="12.75" x14ac:dyDescent="0.2">
      <c r="A386" s="169"/>
      <c r="B386" s="177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79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</row>
    <row r="387" spans="1:25" x14ac:dyDescent="0.2">
      <c r="A387" s="83">
        <f>A350</f>
        <v>42186</v>
      </c>
      <c r="B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3202.92</v>
      </c>
      <c r="C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3211.98</v>
      </c>
      <c r="D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3238.16</v>
      </c>
      <c r="E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3238.2999999999997</v>
      </c>
      <c r="F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3302.46</v>
      </c>
      <c r="G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3302.43</v>
      </c>
      <c r="H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3266.04</v>
      </c>
      <c r="I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3396.1099999999997</v>
      </c>
      <c r="J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3318.66</v>
      </c>
      <c r="K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3204.98</v>
      </c>
      <c r="L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3227.24</v>
      </c>
      <c r="M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3227.15</v>
      </c>
      <c r="N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3190.3</v>
      </c>
      <c r="O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3193.83</v>
      </c>
      <c r="P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3195.2</v>
      </c>
      <c r="Q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3204.93</v>
      </c>
      <c r="R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3198.33</v>
      </c>
      <c r="S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3207.0299999999997</v>
      </c>
      <c r="T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3215.98</v>
      </c>
      <c r="U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3208.5499999999997</v>
      </c>
      <c r="V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3328.29</v>
      </c>
      <c r="W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3329.98</v>
      </c>
      <c r="X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3233.94</v>
      </c>
      <c r="Y387" s="102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3333.4</v>
      </c>
    </row>
    <row r="388" spans="1:25" x14ac:dyDescent="0.2">
      <c r="A388" s="83">
        <f t="shared" ref="A388:A417" si="10">A351</f>
        <v>42187</v>
      </c>
      <c r="B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3208.3599999999997</v>
      </c>
      <c r="C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3212.13</v>
      </c>
      <c r="D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3238.21</v>
      </c>
      <c r="E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3238.29</v>
      </c>
      <c r="F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3302.3599999999997</v>
      </c>
      <c r="G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3302.47</v>
      </c>
      <c r="H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3266.0499999999997</v>
      </c>
      <c r="I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3395.96</v>
      </c>
      <c r="J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3318.5299999999997</v>
      </c>
      <c r="K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3204.98</v>
      </c>
      <c r="L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3227.14</v>
      </c>
      <c r="M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3227.55</v>
      </c>
      <c r="N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3210.83</v>
      </c>
      <c r="O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3192.8199999999997</v>
      </c>
      <c r="P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3195.5299999999997</v>
      </c>
      <c r="Q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3205.21</v>
      </c>
      <c r="R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3198.62</v>
      </c>
      <c r="S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3207.31</v>
      </c>
      <c r="T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3216.37</v>
      </c>
      <c r="U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3207.06</v>
      </c>
      <c r="V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3322.77</v>
      </c>
      <c r="W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3321.65</v>
      </c>
      <c r="X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3230.23</v>
      </c>
      <c r="Y388" s="102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3314.02</v>
      </c>
    </row>
    <row r="389" spans="1:25" x14ac:dyDescent="0.2">
      <c r="A389" s="83">
        <f t="shared" si="10"/>
        <v>42188</v>
      </c>
      <c r="B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3205.13</v>
      </c>
      <c r="C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3219.81</v>
      </c>
      <c r="D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3235.43</v>
      </c>
      <c r="E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3252</v>
      </c>
      <c r="F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3274.92</v>
      </c>
      <c r="G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3293.01</v>
      </c>
      <c r="H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3251.95</v>
      </c>
      <c r="I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3406.62</v>
      </c>
      <c r="J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3321.98</v>
      </c>
      <c r="K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3243.95</v>
      </c>
      <c r="L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3212.5699999999997</v>
      </c>
      <c r="M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3202.5699999999997</v>
      </c>
      <c r="N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3212.43</v>
      </c>
      <c r="O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3222.65</v>
      </c>
      <c r="P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3222.65</v>
      </c>
      <c r="Q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3222.69</v>
      </c>
      <c r="R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3213.94</v>
      </c>
      <c r="S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3205.09</v>
      </c>
      <c r="T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3200.8</v>
      </c>
      <c r="U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3210.2</v>
      </c>
      <c r="V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3290.46</v>
      </c>
      <c r="W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3280.92</v>
      </c>
      <c r="X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3204.6499999999996</v>
      </c>
      <c r="Y389" s="102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3314.25</v>
      </c>
    </row>
    <row r="390" spans="1:25" x14ac:dyDescent="0.2">
      <c r="A390" s="83">
        <f t="shared" si="10"/>
        <v>42189</v>
      </c>
      <c r="B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3218.1899999999996</v>
      </c>
      <c r="C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3210.39</v>
      </c>
      <c r="D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3226.79</v>
      </c>
      <c r="E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3256.2799999999997</v>
      </c>
      <c r="F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3268.75</v>
      </c>
      <c r="G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3294.74</v>
      </c>
      <c r="H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3281.37</v>
      </c>
      <c r="I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3210.2</v>
      </c>
      <c r="J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3378.2799999999997</v>
      </c>
      <c r="K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3260.34</v>
      </c>
      <c r="L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3238.29</v>
      </c>
      <c r="M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3272.22</v>
      </c>
      <c r="N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3272.0699999999997</v>
      </c>
      <c r="O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3260.3599999999997</v>
      </c>
      <c r="P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3249.02</v>
      </c>
      <c r="Q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3248.89</v>
      </c>
      <c r="R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3260.27</v>
      </c>
      <c r="S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3260.34</v>
      </c>
      <c r="T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3217.12</v>
      </c>
      <c r="U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3188.97</v>
      </c>
      <c r="V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3300.87</v>
      </c>
      <c r="W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3289.74</v>
      </c>
      <c r="X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3223.12</v>
      </c>
      <c r="Y390" s="102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3283.7599999999998</v>
      </c>
    </row>
    <row r="391" spans="1:25" x14ac:dyDescent="0.2">
      <c r="A391" s="83">
        <f t="shared" si="10"/>
        <v>42190</v>
      </c>
      <c r="B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3210.36</v>
      </c>
      <c r="C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3215.5099999999998</v>
      </c>
      <c r="D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3255.97</v>
      </c>
      <c r="E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3281.42</v>
      </c>
      <c r="F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3308.16</v>
      </c>
      <c r="G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3329.67</v>
      </c>
      <c r="H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3301.42</v>
      </c>
      <c r="I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3221.19</v>
      </c>
      <c r="J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3363.27</v>
      </c>
      <c r="K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3283.5099999999998</v>
      </c>
      <c r="L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3249.01</v>
      </c>
      <c r="M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3277.89</v>
      </c>
      <c r="N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3271.99</v>
      </c>
      <c r="O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3260.34</v>
      </c>
      <c r="P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3266.09</v>
      </c>
      <c r="Q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3260.22</v>
      </c>
      <c r="R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3271.92</v>
      </c>
      <c r="S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3302.5</v>
      </c>
      <c r="T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3271.92</v>
      </c>
      <c r="U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3238.63</v>
      </c>
      <c r="V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3249.99</v>
      </c>
      <c r="W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3294.75</v>
      </c>
      <c r="X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3197.2599999999998</v>
      </c>
      <c r="Y391" s="102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3302.48</v>
      </c>
    </row>
    <row r="392" spans="1:25" x14ac:dyDescent="0.2">
      <c r="A392" s="83">
        <f t="shared" si="10"/>
        <v>42191</v>
      </c>
      <c r="B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3199.89</v>
      </c>
      <c r="C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3240.99</v>
      </c>
      <c r="D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3274.76</v>
      </c>
      <c r="E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3299.04</v>
      </c>
      <c r="F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3311.91</v>
      </c>
      <c r="G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3338.62</v>
      </c>
      <c r="H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3299.2</v>
      </c>
      <c r="I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3459.33</v>
      </c>
      <c r="J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3370.87</v>
      </c>
      <c r="K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3278.06</v>
      </c>
      <c r="L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3254.91</v>
      </c>
      <c r="M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3244</v>
      </c>
      <c r="N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3254.89</v>
      </c>
      <c r="O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3266.19</v>
      </c>
      <c r="P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3254.74</v>
      </c>
      <c r="Q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3254.91</v>
      </c>
      <c r="R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3242.02</v>
      </c>
      <c r="S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3242.0299999999997</v>
      </c>
      <c r="T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3232.39</v>
      </c>
      <c r="U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3214.2799999999997</v>
      </c>
      <c r="V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3260.7599999999998</v>
      </c>
      <c r="W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3262.08</v>
      </c>
      <c r="X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3196.3199999999997</v>
      </c>
      <c r="Y392" s="102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3260.75</v>
      </c>
    </row>
    <row r="393" spans="1:25" x14ac:dyDescent="0.2">
      <c r="A393" s="83">
        <f t="shared" si="10"/>
        <v>42192</v>
      </c>
      <c r="B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3199.6499999999996</v>
      </c>
      <c r="C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3263.2599999999998</v>
      </c>
      <c r="D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3299.3</v>
      </c>
      <c r="E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3312.06</v>
      </c>
      <c r="F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3352.6499999999996</v>
      </c>
      <c r="G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3382.14</v>
      </c>
      <c r="H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3311.88</v>
      </c>
      <c r="I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3459.1</v>
      </c>
      <c r="J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3370.6</v>
      </c>
      <c r="K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3277.93</v>
      </c>
      <c r="L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3254.91</v>
      </c>
      <c r="M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3243.85</v>
      </c>
      <c r="N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3255</v>
      </c>
      <c r="O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3266.43</v>
      </c>
      <c r="P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3255.1</v>
      </c>
      <c r="Q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3243.97</v>
      </c>
      <c r="R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3232.46</v>
      </c>
      <c r="S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3241.97</v>
      </c>
      <c r="T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3241.98</v>
      </c>
      <c r="U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3223.7</v>
      </c>
      <c r="V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3259.59</v>
      </c>
      <c r="W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3262.5</v>
      </c>
      <c r="X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3213.96</v>
      </c>
      <c r="Y393" s="102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3270.52</v>
      </c>
    </row>
    <row r="394" spans="1:25" x14ac:dyDescent="0.2">
      <c r="A394" s="83">
        <f t="shared" si="10"/>
        <v>42193</v>
      </c>
      <c r="B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3219.85</v>
      </c>
      <c r="C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3287.1099999999997</v>
      </c>
      <c r="D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3312.17</v>
      </c>
      <c r="E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3325.41</v>
      </c>
      <c r="F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3367.18</v>
      </c>
      <c r="G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3382.06</v>
      </c>
      <c r="H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3325.0299999999997</v>
      </c>
      <c r="I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3483.71</v>
      </c>
      <c r="J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3385.81</v>
      </c>
      <c r="K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3278.19</v>
      </c>
      <c r="L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3233.33</v>
      </c>
      <c r="M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3233.31</v>
      </c>
      <c r="N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3244.0299999999997</v>
      </c>
      <c r="O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3233.27</v>
      </c>
      <c r="P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3233.2799999999997</v>
      </c>
      <c r="Q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3222.74</v>
      </c>
      <c r="R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3213.97</v>
      </c>
      <c r="S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3251.83</v>
      </c>
      <c r="T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3251.89</v>
      </c>
      <c r="U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3232.92</v>
      </c>
      <c r="V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3224.95</v>
      </c>
      <c r="W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3240.56</v>
      </c>
      <c r="X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3213.87</v>
      </c>
      <c r="Y394" s="102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3247.41</v>
      </c>
    </row>
    <row r="395" spans="1:25" x14ac:dyDescent="0.2">
      <c r="A395" s="83">
        <f t="shared" si="10"/>
        <v>42194</v>
      </c>
      <c r="B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3190.14</v>
      </c>
      <c r="C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3251.96</v>
      </c>
      <c r="D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3299.45</v>
      </c>
      <c r="E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3312.39</v>
      </c>
      <c r="F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3325.27</v>
      </c>
      <c r="G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3352.64</v>
      </c>
      <c r="H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3299.04</v>
      </c>
      <c r="I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3420.7599999999998</v>
      </c>
      <c r="J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3370.7799999999997</v>
      </c>
      <c r="K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3255.22</v>
      </c>
      <c r="L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3212.7999999999997</v>
      </c>
      <c r="M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3212.84</v>
      </c>
      <c r="N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3233.3999999999996</v>
      </c>
      <c r="O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3222.88</v>
      </c>
      <c r="P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3222.88</v>
      </c>
      <c r="Q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3244.08</v>
      </c>
      <c r="R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3232.46</v>
      </c>
      <c r="S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3242.0299999999997</v>
      </c>
      <c r="T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3242.13</v>
      </c>
      <c r="U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3196.96</v>
      </c>
      <c r="V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3263.75</v>
      </c>
      <c r="W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3237.98</v>
      </c>
      <c r="X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3204.8199999999997</v>
      </c>
      <c r="Y395" s="102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3257.84</v>
      </c>
    </row>
    <row r="396" spans="1:25" x14ac:dyDescent="0.2">
      <c r="A396" s="83">
        <f t="shared" si="10"/>
        <v>42195</v>
      </c>
      <c r="B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3190.16</v>
      </c>
      <c r="C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3252.04</v>
      </c>
      <c r="D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3299.43</v>
      </c>
      <c r="E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3312.17</v>
      </c>
      <c r="F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3325.17</v>
      </c>
      <c r="G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3352.6499999999996</v>
      </c>
      <c r="H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3299.27</v>
      </c>
      <c r="I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3459.13</v>
      </c>
      <c r="J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3370.85</v>
      </c>
      <c r="K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3254.8599999999997</v>
      </c>
      <c r="L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3212.5299999999997</v>
      </c>
      <c r="M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3212.6499999999996</v>
      </c>
      <c r="N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3233.13</v>
      </c>
      <c r="O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3222.74</v>
      </c>
      <c r="P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3222.73</v>
      </c>
      <c r="Q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3244.08</v>
      </c>
      <c r="R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3232.35</v>
      </c>
      <c r="S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3241.99</v>
      </c>
      <c r="T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3252</v>
      </c>
      <c r="U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3224.17</v>
      </c>
      <c r="V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3269.04</v>
      </c>
      <c r="W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3241.81</v>
      </c>
      <c r="X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3204.54</v>
      </c>
      <c r="Y396" s="102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3261.95</v>
      </c>
    </row>
    <row r="397" spans="1:25" x14ac:dyDescent="0.2">
      <c r="A397" s="83">
        <f t="shared" si="10"/>
        <v>42196</v>
      </c>
      <c r="B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3199.99</v>
      </c>
      <c r="C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3243.75</v>
      </c>
      <c r="D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3281.19</v>
      </c>
      <c r="E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3308.14</v>
      </c>
      <c r="F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3336.7599999999998</v>
      </c>
      <c r="G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3367.71</v>
      </c>
      <c r="H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3329.71</v>
      </c>
      <c r="I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3244.18</v>
      </c>
      <c r="J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3409.88</v>
      </c>
      <c r="K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3296.25</v>
      </c>
      <c r="L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3249.13</v>
      </c>
      <c r="M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3249.23</v>
      </c>
      <c r="N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3260.38</v>
      </c>
      <c r="O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3272.0699999999997</v>
      </c>
      <c r="P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3283.88</v>
      </c>
      <c r="Q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3283.8199999999997</v>
      </c>
      <c r="R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3284</v>
      </c>
      <c r="S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3296.34</v>
      </c>
      <c r="T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3238.3199999999997</v>
      </c>
      <c r="U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3218.17</v>
      </c>
      <c r="V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3249.91</v>
      </c>
      <c r="W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3273.48</v>
      </c>
      <c r="X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3204.37</v>
      </c>
      <c r="Y397" s="102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3295.5299999999997</v>
      </c>
    </row>
    <row r="398" spans="1:25" x14ac:dyDescent="0.2">
      <c r="A398" s="83">
        <f t="shared" si="10"/>
        <v>42197</v>
      </c>
      <c r="B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3200.5099999999998</v>
      </c>
      <c r="C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3244.27</v>
      </c>
      <c r="D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3281.58</v>
      </c>
      <c r="E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3281.09</v>
      </c>
      <c r="F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3351.8599999999997</v>
      </c>
      <c r="G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3367.84</v>
      </c>
      <c r="H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3352.13</v>
      </c>
      <c r="I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3281.52</v>
      </c>
      <c r="J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3498</v>
      </c>
      <c r="K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3363.55</v>
      </c>
      <c r="L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3296.04</v>
      </c>
      <c r="M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3283.8</v>
      </c>
      <c r="N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3283.71</v>
      </c>
      <c r="O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3295.94</v>
      </c>
      <c r="P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3296.22</v>
      </c>
      <c r="Q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3302.5</v>
      </c>
      <c r="R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3321.8</v>
      </c>
      <c r="S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3308.73</v>
      </c>
      <c r="T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3283.8599999999997</v>
      </c>
      <c r="U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3244.65</v>
      </c>
      <c r="V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3202.24</v>
      </c>
      <c r="W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3239.5099999999998</v>
      </c>
      <c r="X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3197.49</v>
      </c>
      <c r="Y398" s="102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3308.33</v>
      </c>
    </row>
    <row r="399" spans="1:25" x14ac:dyDescent="0.2">
      <c r="A399" s="83">
        <f t="shared" si="10"/>
        <v>42198</v>
      </c>
      <c r="B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3199.33</v>
      </c>
      <c r="C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3274.73</v>
      </c>
      <c r="D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3311.93</v>
      </c>
      <c r="E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3325.2799999999997</v>
      </c>
      <c r="F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3367.04</v>
      </c>
      <c r="G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3382.0099999999998</v>
      </c>
      <c r="H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3325.16</v>
      </c>
      <c r="I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3475.68</v>
      </c>
      <c r="J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3401.49</v>
      </c>
      <c r="K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3266</v>
      </c>
      <c r="L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3222.22</v>
      </c>
      <c r="M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3212.33</v>
      </c>
      <c r="N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3232.6099999999997</v>
      </c>
      <c r="O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3222.31</v>
      </c>
      <c r="P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3202.25</v>
      </c>
      <c r="Q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3212.0699999999997</v>
      </c>
      <c r="R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3195.72</v>
      </c>
      <c r="S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3222.71</v>
      </c>
      <c r="T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3241.5899999999997</v>
      </c>
      <c r="U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3243.14</v>
      </c>
      <c r="V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3248.48</v>
      </c>
      <c r="W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3252.95</v>
      </c>
      <c r="X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3196.1</v>
      </c>
      <c r="Y399" s="102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3292.6099999999997</v>
      </c>
    </row>
    <row r="400" spans="1:25" x14ac:dyDescent="0.2">
      <c r="A400" s="83">
        <f t="shared" si="10"/>
        <v>42199</v>
      </c>
      <c r="B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3188.81</v>
      </c>
      <c r="C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3251.29</v>
      </c>
      <c r="D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3280.43</v>
      </c>
      <c r="E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3311.58</v>
      </c>
      <c r="F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3367.13</v>
      </c>
      <c r="G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3374.64</v>
      </c>
      <c r="H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3311.88</v>
      </c>
      <c r="I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3451.0699999999997</v>
      </c>
      <c r="J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3370.3599999999997</v>
      </c>
      <c r="K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3253.97</v>
      </c>
      <c r="L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3210.95</v>
      </c>
      <c r="M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3190.91</v>
      </c>
      <c r="N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3190.35</v>
      </c>
      <c r="O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3200</v>
      </c>
      <c r="P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3199.84</v>
      </c>
      <c r="Q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3210.39</v>
      </c>
      <c r="R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3230.63</v>
      </c>
      <c r="S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3221.68</v>
      </c>
      <c r="T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3222.05</v>
      </c>
      <c r="U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3205.7</v>
      </c>
      <c r="V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3276.1499999999996</v>
      </c>
      <c r="W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3278.16</v>
      </c>
      <c r="X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3192.09</v>
      </c>
      <c r="Y400" s="102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3286.74</v>
      </c>
    </row>
    <row r="401" spans="1:27" x14ac:dyDescent="0.2">
      <c r="A401" s="83">
        <f t="shared" si="10"/>
        <v>42200</v>
      </c>
      <c r="B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3189.2799999999997</v>
      </c>
      <c r="C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3251.58</v>
      </c>
      <c r="D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3280.65</v>
      </c>
      <c r="E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3312.14</v>
      </c>
      <c r="F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3367.43</v>
      </c>
      <c r="G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3374.66</v>
      </c>
      <c r="H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3312.06</v>
      </c>
      <c r="I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3451.4</v>
      </c>
      <c r="J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3370.9</v>
      </c>
      <c r="K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3254.46</v>
      </c>
      <c r="L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3211.39</v>
      </c>
      <c r="M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3191.71</v>
      </c>
      <c r="N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3191.38</v>
      </c>
      <c r="O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3200.95</v>
      </c>
      <c r="P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3201.0699999999997</v>
      </c>
      <c r="Q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3211.0299999999997</v>
      </c>
      <c r="R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3231.4</v>
      </c>
      <c r="S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3222.16</v>
      </c>
      <c r="T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3222.49</v>
      </c>
      <c r="U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3206.2799999999997</v>
      </c>
      <c r="V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3276.51</v>
      </c>
      <c r="W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3278.67</v>
      </c>
      <c r="X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3190.79</v>
      </c>
      <c r="Y401" s="102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3282.95</v>
      </c>
    </row>
    <row r="402" spans="1:27" x14ac:dyDescent="0.2">
      <c r="A402" s="83">
        <f t="shared" si="10"/>
        <v>42201</v>
      </c>
      <c r="B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3229.4</v>
      </c>
      <c r="C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3298.8</v>
      </c>
      <c r="D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3324.6499999999996</v>
      </c>
      <c r="E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3339.17</v>
      </c>
      <c r="F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3339.06</v>
      </c>
      <c r="G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3374.85</v>
      </c>
      <c r="H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3325.38</v>
      </c>
      <c r="I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3483.99</v>
      </c>
      <c r="J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3409.42</v>
      </c>
      <c r="K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3302.67</v>
      </c>
      <c r="L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3272.18</v>
      </c>
      <c r="M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3255.0099999999998</v>
      </c>
      <c r="N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3266.19</v>
      </c>
      <c r="O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3278</v>
      </c>
      <c r="P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3290.25</v>
      </c>
      <c r="Q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3315.6</v>
      </c>
      <c r="R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3293.84</v>
      </c>
      <c r="S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3305.25</v>
      </c>
      <c r="T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3316.94</v>
      </c>
      <c r="U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3278.55</v>
      </c>
      <c r="V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3215.0499999999997</v>
      </c>
      <c r="W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3202.97</v>
      </c>
      <c r="X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3232.72</v>
      </c>
      <c r="Y402" s="102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3217.15</v>
      </c>
    </row>
    <row r="403" spans="1:27" x14ac:dyDescent="0.2">
      <c r="A403" s="83">
        <f t="shared" si="10"/>
        <v>42202</v>
      </c>
      <c r="B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3220.06</v>
      </c>
      <c r="C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3275.29</v>
      </c>
      <c r="D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3312.5099999999998</v>
      </c>
      <c r="E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3325.75</v>
      </c>
      <c r="F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3353.09</v>
      </c>
      <c r="G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3382.63</v>
      </c>
      <c r="H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3346.46</v>
      </c>
      <c r="I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3576.75</v>
      </c>
      <c r="J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3470.74</v>
      </c>
      <c r="K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3329.52</v>
      </c>
      <c r="L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3316.11</v>
      </c>
      <c r="M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3316.23</v>
      </c>
      <c r="N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3357.08</v>
      </c>
      <c r="O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3386.61</v>
      </c>
      <c r="P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3356.97</v>
      </c>
      <c r="Q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3335.88</v>
      </c>
      <c r="R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3232.6099999999997</v>
      </c>
      <c r="S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3262.13</v>
      </c>
      <c r="T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3267.47</v>
      </c>
      <c r="U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3223.97</v>
      </c>
      <c r="V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3231.37</v>
      </c>
      <c r="W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3233.05</v>
      </c>
      <c r="X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3213.8199999999997</v>
      </c>
      <c r="Y403" s="102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3220.33</v>
      </c>
    </row>
    <row r="404" spans="1:27" x14ac:dyDescent="0.2">
      <c r="A404" s="83">
        <f t="shared" si="10"/>
        <v>42203</v>
      </c>
      <c r="B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3220.96</v>
      </c>
      <c r="C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3281.2599999999998</v>
      </c>
      <c r="D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3322.42</v>
      </c>
      <c r="E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3352.43</v>
      </c>
      <c r="F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3368.15</v>
      </c>
      <c r="G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3401.14</v>
      </c>
      <c r="H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3368.09</v>
      </c>
      <c r="I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3337.23</v>
      </c>
      <c r="J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3559.5599999999995</v>
      </c>
      <c r="K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3426.1</v>
      </c>
      <c r="L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3393.75</v>
      </c>
      <c r="M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3393.55</v>
      </c>
      <c r="N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3425.84</v>
      </c>
      <c r="O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3425.88</v>
      </c>
      <c r="P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3349.0099999999998</v>
      </c>
      <c r="Q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3349.0099999999998</v>
      </c>
      <c r="R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3363.68</v>
      </c>
      <c r="S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3378.56</v>
      </c>
      <c r="T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3335.41</v>
      </c>
      <c r="U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3284.23</v>
      </c>
      <c r="V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3207.41</v>
      </c>
      <c r="W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3216.98</v>
      </c>
      <c r="X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3295.85</v>
      </c>
      <c r="Y404" s="102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3425.76</v>
      </c>
    </row>
    <row r="405" spans="1:27" x14ac:dyDescent="0.2">
      <c r="A405" s="83">
        <f t="shared" si="10"/>
        <v>42204</v>
      </c>
      <c r="B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3243.98</v>
      </c>
      <c r="C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3294.64</v>
      </c>
      <c r="D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3322.67</v>
      </c>
      <c r="E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3337.37</v>
      </c>
      <c r="F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3368</v>
      </c>
      <c r="G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3401.08</v>
      </c>
      <c r="H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3352.49</v>
      </c>
      <c r="I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3352.5299999999997</v>
      </c>
      <c r="J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3581.7799999999997</v>
      </c>
      <c r="K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3443.18</v>
      </c>
      <c r="L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3409.85</v>
      </c>
      <c r="M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3409.71</v>
      </c>
      <c r="N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3443.19</v>
      </c>
      <c r="O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3443.16</v>
      </c>
      <c r="P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3426.1099999999997</v>
      </c>
      <c r="Q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3393.81</v>
      </c>
      <c r="R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3409.89</v>
      </c>
      <c r="S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3409.88</v>
      </c>
      <c r="T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3342.19</v>
      </c>
      <c r="U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3309.0299999999997</v>
      </c>
      <c r="V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3217.64</v>
      </c>
      <c r="W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3207.31</v>
      </c>
      <c r="X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3260.58</v>
      </c>
      <c r="Y405" s="102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3426.21</v>
      </c>
    </row>
    <row r="406" spans="1:27" x14ac:dyDescent="0.2">
      <c r="A406" s="83">
        <f t="shared" si="10"/>
        <v>42205</v>
      </c>
      <c r="B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3230.33</v>
      </c>
      <c r="C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3299.52</v>
      </c>
      <c r="D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3325.73</v>
      </c>
      <c r="E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3339.31</v>
      </c>
      <c r="F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3339.1099999999997</v>
      </c>
      <c r="G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3375.21</v>
      </c>
      <c r="H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3325.45</v>
      </c>
      <c r="I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3484.08</v>
      </c>
      <c r="J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3409.41</v>
      </c>
      <c r="K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3302.65</v>
      </c>
      <c r="L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3272.2799999999997</v>
      </c>
      <c r="M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3255.14</v>
      </c>
      <c r="N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3266.54</v>
      </c>
      <c r="O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3278.24</v>
      </c>
      <c r="P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3290.33</v>
      </c>
      <c r="Q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3315.67</v>
      </c>
      <c r="R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3294.0299999999997</v>
      </c>
      <c r="S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3305.2</v>
      </c>
      <c r="T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3316.75</v>
      </c>
      <c r="U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3277.94</v>
      </c>
      <c r="V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3215.71</v>
      </c>
      <c r="W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3202.77</v>
      </c>
      <c r="X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3232.8199999999997</v>
      </c>
      <c r="Y406" s="102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3215.99</v>
      </c>
    </row>
    <row r="407" spans="1:27" x14ac:dyDescent="0.2">
      <c r="A407" s="83">
        <f t="shared" si="10"/>
        <v>42206</v>
      </c>
      <c r="B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3220.14</v>
      </c>
      <c r="C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3287.4</v>
      </c>
      <c r="D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3312.68</v>
      </c>
      <c r="E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3325.8599999999997</v>
      </c>
      <c r="F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3339.48</v>
      </c>
      <c r="G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3374.98</v>
      </c>
      <c r="H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3325.38</v>
      </c>
      <c r="I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3484.08</v>
      </c>
      <c r="J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3342.29</v>
      </c>
      <c r="K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3219.41</v>
      </c>
      <c r="L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3288.87</v>
      </c>
      <c r="M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3289.22</v>
      </c>
      <c r="N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3292.87</v>
      </c>
      <c r="O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3225.76</v>
      </c>
      <c r="P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3225.76</v>
      </c>
      <c r="Q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3225.83</v>
      </c>
      <c r="R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3242.0699999999997</v>
      </c>
      <c r="S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3241.99</v>
      </c>
      <c r="T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3242.0299999999997</v>
      </c>
      <c r="U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3196.71</v>
      </c>
      <c r="V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3229.35</v>
      </c>
      <c r="W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3230.13</v>
      </c>
      <c r="X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3205.1099999999997</v>
      </c>
      <c r="Y407" s="102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3255.61</v>
      </c>
    </row>
    <row r="408" spans="1:27" x14ac:dyDescent="0.2">
      <c r="A408" s="83">
        <f t="shared" si="10"/>
        <v>42207</v>
      </c>
      <c r="B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3190.39</v>
      </c>
      <c r="C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3209.95</v>
      </c>
      <c r="D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3230.5299999999997</v>
      </c>
      <c r="E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3263.65</v>
      </c>
      <c r="F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3299.77</v>
      </c>
      <c r="G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3312.34</v>
      </c>
      <c r="H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3382.38</v>
      </c>
      <c r="I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3467.42</v>
      </c>
      <c r="J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3356.34</v>
      </c>
      <c r="K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3255.14</v>
      </c>
      <c r="L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3212.77</v>
      </c>
      <c r="M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3212.77</v>
      </c>
      <c r="N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3223</v>
      </c>
      <c r="O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3202.98</v>
      </c>
      <c r="P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3223.12</v>
      </c>
      <c r="Q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3233.41</v>
      </c>
      <c r="R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3214.0699999999997</v>
      </c>
      <c r="S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3282.92</v>
      </c>
      <c r="T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3251.95</v>
      </c>
      <c r="U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3232.66</v>
      </c>
      <c r="V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3254.95</v>
      </c>
      <c r="W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3253</v>
      </c>
      <c r="X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3200.76</v>
      </c>
      <c r="Y408" s="102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3262.18</v>
      </c>
    </row>
    <row r="409" spans="1:27" x14ac:dyDescent="0.2">
      <c r="A409" s="83">
        <f t="shared" si="10"/>
        <v>42208</v>
      </c>
      <c r="B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3211.1</v>
      </c>
      <c r="C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3220.04</v>
      </c>
      <c r="D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3263.52</v>
      </c>
      <c r="E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3263.5899999999997</v>
      </c>
      <c r="F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3287.16</v>
      </c>
      <c r="G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3287</v>
      </c>
      <c r="H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3263.25</v>
      </c>
      <c r="I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3406.34</v>
      </c>
      <c r="J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3328.3199999999997</v>
      </c>
      <c r="K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3233.15</v>
      </c>
      <c r="L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3202.52</v>
      </c>
      <c r="M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3192.93</v>
      </c>
      <c r="N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3202.68</v>
      </c>
      <c r="O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3196.81</v>
      </c>
      <c r="P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3193.14</v>
      </c>
      <c r="Q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3196.89</v>
      </c>
      <c r="R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3203.74</v>
      </c>
      <c r="S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3213.93</v>
      </c>
      <c r="T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3241.99</v>
      </c>
      <c r="U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3222.94</v>
      </c>
      <c r="V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3286.31</v>
      </c>
      <c r="W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3287.34</v>
      </c>
      <c r="X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3229.92</v>
      </c>
      <c r="Y409" s="102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3272.7</v>
      </c>
    </row>
    <row r="410" spans="1:27" x14ac:dyDescent="0.2">
      <c r="A410" s="83">
        <f t="shared" si="10"/>
        <v>42209</v>
      </c>
      <c r="B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3194.85</v>
      </c>
      <c r="C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3241.21</v>
      </c>
      <c r="D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3287.2599999999998</v>
      </c>
      <c r="E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3312.46</v>
      </c>
      <c r="F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3339.1099999999997</v>
      </c>
      <c r="G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3360.2599999999998</v>
      </c>
      <c r="H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3287</v>
      </c>
      <c r="I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3467.54</v>
      </c>
      <c r="J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3370.79</v>
      </c>
      <c r="K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3266.25</v>
      </c>
      <c r="L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3222.6</v>
      </c>
      <c r="M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3212.64</v>
      </c>
      <c r="N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3222.7799999999997</v>
      </c>
      <c r="O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3233.2799999999997</v>
      </c>
      <c r="P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3233.3</v>
      </c>
      <c r="Q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3222.7799999999997</v>
      </c>
      <c r="R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3205.08</v>
      </c>
      <c r="S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3213.87</v>
      </c>
      <c r="T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3214.06</v>
      </c>
      <c r="U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3188.52</v>
      </c>
      <c r="V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3228.7</v>
      </c>
      <c r="W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3231.41</v>
      </c>
      <c r="X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3205.0699999999997</v>
      </c>
      <c r="Y410" s="102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3264.86</v>
      </c>
      <c r="AA410" s="84"/>
    </row>
    <row r="411" spans="1:27" x14ac:dyDescent="0.2">
      <c r="A411" s="83">
        <f t="shared" si="10"/>
        <v>42210</v>
      </c>
      <c r="B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3199.44</v>
      </c>
      <c r="C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3232.67</v>
      </c>
      <c r="D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3275.11</v>
      </c>
      <c r="E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3294.73</v>
      </c>
      <c r="F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3329.79</v>
      </c>
      <c r="G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3352.81</v>
      </c>
      <c r="H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3301.72</v>
      </c>
      <c r="I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3232.83</v>
      </c>
      <c r="J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3395.12</v>
      </c>
      <c r="K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3297.8199999999997</v>
      </c>
      <c r="L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3239.14</v>
      </c>
      <c r="M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3218</v>
      </c>
      <c r="N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3261.3</v>
      </c>
      <c r="O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3272.8199999999997</v>
      </c>
      <c r="P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3272.8199999999997</v>
      </c>
      <c r="Q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3284.75</v>
      </c>
      <c r="R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3272.9</v>
      </c>
      <c r="S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3290.87</v>
      </c>
      <c r="T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3310.3</v>
      </c>
      <c r="U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3189.62</v>
      </c>
      <c r="V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3246.12</v>
      </c>
      <c r="W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3235.47</v>
      </c>
      <c r="X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3227.04</v>
      </c>
      <c r="Y411" s="102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3334.49</v>
      </c>
    </row>
    <row r="412" spans="1:27" x14ac:dyDescent="0.2">
      <c r="A412" s="83">
        <f t="shared" si="10"/>
        <v>42211</v>
      </c>
      <c r="B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3203.16</v>
      </c>
      <c r="C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3244</v>
      </c>
      <c r="D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3280.58</v>
      </c>
      <c r="E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3281.58</v>
      </c>
      <c r="F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3366.88</v>
      </c>
      <c r="G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3384</v>
      </c>
      <c r="H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3337.3599999999997</v>
      </c>
      <c r="I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3281.87</v>
      </c>
      <c r="J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3461.58</v>
      </c>
      <c r="K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3351.0699999999997</v>
      </c>
      <c r="L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3296.94</v>
      </c>
      <c r="M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3284.51</v>
      </c>
      <c r="N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3284.54</v>
      </c>
      <c r="O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3296.65</v>
      </c>
      <c r="P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3309.1099999999997</v>
      </c>
      <c r="Q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3309.2999999999997</v>
      </c>
      <c r="R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3322.2799999999997</v>
      </c>
      <c r="S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3336.0299999999997</v>
      </c>
      <c r="T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3336.12</v>
      </c>
      <c r="U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3286.26</v>
      </c>
      <c r="V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3230.7599999999998</v>
      </c>
      <c r="W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3238.22</v>
      </c>
      <c r="X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3216.93</v>
      </c>
      <c r="Y412" s="102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3334.27</v>
      </c>
    </row>
    <row r="413" spans="1:27" x14ac:dyDescent="0.2">
      <c r="A413" s="83">
        <f t="shared" si="10"/>
        <v>42212</v>
      </c>
      <c r="B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3189.85</v>
      </c>
      <c r="C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3263.21</v>
      </c>
      <c r="D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3298.93</v>
      </c>
      <c r="E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3312.19</v>
      </c>
      <c r="F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3352.83</v>
      </c>
      <c r="G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3367.35</v>
      </c>
      <c r="H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3299.47</v>
      </c>
      <c r="I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3484.4</v>
      </c>
      <c r="J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3386.3199999999997</v>
      </c>
      <c r="K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3291.45</v>
      </c>
      <c r="L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3234.33</v>
      </c>
      <c r="M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3223.7599999999998</v>
      </c>
      <c r="N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3244.8999999999996</v>
      </c>
      <c r="O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3244.5299999999997</v>
      </c>
      <c r="P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3255.5499999999997</v>
      </c>
      <c r="Q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3244.3199999999997</v>
      </c>
      <c r="R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3223.39</v>
      </c>
      <c r="S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3223.26</v>
      </c>
      <c r="T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3242.35</v>
      </c>
      <c r="U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3206.75</v>
      </c>
      <c r="V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3230.46</v>
      </c>
      <c r="W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3234.88</v>
      </c>
      <c r="X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3214.09</v>
      </c>
      <c r="Y413" s="102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3290.29</v>
      </c>
    </row>
    <row r="414" spans="1:27" x14ac:dyDescent="0.2">
      <c r="A414" s="83">
        <f t="shared" si="10"/>
        <v>42213</v>
      </c>
      <c r="B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3199.83</v>
      </c>
      <c r="C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3263.37</v>
      </c>
      <c r="D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3299.3999999999996</v>
      </c>
      <c r="E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3312.29</v>
      </c>
      <c r="F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3352.98</v>
      </c>
      <c r="G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3368.6</v>
      </c>
      <c r="H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3312.64</v>
      </c>
      <c r="I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3485.5099999999998</v>
      </c>
      <c r="J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3388.39</v>
      </c>
      <c r="K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3280.35</v>
      </c>
      <c r="L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3224.68</v>
      </c>
      <c r="M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3214.1099999999997</v>
      </c>
      <c r="N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3223.85</v>
      </c>
      <c r="O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3223.58</v>
      </c>
      <c r="P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3223.38</v>
      </c>
      <c r="Q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3213.21</v>
      </c>
      <c r="R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3205.52</v>
      </c>
      <c r="S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3223.68</v>
      </c>
      <c r="T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3253.25</v>
      </c>
      <c r="U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3235.79</v>
      </c>
      <c r="V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3254.12</v>
      </c>
      <c r="W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3242.84</v>
      </c>
      <c r="X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3196.0099999999998</v>
      </c>
      <c r="Y414" s="102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3271.84</v>
      </c>
    </row>
    <row r="415" spans="1:27" x14ac:dyDescent="0.2">
      <c r="A415" s="83">
        <f t="shared" si="10"/>
        <v>42214</v>
      </c>
      <c r="B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3200.92</v>
      </c>
      <c r="C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3264.45</v>
      </c>
      <c r="D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3290.67</v>
      </c>
      <c r="E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3314.37</v>
      </c>
      <c r="F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3315.5899999999997</v>
      </c>
      <c r="G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3343</v>
      </c>
      <c r="H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3300.1</v>
      </c>
      <c r="I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3422.48</v>
      </c>
      <c r="J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3359.84</v>
      </c>
      <c r="K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3256.42</v>
      </c>
      <c r="L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3204.33</v>
      </c>
      <c r="M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3202.43</v>
      </c>
      <c r="N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3211.13</v>
      </c>
      <c r="O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3212.33</v>
      </c>
      <c r="P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3218.24</v>
      </c>
      <c r="Q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3218.97</v>
      </c>
      <c r="R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3226.45</v>
      </c>
      <c r="S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3196.77</v>
      </c>
      <c r="T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3198.26</v>
      </c>
      <c r="U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3217.68</v>
      </c>
      <c r="V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3271.63</v>
      </c>
      <c r="W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3254.84</v>
      </c>
      <c r="X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3198.21</v>
      </c>
      <c r="Y415" s="102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3253.68</v>
      </c>
    </row>
    <row r="416" spans="1:27" x14ac:dyDescent="0.2">
      <c r="A416" s="83">
        <f t="shared" si="10"/>
        <v>42215</v>
      </c>
      <c r="B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3200.91</v>
      </c>
      <c r="C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3252.76</v>
      </c>
      <c r="D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3287.67</v>
      </c>
      <c r="E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3312.85</v>
      </c>
      <c r="F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3311.52</v>
      </c>
      <c r="G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3311.91</v>
      </c>
      <c r="H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3300.42</v>
      </c>
      <c r="I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3393.94</v>
      </c>
      <c r="J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3317.35</v>
      </c>
      <c r="K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3214.31</v>
      </c>
      <c r="L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3216.75</v>
      </c>
      <c r="M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3239.76</v>
      </c>
      <c r="N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3253.0499999999997</v>
      </c>
      <c r="O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3253.2799999999997</v>
      </c>
      <c r="P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3254.1099999999997</v>
      </c>
      <c r="Q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3254.59</v>
      </c>
      <c r="R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3256.0099999999998</v>
      </c>
      <c r="S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3236.8199999999997</v>
      </c>
      <c r="T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3188.86</v>
      </c>
      <c r="U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3232.0299999999997</v>
      </c>
      <c r="V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3318.58</v>
      </c>
      <c r="W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3279.31</v>
      </c>
      <c r="X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3219.1</v>
      </c>
      <c r="Y416" s="102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3303.41</v>
      </c>
    </row>
    <row r="417" spans="1:25" x14ac:dyDescent="0.2">
      <c r="A417" s="83">
        <f t="shared" si="10"/>
        <v>42216</v>
      </c>
      <c r="B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3192.77</v>
      </c>
      <c r="C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3242.71</v>
      </c>
      <c r="D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3276.09</v>
      </c>
      <c r="E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3300.8199999999997</v>
      </c>
      <c r="F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3299.64</v>
      </c>
      <c r="G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3312.8</v>
      </c>
      <c r="H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3301.23</v>
      </c>
      <c r="I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3394.17</v>
      </c>
      <c r="J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3318.09</v>
      </c>
      <c r="K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3214.94</v>
      </c>
      <c r="L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3235.58</v>
      </c>
      <c r="M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3265.81</v>
      </c>
      <c r="N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3264.63</v>
      </c>
      <c r="O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3264.21</v>
      </c>
      <c r="P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3265.51</v>
      </c>
      <c r="Q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3264.96</v>
      </c>
      <c r="R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3266.09</v>
      </c>
      <c r="S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3240.35</v>
      </c>
      <c r="T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3216.67</v>
      </c>
      <c r="U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3251.7</v>
      </c>
      <c r="V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3328.0699999999997</v>
      </c>
      <c r="W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3287.44</v>
      </c>
      <c r="X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3219.42</v>
      </c>
      <c r="Y417" s="10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3357.64</v>
      </c>
    </row>
    <row r="418" spans="1:25" x14ac:dyDescent="0.2">
      <c r="A418" s="89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x14ac:dyDescent="0.25">
      <c r="A419" s="91" t="s">
        <v>159</v>
      </c>
    </row>
    <row r="420" spans="1:25" ht="12.75" x14ac:dyDescent="0.2">
      <c r="A420" s="167" t="s">
        <v>49</v>
      </c>
      <c r="B420" s="170" t="s">
        <v>128</v>
      </c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2"/>
    </row>
    <row r="421" spans="1:25" ht="12.75" x14ac:dyDescent="0.2">
      <c r="A421" s="168"/>
      <c r="B421" s="173"/>
      <c r="C421" s="174"/>
      <c r="D421" s="174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/>
      <c r="V421" s="174"/>
      <c r="W421" s="174"/>
      <c r="X421" s="174"/>
      <c r="Y421" s="175"/>
    </row>
    <row r="422" spans="1:25" ht="12.75" x14ac:dyDescent="0.2">
      <c r="A422" s="168"/>
      <c r="B422" s="176" t="s">
        <v>129</v>
      </c>
      <c r="C422" s="165" t="s">
        <v>130</v>
      </c>
      <c r="D422" s="165" t="s">
        <v>131</v>
      </c>
      <c r="E422" s="165" t="s">
        <v>132</v>
      </c>
      <c r="F422" s="165" t="s">
        <v>133</v>
      </c>
      <c r="G422" s="165" t="s">
        <v>134</v>
      </c>
      <c r="H422" s="165" t="s">
        <v>135</v>
      </c>
      <c r="I422" s="165" t="s">
        <v>136</v>
      </c>
      <c r="J422" s="165" t="s">
        <v>137</v>
      </c>
      <c r="K422" s="165" t="s">
        <v>138</v>
      </c>
      <c r="L422" s="165" t="s">
        <v>139</v>
      </c>
      <c r="M422" s="165" t="s">
        <v>140</v>
      </c>
      <c r="N422" s="178" t="s">
        <v>141</v>
      </c>
      <c r="O422" s="165" t="s">
        <v>142</v>
      </c>
      <c r="P422" s="165" t="s">
        <v>143</v>
      </c>
      <c r="Q422" s="165" t="s">
        <v>144</v>
      </c>
      <c r="R422" s="165" t="s">
        <v>145</v>
      </c>
      <c r="S422" s="165" t="s">
        <v>146</v>
      </c>
      <c r="T422" s="165" t="s">
        <v>147</v>
      </c>
      <c r="U422" s="165" t="s">
        <v>148</v>
      </c>
      <c r="V422" s="165" t="s">
        <v>149</v>
      </c>
      <c r="W422" s="165" t="s">
        <v>150</v>
      </c>
      <c r="X422" s="165" t="s">
        <v>151</v>
      </c>
      <c r="Y422" s="165" t="s">
        <v>152</v>
      </c>
    </row>
    <row r="423" spans="1:25" ht="12.75" x14ac:dyDescent="0.2">
      <c r="A423" s="169"/>
      <c r="B423" s="177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79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</row>
    <row r="424" spans="1:25" x14ac:dyDescent="0.2">
      <c r="A424" s="83">
        <f>A387</f>
        <v>42186</v>
      </c>
      <c r="B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3144.94</v>
      </c>
      <c r="C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3153.23</v>
      </c>
      <c r="D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3177.19</v>
      </c>
      <c r="E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3177.3199999999997</v>
      </c>
      <c r="F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3236.04</v>
      </c>
      <c r="G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3236.02</v>
      </c>
      <c r="H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3202.71</v>
      </c>
      <c r="I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3321.7599999999998</v>
      </c>
      <c r="J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3250.87</v>
      </c>
      <c r="K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3146.8199999999997</v>
      </c>
      <c r="L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3167.2</v>
      </c>
      <c r="M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3167.12</v>
      </c>
      <c r="N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3133.39</v>
      </c>
      <c r="O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3136.62</v>
      </c>
      <c r="P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3137.88</v>
      </c>
      <c r="Q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3146.7799999999997</v>
      </c>
      <c r="R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3140.74</v>
      </c>
      <c r="S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3148.7</v>
      </c>
      <c r="T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3156.89</v>
      </c>
      <c r="U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3150.09</v>
      </c>
      <c r="V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3259.68</v>
      </c>
      <c r="W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3261.23</v>
      </c>
      <c r="X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3173.33</v>
      </c>
      <c r="Y424" s="102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3264.3599999999997</v>
      </c>
    </row>
    <row r="425" spans="1:25" x14ac:dyDescent="0.2">
      <c r="A425" s="83">
        <f t="shared" ref="A425:A454" si="11">A388</f>
        <v>42187</v>
      </c>
      <c r="B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3149.92</v>
      </c>
      <c r="C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3153.37</v>
      </c>
      <c r="D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3177.24</v>
      </c>
      <c r="E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3177.31</v>
      </c>
      <c r="F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3235.95</v>
      </c>
      <c r="G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3236.05</v>
      </c>
      <c r="H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3202.72</v>
      </c>
      <c r="I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3321.62</v>
      </c>
      <c r="J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3250.75</v>
      </c>
      <c r="K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3146.8199999999997</v>
      </c>
      <c r="L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3167.1</v>
      </c>
      <c r="M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3167.48</v>
      </c>
      <c r="N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3152.17</v>
      </c>
      <c r="O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3135.69</v>
      </c>
      <c r="P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3138.17</v>
      </c>
      <c r="Q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3147.0299999999997</v>
      </c>
      <c r="R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3141</v>
      </c>
      <c r="S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3148.95</v>
      </c>
      <c r="T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3157.25</v>
      </c>
      <c r="U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3148.72</v>
      </c>
      <c r="V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3254.63</v>
      </c>
      <c r="W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3253.6099999999997</v>
      </c>
      <c r="X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3169.93</v>
      </c>
      <c r="Y425" s="102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3246.62</v>
      </c>
    </row>
    <row r="426" spans="1:25" x14ac:dyDescent="0.2">
      <c r="A426" s="83">
        <f t="shared" si="11"/>
        <v>42188</v>
      </c>
      <c r="B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3146.96</v>
      </c>
      <c r="C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3160.4</v>
      </c>
      <c r="D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3174.7</v>
      </c>
      <c r="E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3189.86</v>
      </c>
      <c r="F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3210.84</v>
      </c>
      <c r="G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3227.39</v>
      </c>
      <c r="H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3189.81</v>
      </c>
      <c r="I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3331.38</v>
      </c>
      <c r="J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3253.91</v>
      </c>
      <c r="K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3182.5</v>
      </c>
      <c r="L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3153.77</v>
      </c>
      <c r="M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3144.62</v>
      </c>
      <c r="N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3153.65</v>
      </c>
      <c r="O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3163</v>
      </c>
      <c r="P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3163</v>
      </c>
      <c r="Q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3163.0299999999997</v>
      </c>
      <c r="R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3155.0299999999997</v>
      </c>
      <c r="S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3146.93</v>
      </c>
      <c r="T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3142.99</v>
      </c>
      <c r="U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3151.6</v>
      </c>
      <c r="V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3225.06</v>
      </c>
      <c r="W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3216.33</v>
      </c>
      <c r="X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3146.5299999999997</v>
      </c>
      <c r="Y426" s="102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3246.83</v>
      </c>
    </row>
    <row r="427" spans="1:25" x14ac:dyDescent="0.2">
      <c r="A427" s="83">
        <f t="shared" si="11"/>
        <v>42189</v>
      </c>
      <c r="B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3158.91</v>
      </c>
      <c r="C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3151.77</v>
      </c>
      <c r="D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3166.7799999999997</v>
      </c>
      <c r="E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3193.7799999999997</v>
      </c>
      <c r="F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3205.19</v>
      </c>
      <c r="G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3228.98</v>
      </c>
      <c r="H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3216.74</v>
      </c>
      <c r="I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3151.6</v>
      </c>
      <c r="J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3305.44</v>
      </c>
      <c r="K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3197.49</v>
      </c>
      <c r="L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3177.31</v>
      </c>
      <c r="M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3208.37</v>
      </c>
      <c r="N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3208.23</v>
      </c>
      <c r="O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3197.5099999999998</v>
      </c>
      <c r="P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3187.13</v>
      </c>
      <c r="Q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3187.02</v>
      </c>
      <c r="R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3197.43</v>
      </c>
      <c r="S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3197.49</v>
      </c>
      <c r="T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3157.94</v>
      </c>
      <c r="U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3132.17</v>
      </c>
      <c r="V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3234.59</v>
      </c>
      <c r="W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3224.4</v>
      </c>
      <c r="X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3163.42</v>
      </c>
      <c r="Y427" s="102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3218.92</v>
      </c>
    </row>
    <row r="428" spans="1:25" x14ac:dyDescent="0.2">
      <c r="A428" s="83">
        <f t="shared" si="11"/>
        <v>42190</v>
      </c>
      <c r="B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3151.75</v>
      </c>
      <c r="C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3156.46</v>
      </c>
      <c r="D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3193.49</v>
      </c>
      <c r="E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3216.79</v>
      </c>
      <c r="F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3241.2599999999998</v>
      </c>
      <c r="G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3260.94</v>
      </c>
      <c r="H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3235.09</v>
      </c>
      <c r="I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3161.66</v>
      </c>
      <c r="J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3291.7</v>
      </c>
      <c r="K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3218.69</v>
      </c>
      <c r="L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3187.12</v>
      </c>
      <c r="M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3213.5499999999997</v>
      </c>
      <c r="N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3208.16</v>
      </c>
      <c r="O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3197.49</v>
      </c>
      <c r="P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3202.75</v>
      </c>
      <c r="Q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3197.38</v>
      </c>
      <c r="R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3208.0899999999997</v>
      </c>
      <c r="S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3236.08</v>
      </c>
      <c r="T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3208.0899999999997</v>
      </c>
      <c r="U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3177.62</v>
      </c>
      <c r="V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3188.02</v>
      </c>
      <c r="W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3228.99</v>
      </c>
      <c r="X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3139.7599999999998</v>
      </c>
      <c r="Y428" s="102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3236.06</v>
      </c>
    </row>
    <row r="429" spans="1:25" x14ac:dyDescent="0.2">
      <c r="A429" s="83">
        <f t="shared" si="11"/>
        <v>42191</v>
      </c>
      <c r="B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3142.17</v>
      </c>
      <c r="C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3179.7799999999997</v>
      </c>
      <c r="D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3210.69</v>
      </c>
      <c r="E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3232.91</v>
      </c>
      <c r="F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3244.69</v>
      </c>
      <c r="G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3269.13</v>
      </c>
      <c r="H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3233.06</v>
      </c>
      <c r="I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3379.62</v>
      </c>
      <c r="J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3298.6499999999996</v>
      </c>
      <c r="K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3213.71</v>
      </c>
      <c r="L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3192.5299999999997</v>
      </c>
      <c r="M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3182.54</v>
      </c>
      <c r="N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3192.5</v>
      </c>
      <c r="O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3202.84</v>
      </c>
      <c r="P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3192.3599999999997</v>
      </c>
      <c r="Q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3192.5299999999997</v>
      </c>
      <c r="R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3180.72</v>
      </c>
      <c r="S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3180.74</v>
      </c>
      <c r="T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3171.91</v>
      </c>
      <c r="U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3155.34</v>
      </c>
      <c r="V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3197.87</v>
      </c>
      <c r="W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3199.08</v>
      </c>
      <c r="X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3138.8999999999996</v>
      </c>
      <c r="Y429" s="102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3197.8599999999997</v>
      </c>
    </row>
    <row r="430" spans="1:25" x14ac:dyDescent="0.2">
      <c r="A430" s="83">
        <f t="shared" si="11"/>
        <v>42192</v>
      </c>
      <c r="B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3141.95</v>
      </c>
      <c r="C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3200.16</v>
      </c>
      <c r="D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3233.15</v>
      </c>
      <c r="E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3244.83</v>
      </c>
      <c r="F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3281.98</v>
      </c>
      <c r="G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3308.97</v>
      </c>
      <c r="H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3244.67</v>
      </c>
      <c r="I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3379.41</v>
      </c>
      <c r="J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3298.41</v>
      </c>
      <c r="K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3213.59</v>
      </c>
      <c r="L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3192.5299999999997</v>
      </c>
      <c r="M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3182.4</v>
      </c>
      <c r="N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3192.6099999999997</v>
      </c>
      <c r="O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3203.06</v>
      </c>
      <c r="P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3192.7</v>
      </c>
      <c r="Q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3182.51</v>
      </c>
      <c r="R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3171.97</v>
      </c>
      <c r="S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3180.68</v>
      </c>
      <c r="T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3180.69</v>
      </c>
      <c r="U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3163.95</v>
      </c>
      <c r="V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3196.8</v>
      </c>
      <c r="W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3199.47</v>
      </c>
      <c r="X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3155.04</v>
      </c>
      <c r="Y430" s="102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3206.81</v>
      </c>
    </row>
    <row r="431" spans="1:25" x14ac:dyDescent="0.2">
      <c r="A431" s="83">
        <f t="shared" si="11"/>
        <v>42193</v>
      </c>
      <c r="B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3160.43</v>
      </c>
      <c r="C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3222</v>
      </c>
      <c r="D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3244.93</v>
      </c>
      <c r="E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3257.05</v>
      </c>
      <c r="F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3295.2799999999997</v>
      </c>
      <c r="G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3308.9</v>
      </c>
      <c r="H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3256.7</v>
      </c>
      <c r="I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3401.94</v>
      </c>
      <c r="J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3312.33</v>
      </c>
      <c r="K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3213.83</v>
      </c>
      <c r="L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3172.7799999999997</v>
      </c>
      <c r="M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3172.75</v>
      </c>
      <c r="N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3182.56</v>
      </c>
      <c r="O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3172.72</v>
      </c>
      <c r="P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3172.73</v>
      </c>
      <c r="Q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3163.08</v>
      </c>
      <c r="R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3155.05</v>
      </c>
      <c r="S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3189.71</v>
      </c>
      <c r="T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3189.75</v>
      </c>
      <c r="U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3172.3999999999996</v>
      </c>
      <c r="V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3165.1</v>
      </c>
      <c r="W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3179.39</v>
      </c>
      <c r="X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3154.96</v>
      </c>
      <c r="Y431" s="102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3185.66</v>
      </c>
    </row>
    <row r="432" spans="1:25" x14ac:dyDescent="0.2">
      <c r="A432" s="83">
        <f t="shared" si="11"/>
        <v>42194</v>
      </c>
      <c r="B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3133.24</v>
      </c>
      <c r="C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3189.8199999999997</v>
      </c>
      <c r="D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3233.29</v>
      </c>
      <c r="E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3245.13</v>
      </c>
      <c r="F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3256.92</v>
      </c>
      <c r="G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3281.97</v>
      </c>
      <c r="H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3232.91</v>
      </c>
      <c r="I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3344.3199999999997</v>
      </c>
      <c r="J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3298.5699999999997</v>
      </c>
      <c r="K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3192.7999999999997</v>
      </c>
      <c r="L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3153.98</v>
      </c>
      <c r="M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3154.0099999999998</v>
      </c>
      <c r="N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3172.83</v>
      </c>
      <c r="O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3163.2</v>
      </c>
      <c r="P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3163.2</v>
      </c>
      <c r="Q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3182.6099999999997</v>
      </c>
      <c r="R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3171.97</v>
      </c>
      <c r="S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3180.74</v>
      </c>
      <c r="T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3180.83</v>
      </c>
      <c r="U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3139.49</v>
      </c>
      <c r="V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3200.6099999999997</v>
      </c>
      <c r="W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3177.0299999999997</v>
      </c>
      <c r="X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3146.68</v>
      </c>
      <c r="Y432" s="102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3195.21</v>
      </c>
    </row>
    <row r="433" spans="1:27" x14ac:dyDescent="0.2">
      <c r="A433" s="83">
        <f t="shared" si="11"/>
        <v>42195</v>
      </c>
      <c r="B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3133.2599999999998</v>
      </c>
      <c r="C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3189.89</v>
      </c>
      <c r="D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3233.27</v>
      </c>
      <c r="E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3244.93</v>
      </c>
      <c r="F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3256.83</v>
      </c>
      <c r="G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3281.98</v>
      </c>
      <c r="H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3233.12</v>
      </c>
      <c r="I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3379.44</v>
      </c>
      <c r="J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3298.64</v>
      </c>
      <c r="K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3192.48</v>
      </c>
      <c r="L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3153.74</v>
      </c>
      <c r="M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3153.84</v>
      </c>
      <c r="N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3172.59</v>
      </c>
      <c r="O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3163.08</v>
      </c>
      <c r="P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3163.0699999999997</v>
      </c>
      <c r="Q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3182.6099999999997</v>
      </c>
      <c r="R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3171.88</v>
      </c>
      <c r="S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3180.7</v>
      </c>
      <c r="T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3189.86</v>
      </c>
      <c r="U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3164.39</v>
      </c>
      <c r="V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3205.45</v>
      </c>
      <c r="W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3180.5299999999997</v>
      </c>
      <c r="X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3146.42</v>
      </c>
      <c r="Y433" s="102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3198.97</v>
      </c>
    </row>
    <row r="434" spans="1:27" x14ac:dyDescent="0.2">
      <c r="A434" s="83">
        <f t="shared" si="11"/>
        <v>42196</v>
      </c>
      <c r="B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3142.26</v>
      </c>
      <c r="C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3182.31</v>
      </c>
      <c r="D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3216.58</v>
      </c>
      <c r="E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3241.24</v>
      </c>
      <c r="F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3267.43</v>
      </c>
      <c r="G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3295.7599999999998</v>
      </c>
      <c r="H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3260.98</v>
      </c>
      <c r="I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3182.7</v>
      </c>
      <c r="J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3334.36</v>
      </c>
      <c r="K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3230.3599999999997</v>
      </c>
      <c r="L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3187.23</v>
      </c>
      <c r="M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3187.33</v>
      </c>
      <c r="N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3197.5299999999997</v>
      </c>
      <c r="O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3208.23</v>
      </c>
      <c r="P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3219.04</v>
      </c>
      <c r="Q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3218.98</v>
      </c>
      <c r="R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3219.14</v>
      </c>
      <c r="S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3230.44</v>
      </c>
      <c r="T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3177.34</v>
      </c>
      <c r="U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3158.89</v>
      </c>
      <c r="V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3187.95</v>
      </c>
      <c r="W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3209.52</v>
      </c>
      <c r="X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3146.2599999999998</v>
      </c>
      <c r="Y434" s="102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3229.7</v>
      </c>
    </row>
    <row r="435" spans="1:27" x14ac:dyDescent="0.2">
      <c r="A435" s="83">
        <f t="shared" si="11"/>
        <v>42197</v>
      </c>
      <c r="B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3142.73</v>
      </c>
      <c r="C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3182.7799999999997</v>
      </c>
      <c r="D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3216.93</v>
      </c>
      <c r="E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3216.49</v>
      </c>
      <c r="F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3281.2599999999998</v>
      </c>
      <c r="G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3295.88</v>
      </c>
      <c r="H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3281.5</v>
      </c>
      <c r="I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3216.88</v>
      </c>
      <c r="J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3415.01</v>
      </c>
      <c r="K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3291.96</v>
      </c>
      <c r="L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3230.16</v>
      </c>
      <c r="M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3218.96</v>
      </c>
      <c r="N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3218.88</v>
      </c>
      <c r="O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3230.0699999999997</v>
      </c>
      <c r="P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3230.34</v>
      </c>
      <c r="Q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3236.08</v>
      </c>
      <c r="R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3253.74</v>
      </c>
      <c r="S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3241.7799999999997</v>
      </c>
      <c r="T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3219.02</v>
      </c>
      <c r="U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3183.13</v>
      </c>
      <c r="V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3144.3199999999997</v>
      </c>
      <c r="W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3178.42</v>
      </c>
      <c r="X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3139.97</v>
      </c>
      <c r="Y435" s="102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3241.41</v>
      </c>
    </row>
    <row r="436" spans="1:27" x14ac:dyDescent="0.2">
      <c r="A436" s="83">
        <f t="shared" si="11"/>
        <v>42198</v>
      </c>
      <c r="B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3141.6499999999996</v>
      </c>
      <c r="C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3210.67</v>
      </c>
      <c r="D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3244.71</v>
      </c>
      <c r="E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3256.93</v>
      </c>
      <c r="F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3295.15</v>
      </c>
      <c r="G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3308.85</v>
      </c>
      <c r="H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3256.8199999999997</v>
      </c>
      <c r="I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3394.59</v>
      </c>
      <c r="J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3326.68</v>
      </c>
      <c r="K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3202.67</v>
      </c>
      <c r="L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3162.6099999999997</v>
      </c>
      <c r="M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3153.5499999999997</v>
      </c>
      <c r="N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3172.1099999999997</v>
      </c>
      <c r="O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3162.69</v>
      </c>
      <c r="P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3144.33</v>
      </c>
      <c r="Q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3153.31</v>
      </c>
      <c r="R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3138.35</v>
      </c>
      <c r="S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3163.06</v>
      </c>
      <c r="T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3180.33</v>
      </c>
      <c r="U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3181.75</v>
      </c>
      <c r="V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3186.64</v>
      </c>
      <c r="W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3190.73</v>
      </c>
      <c r="X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3138.69</v>
      </c>
      <c r="Y436" s="102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3227.02</v>
      </c>
    </row>
    <row r="437" spans="1:27" x14ac:dyDescent="0.2">
      <c r="A437" s="83">
        <f t="shared" si="11"/>
        <v>42199</v>
      </c>
      <c r="B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3132.02</v>
      </c>
      <c r="C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3189.21</v>
      </c>
      <c r="D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3215.88</v>
      </c>
      <c r="E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3244.39</v>
      </c>
      <c r="F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3295.23</v>
      </c>
      <c r="G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3302.1</v>
      </c>
      <c r="H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3244.67</v>
      </c>
      <c r="I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3372.06</v>
      </c>
      <c r="J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3298.19</v>
      </c>
      <c r="K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3191.66</v>
      </c>
      <c r="L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3152.29</v>
      </c>
      <c r="M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3133.94</v>
      </c>
      <c r="N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3133.44</v>
      </c>
      <c r="O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3142.27</v>
      </c>
      <c r="P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3142.12</v>
      </c>
      <c r="Q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3151.77</v>
      </c>
      <c r="R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3170.3</v>
      </c>
      <c r="S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3162.11</v>
      </c>
      <c r="T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3162.45</v>
      </c>
      <c r="U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3147.48</v>
      </c>
      <c r="V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3211.97</v>
      </c>
      <c r="W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3213.81</v>
      </c>
      <c r="X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3135.02</v>
      </c>
      <c r="Y437" s="102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3221.65</v>
      </c>
    </row>
    <row r="438" spans="1:27" x14ac:dyDescent="0.2">
      <c r="A438" s="83">
        <f t="shared" si="11"/>
        <v>42200</v>
      </c>
      <c r="B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3132.46</v>
      </c>
      <c r="C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3189.48</v>
      </c>
      <c r="D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3216.08</v>
      </c>
      <c r="E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3244.8999999999996</v>
      </c>
      <c r="F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3295.5099999999998</v>
      </c>
      <c r="G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3302.13</v>
      </c>
      <c r="H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3244.83</v>
      </c>
      <c r="I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3372.3599999999997</v>
      </c>
      <c r="J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3298.69</v>
      </c>
      <c r="K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3192.1099999999997</v>
      </c>
      <c r="L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3152.69</v>
      </c>
      <c r="M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3134.68</v>
      </c>
      <c r="N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3134.38</v>
      </c>
      <c r="O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3143.13</v>
      </c>
      <c r="P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3143.25</v>
      </c>
      <c r="Q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3152.3599999999997</v>
      </c>
      <c r="R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3171</v>
      </c>
      <c r="S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3162.55</v>
      </c>
      <c r="T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3162.85</v>
      </c>
      <c r="U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3148.01</v>
      </c>
      <c r="V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3212.29</v>
      </c>
      <c r="W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3214.27</v>
      </c>
      <c r="X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3133.84</v>
      </c>
      <c r="Y438" s="102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3218.19</v>
      </c>
    </row>
    <row r="439" spans="1:27" s="94" customFormat="1" x14ac:dyDescent="0.25">
      <c r="A439" s="83">
        <f t="shared" si="11"/>
        <v>42201</v>
      </c>
      <c r="B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3169.17</v>
      </c>
      <c r="C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3232.69</v>
      </c>
      <c r="D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3256.3599999999997</v>
      </c>
      <c r="E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3269.64</v>
      </c>
      <c r="F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3269.54</v>
      </c>
      <c r="G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3302.3</v>
      </c>
      <c r="H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3257.02</v>
      </c>
      <c r="I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3402.19</v>
      </c>
      <c r="J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3333.94</v>
      </c>
      <c r="K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3236.24</v>
      </c>
      <c r="L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3208.33</v>
      </c>
      <c r="M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3192.62</v>
      </c>
      <c r="N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3202.84</v>
      </c>
      <c r="O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3213.66</v>
      </c>
      <c r="P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3224.87</v>
      </c>
      <c r="Q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3248.0699999999997</v>
      </c>
      <c r="R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3228.15</v>
      </c>
      <c r="S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3238.59</v>
      </c>
      <c r="T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3249.29</v>
      </c>
      <c r="U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3214.16</v>
      </c>
      <c r="V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3156.04</v>
      </c>
      <c r="W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3144.98</v>
      </c>
      <c r="X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3172.21</v>
      </c>
      <c r="Y439" s="102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3157.96</v>
      </c>
    </row>
    <row r="440" spans="1:27" x14ac:dyDescent="0.2">
      <c r="A440" s="83">
        <f t="shared" si="11"/>
        <v>42202</v>
      </c>
      <c r="B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3160.63</v>
      </c>
      <c r="C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3211.17</v>
      </c>
      <c r="D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3245.24</v>
      </c>
      <c r="E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3257.3599999999997</v>
      </c>
      <c r="F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3282.39</v>
      </c>
      <c r="G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3309.42</v>
      </c>
      <c r="H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3276.31</v>
      </c>
      <c r="I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3487.09</v>
      </c>
      <c r="J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3390.06</v>
      </c>
      <c r="K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3260.81</v>
      </c>
      <c r="L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3248.5299999999997</v>
      </c>
      <c r="M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3248.65</v>
      </c>
      <c r="N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3286.0299999999997</v>
      </c>
      <c r="O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3313.06</v>
      </c>
      <c r="P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3285.93</v>
      </c>
      <c r="Q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3266.63</v>
      </c>
      <c r="R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3172.1099999999997</v>
      </c>
      <c r="S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3199.13</v>
      </c>
      <c r="T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3204.02</v>
      </c>
      <c r="U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3164.21</v>
      </c>
      <c r="V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3170.98</v>
      </c>
      <c r="W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3172.5099999999998</v>
      </c>
      <c r="X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3154.91</v>
      </c>
      <c r="Y440" s="102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3160.87</v>
      </c>
    </row>
    <row r="441" spans="1:27" x14ac:dyDescent="0.2">
      <c r="A441" s="83">
        <f t="shared" si="11"/>
        <v>42203</v>
      </c>
      <c r="B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3161.44</v>
      </c>
      <c r="C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3216.64</v>
      </c>
      <c r="D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3254.31</v>
      </c>
      <c r="E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3281.7799999999997</v>
      </c>
      <c r="F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3296.17</v>
      </c>
      <c r="G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3326.3599999999997</v>
      </c>
      <c r="H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3296.11</v>
      </c>
      <c r="I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3267.87</v>
      </c>
      <c r="J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3471.3599999999997</v>
      </c>
      <c r="K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3349.21</v>
      </c>
      <c r="L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3319.6</v>
      </c>
      <c r="M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3319.41</v>
      </c>
      <c r="N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3348.96</v>
      </c>
      <c r="O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3349</v>
      </c>
      <c r="P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3278.6499999999996</v>
      </c>
      <c r="Q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3278.6499999999996</v>
      </c>
      <c r="R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3292.0699999999997</v>
      </c>
      <c r="S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3305.69</v>
      </c>
      <c r="T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3266.2</v>
      </c>
      <c r="U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3219.3599999999997</v>
      </c>
      <c r="V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3149.04</v>
      </c>
      <c r="W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3157.81</v>
      </c>
      <c r="X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3229.99</v>
      </c>
      <c r="Y441" s="102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3348.9</v>
      </c>
    </row>
    <row r="442" spans="1:27" x14ac:dyDescent="0.2">
      <c r="A442" s="83">
        <f t="shared" si="11"/>
        <v>42204</v>
      </c>
      <c r="B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3182.52</v>
      </c>
      <c r="C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3228.89</v>
      </c>
      <c r="D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3254.54</v>
      </c>
      <c r="E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3268</v>
      </c>
      <c r="F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3296.0299999999997</v>
      </c>
      <c r="G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3326.3</v>
      </c>
      <c r="H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3281.83</v>
      </c>
      <c r="I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3281.87</v>
      </c>
      <c r="J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3491.69</v>
      </c>
      <c r="K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3364.84</v>
      </c>
      <c r="L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3334.33</v>
      </c>
      <c r="M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3334.21</v>
      </c>
      <c r="N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3364.85</v>
      </c>
      <c r="O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3364.8199999999997</v>
      </c>
      <c r="P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3349.22</v>
      </c>
      <c r="Q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3319.66</v>
      </c>
      <c r="R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3334.37</v>
      </c>
      <c r="S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3334.36</v>
      </c>
      <c r="T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3272.4</v>
      </c>
      <c r="U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3242.06</v>
      </c>
      <c r="V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3158.41</v>
      </c>
      <c r="W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3148.95</v>
      </c>
      <c r="X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3197.71</v>
      </c>
      <c r="Y442" s="102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3349.31</v>
      </c>
    </row>
    <row r="443" spans="1:27" x14ac:dyDescent="0.2">
      <c r="A443" s="83">
        <f t="shared" si="11"/>
        <v>42205</v>
      </c>
      <c r="B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3170.0299999999997</v>
      </c>
      <c r="C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3233.35</v>
      </c>
      <c r="D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3257.34</v>
      </c>
      <c r="E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3269.77</v>
      </c>
      <c r="F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3269.58</v>
      </c>
      <c r="G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3302.63</v>
      </c>
      <c r="H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3257.08</v>
      </c>
      <c r="I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3402.27</v>
      </c>
      <c r="J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3333.93</v>
      </c>
      <c r="K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3236.21</v>
      </c>
      <c r="L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3208.42</v>
      </c>
      <c r="M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3192.73</v>
      </c>
      <c r="N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3203.17</v>
      </c>
      <c r="O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3213.88</v>
      </c>
      <c r="P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3224.94</v>
      </c>
      <c r="Q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3248.13</v>
      </c>
      <c r="R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3228.3199999999997</v>
      </c>
      <c r="S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3238.5499999999997</v>
      </c>
      <c r="T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3249.12</v>
      </c>
      <c r="U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3213.6</v>
      </c>
      <c r="V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3156.65</v>
      </c>
      <c r="W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3144.7999999999997</v>
      </c>
      <c r="X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3172.3</v>
      </c>
      <c r="Y443" s="102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3156.8999999999996</v>
      </c>
    </row>
    <row r="444" spans="1:27" x14ac:dyDescent="0.2">
      <c r="A444" s="83">
        <f t="shared" si="11"/>
        <v>42206</v>
      </c>
      <c r="B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3160.7</v>
      </c>
      <c r="C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3222.2599999999998</v>
      </c>
      <c r="D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3245.39</v>
      </c>
      <c r="E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3257.46</v>
      </c>
      <c r="F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3269.93</v>
      </c>
      <c r="G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3302.41</v>
      </c>
      <c r="H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3257.02</v>
      </c>
      <c r="I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3402.27</v>
      </c>
      <c r="J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3272.49</v>
      </c>
      <c r="K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3160.0299999999997</v>
      </c>
      <c r="L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3223.6099999999997</v>
      </c>
      <c r="M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3223.93</v>
      </c>
      <c r="N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3227.2599999999998</v>
      </c>
      <c r="O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3165.84</v>
      </c>
      <c r="P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3165.84</v>
      </c>
      <c r="Q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3165.91</v>
      </c>
      <c r="R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3180.77</v>
      </c>
      <c r="S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3180.7</v>
      </c>
      <c r="T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3180.74</v>
      </c>
      <c r="U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3139.26</v>
      </c>
      <c r="V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3169.13</v>
      </c>
      <c r="W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3169.8399999999997</v>
      </c>
      <c r="X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3146.94</v>
      </c>
      <c r="Y444" s="102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3193.16</v>
      </c>
    </row>
    <row r="445" spans="1:27" x14ac:dyDescent="0.2">
      <c r="A445" s="83">
        <f t="shared" si="11"/>
        <v>42207</v>
      </c>
      <c r="B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3133.47</v>
      </c>
      <c r="C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3151.37</v>
      </c>
      <c r="D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3170.21</v>
      </c>
      <c r="E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3200.52</v>
      </c>
      <c r="F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3233.58</v>
      </c>
      <c r="G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3245.08</v>
      </c>
      <c r="H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3309.19</v>
      </c>
      <c r="I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3387.0299999999997</v>
      </c>
      <c r="J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3285.35</v>
      </c>
      <c r="K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3192.73</v>
      </c>
      <c r="L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3153.96</v>
      </c>
      <c r="M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3153.96</v>
      </c>
      <c r="N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3163.3199999999997</v>
      </c>
      <c r="O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3145</v>
      </c>
      <c r="P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3163.42</v>
      </c>
      <c r="Q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3172.84</v>
      </c>
      <c r="R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3155.14</v>
      </c>
      <c r="S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3218.1499999999996</v>
      </c>
      <c r="T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3189.81</v>
      </c>
      <c r="U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3172.15</v>
      </c>
      <c r="V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3192.56</v>
      </c>
      <c r="W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3190.7799999999997</v>
      </c>
      <c r="X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3142.96</v>
      </c>
      <c r="Y445" s="102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3199.17</v>
      </c>
      <c r="AA445" s="84"/>
    </row>
    <row r="446" spans="1:27" x14ac:dyDescent="0.2">
      <c r="A446" s="83">
        <f t="shared" si="11"/>
        <v>42208</v>
      </c>
      <c r="B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3152.43</v>
      </c>
      <c r="C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3160.6099999999997</v>
      </c>
      <c r="D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3200.41</v>
      </c>
      <c r="E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3200.46</v>
      </c>
      <c r="F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3222.04</v>
      </c>
      <c r="G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3221.89</v>
      </c>
      <c r="H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3200.1499999999996</v>
      </c>
      <c r="I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3331.12</v>
      </c>
      <c r="J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3259.71</v>
      </c>
      <c r="K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3172.6</v>
      </c>
      <c r="L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3144.5699999999997</v>
      </c>
      <c r="M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3135.79</v>
      </c>
      <c r="N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3144.72</v>
      </c>
      <c r="O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3139.35</v>
      </c>
      <c r="P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3135.99</v>
      </c>
      <c r="Q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3139.42</v>
      </c>
      <c r="R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3145.6899999999996</v>
      </c>
      <c r="S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3155.0099999999998</v>
      </c>
      <c r="T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3180.7</v>
      </c>
      <c r="U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3163.26</v>
      </c>
      <c r="V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3221.2599999999998</v>
      </c>
      <c r="W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3222.2</v>
      </c>
      <c r="X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3169.6499999999996</v>
      </c>
      <c r="Y446" s="102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3208.7999999999997</v>
      </c>
    </row>
    <row r="447" spans="1:27" x14ac:dyDescent="0.2">
      <c r="A447" s="83">
        <f t="shared" si="11"/>
        <v>42209</v>
      </c>
      <c r="B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3137.55</v>
      </c>
      <c r="C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3179.99</v>
      </c>
      <c r="D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3222.13</v>
      </c>
      <c r="E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3245.2</v>
      </c>
      <c r="F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3269.58</v>
      </c>
      <c r="G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3288.94</v>
      </c>
      <c r="H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3221.89</v>
      </c>
      <c r="I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3387.13</v>
      </c>
      <c r="J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3298.58</v>
      </c>
      <c r="K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3202.8999999999996</v>
      </c>
      <c r="L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3162.95</v>
      </c>
      <c r="M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3153.83</v>
      </c>
      <c r="N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3163.11</v>
      </c>
      <c r="O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3172.73</v>
      </c>
      <c r="P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3172.74</v>
      </c>
      <c r="Q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3163.11</v>
      </c>
      <c r="R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3146.92</v>
      </c>
      <c r="S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3154.96</v>
      </c>
      <c r="T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3155.13</v>
      </c>
      <c r="U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3131.76</v>
      </c>
      <c r="V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3168.5299999999997</v>
      </c>
      <c r="W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3171.02</v>
      </c>
      <c r="X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3146.91</v>
      </c>
      <c r="Y447" s="102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3201.62</v>
      </c>
    </row>
    <row r="448" spans="1:27" x14ac:dyDescent="0.2">
      <c r="A448" s="83">
        <f t="shared" si="11"/>
        <v>42210</v>
      </c>
      <c r="B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3141.75</v>
      </c>
      <c r="C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3172.17</v>
      </c>
      <c r="D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3211.01</v>
      </c>
      <c r="E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3228.97</v>
      </c>
      <c r="F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3261.06</v>
      </c>
      <c r="G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3282.12</v>
      </c>
      <c r="H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3235.3599999999997</v>
      </c>
      <c r="I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3172.3199999999997</v>
      </c>
      <c r="J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3320.85</v>
      </c>
      <c r="K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3231.7999999999997</v>
      </c>
      <c r="L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3178.09</v>
      </c>
      <c r="M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3158.74</v>
      </c>
      <c r="N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3198.37</v>
      </c>
      <c r="O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3208.92</v>
      </c>
      <c r="P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3208.92</v>
      </c>
      <c r="Q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3219.83</v>
      </c>
      <c r="R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3208.99</v>
      </c>
      <c r="S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3225.44</v>
      </c>
      <c r="T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3243.22</v>
      </c>
      <c r="U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3132.77</v>
      </c>
      <c r="V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3184.47</v>
      </c>
      <c r="W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3174.73</v>
      </c>
      <c r="X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3167.01</v>
      </c>
      <c r="Y448" s="102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3265.3599999999997</v>
      </c>
    </row>
    <row r="449" spans="1:25" x14ac:dyDescent="0.2">
      <c r="A449" s="83">
        <f t="shared" si="11"/>
        <v>42211</v>
      </c>
      <c r="B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3145.16</v>
      </c>
      <c r="C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3182.54</v>
      </c>
      <c r="D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3216.01</v>
      </c>
      <c r="E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3216.93</v>
      </c>
      <c r="F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3295</v>
      </c>
      <c r="G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3310.67</v>
      </c>
      <c r="H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3267.98</v>
      </c>
      <c r="I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3217.2</v>
      </c>
      <c r="J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3381.68</v>
      </c>
      <c r="K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3280.5299999999997</v>
      </c>
      <c r="L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3230.99</v>
      </c>
      <c r="M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3219.61</v>
      </c>
      <c r="N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3219.64</v>
      </c>
      <c r="O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3230.73</v>
      </c>
      <c r="P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3242.13</v>
      </c>
      <c r="Q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3242.2999999999997</v>
      </c>
      <c r="R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3254.18</v>
      </c>
      <c r="S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3266.77</v>
      </c>
      <c r="T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3266.85</v>
      </c>
      <c r="U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3221.21</v>
      </c>
      <c r="V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3170.42</v>
      </c>
      <c r="W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3177.25</v>
      </c>
      <c r="X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3157.7599999999998</v>
      </c>
      <c r="Y449" s="102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3265.1499999999996</v>
      </c>
    </row>
    <row r="450" spans="1:25" x14ac:dyDescent="0.2">
      <c r="A450" s="83">
        <f t="shared" si="11"/>
        <v>42212</v>
      </c>
      <c r="B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3132.98</v>
      </c>
      <c r="C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3200.12</v>
      </c>
      <c r="D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3232.81</v>
      </c>
      <c r="E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3244.94</v>
      </c>
      <c r="F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3282.14</v>
      </c>
      <c r="G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3295.43</v>
      </c>
      <c r="H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3233.3</v>
      </c>
      <c r="I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3402.5699999999997</v>
      </c>
      <c r="J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3312.8</v>
      </c>
      <c r="K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3225.96</v>
      </c>
      <c r="L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3173.68</v>
      </c>
      <c r="M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3164.0099999999998</v>
      </c>
      <c r="N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3183.3599999999997</v>
      </c>
      <c r="O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3183.02</v>
      </c>
      <c r="P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3193.1099999999997</v>
      </c>
      <c r="Q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3182.83</v>
      </c>
      <c r="R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3163.68</v>
      </c>
      <c r="S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3163.55</v>
      </c>
      <c r="T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3181.02</v>
      </c>
      <c r="U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3148.45</v>
      </c>
      <c r="V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3170.14</v>
      </c>
      <c r="W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3174.19</v>
      </c>
      <c r="X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3155.16</v>
      </c>
      <c r="Y450" s="102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3224.91</v>
      </c>
    </row>
    <row r="451" spans="1:25" x14ac:dyDescent="0.2">
      <c r="A451" s="83">
        <f t="shared" si="11"/>
        <v>42213</v>
      </c>
      <c r="B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3142.11</v>
      </c>
      <c r="C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3200.27</v>
      </c>
      <c r="D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3233.25</v>
      </c>
      <c r="E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3245.04</v>
      </c>
      <c r="F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3282.2799999999997</v>
      </c>
      <c r="G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3296.58</v>
      </c>
      <c r="H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3245.36</v>
      </c>
      <c r="I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3403.58</v>
      </c>
      <c r="J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3314.69</v>
      </c>
      <c r="K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3215.81</v>
      </c>
      <c r="L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3164.85</v>
      </c>
      <c r="M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3155.18</v>
      </c>
      <c r="N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3164.0899999999997</v>
      </c>
      <c r="O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3163.85</v>
      </c>
      <c r="P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3163.66</v>
      </c>
      <c r="Q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3154.3599999999997</v>
      </c>
      <c r="R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3147.3199999999997</v>
      </c>
      <c r="S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3163.9399999999996</v>
      </c>
      <c r="T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3191.01</v>
      </c>
      <c r="U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3175.02</v>
      </c>
      <c r="V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3191.7999999999997</v>
      </c>
      <c r="W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3181.47</v>
      </c>
      <c r="X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3138.6099999999997</v>
      </c>
      <c r="Y451" s="102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3208.02</v>
      </c>
    </row>
    <row r="452" spans="1:25" x14ac:dyDescent="0.2">
      <c r="A452" s="83">
        <f t="shared" si="11"/>
        <v>42214</v>
      </c>
      <c r="B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3143.11</v>
      </c>
      <c r="C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3201.2599999999998</v>
      </c>
      <c r="D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3225.25</v>
      </c>
      <c r="E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3246.95</v>
      </c>
      <c r="F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3248.06</v>
      </c>
      <c r="G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3273.15</v>
      </c>
      <c r="H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3233.88</v>
      </c>
      <c r="I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3345.89</v>
      </c>
      <c r="J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3288.56</v>
      </c>
      <c r="K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3193.91</v>
      </c>
      <c r="L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3146.23</v>
      </c>
      <c r="M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3144.49</v>
      </c>
      <c r="N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3152.45</v>
      </c>
      <c r="O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3153.5499999999997</v>
      </c>
      <c r="P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3158.96</v>
      </c>
      <c r="Q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3159.63</v>
      </c>
      <c r="R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3166.47</v>
      </c>
      <c r="S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3139.31</v>
      </c>
      <c r="T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3140.67</v>
      </c>
      <c r="U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3158.44</v>
      </c>
      <c r="V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3207.8199999999997</v>
      </c>
      <c r="W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3192.46</v>
      </c>
      <c r="X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3140.62</v>
      </c>
      <c r="Y452" s="102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3191.3999999999996</v>
      </c>
    </row>
    <row r="453" spans="1:25" x14ac:dyDescent="0.2">
      <c r="A453" s="83">
        <f t="shared" si="11"/>
        <v>42215</v>
      </c>
      <c r="B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3143.1</v>
      </c>
      <c r="C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3190.56</v>
      </c>
      <c r="D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3222.5</v>
      </c>
      <c r="E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3245.55</v>
      </c>
      <c r="F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3244.33</v>
      </c>
      <c r="G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3244.69</v>
      </c>
      <c r="H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3234.18</v>
      </c>
      <c r="I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3319.77</v>
      </c>
      <c r="J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3249.67</v>
      </c>
      <c r="K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3155.36</v>
      </c>
      <c r="L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3157.59</v>
      </c>
      <c r="M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3178.65</v>
      </c>
      <c r="N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3190.8199999999997</v>
      </c>
      <c r="O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3191.0299999999997</v>
      </c>
      <c r="P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3191.79</v>
      </c>
      <c r="Q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3192.23</v>
      </c>
      <c r="R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3193.5299999999997</v>
      </c>
      <c r="S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3175.96</v>
      </c>
      <c r="T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3132.0699999999997</v>
      </c>
      <c r="U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3171.58</v>
      </c>
      <c r="V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3250.8</v>
      </c>
      <c r="W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3214.85</v>
      </c>
      <c r="X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3159.74</v>
      </c>
      <c r="Y453" s="102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3236.92</v>
      </c>
    </row>
    <row r="454" spans="1:25" x14ac:dyDescent="0.2">
      <c r="A454" s="83">
        <f t="shared" si="11"/>
        <v>42216</v>
      </c>
      <c r="B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3135.64</v>
      </c>
      <c r="C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3181.36</v>
      </c>
      <c r="D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3211.91</v>
      </c>
      <c r="E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3234.5499999999997</v>
      </c>
      <c r="F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3233.46</v>
      </c>
      <c r="G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3245.51</v>
      </c>
      <c r="H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3234.91</v>
      </c>
      <c r="I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3319.98</v>
      </c>
      <c r="J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3250.35</v>
      </c>
      <c r="K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3155.94</v>
      </c>
      <c r="L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3174.83</v>
      </c>
      <c r="M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3202.5</v>
      </c>
      <c r="N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3201.42</v>
      </c>
      <c r="O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3201.04</v>
      </c>
      <c r="P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3202.22</v>
      </c>
      <c r="Q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3201.72</v>
      </c>
      <c r="R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3202.75</v>
      </c>
      <c r="S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3179.19</v>
      </c>
      <c r="T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3157.52</v>
      </c>
      <c r="U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3189.58</v>
      </c>
      <c r="V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3259.48</v>
      </c>
      <c r="W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3222.2999999999997</v>
      </c>
      <c r="X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3160.04</v>
      </c>
      <c r="Y454" s="10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3286.5499999999997</v>
      </c>
    </row>
    <row r="456" spans="1:25" x14ac:dyDescent="0.25">
      <c r="A456" s="81" t="s">
        <v>155</v>
      </c>
    </row>
    <row r="457" spans="1:25" x14ac:dyDescent="0.25">
      <c r="A457" s="91" t="s">
        <v>156</v>
      </c>
      <c r="B457" s="82"/>
      <c r="C457" s="82"/>
      <c r="D457" s="82"/>
    </row>
    <row r="458" spans="1:25" ht="12.75" x14ac:dyDescent="0.2">
      <c r="A458" s="167" t="s">
        <v>49</v>
      </c>
      <c r="B458" s="170" t="s">
        <v>128</v>
      </c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2"/>
    </row>
    <row r="459" spans="1:25" ht="12.75" x14ac:dyDescent="0.2">
      <c r="A459" s="168"/>
      <c r="B459" s="173"/>
      <c r="C459" s="174"/>
      <c r="D459" s="174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/>
      <c r="V459" s="174"/>
      <c r="W459" s="174"/>
      <c r="X459" s="174"/>
      <c r="Y459" s="175"/>
    </row>
    <row r="460" spans="1:25" ht="12.75" x14ac:dyDescent="0.2">
      <c r="A460" s="168"/>
      <c r="B460" s="176" t="s">
        <v>129</v>
      </c>
      <c r="C460" s="165" t="s">
        <v>130</v>
      </c>
      <c r="D460" s="165" t="s">
        <v>131</v>
      </c>
      <c r="E460" s="165" t="s">
        <v>132</v>
      </c>
      <c r="F460" s="165" t="s">
        <v>133</v>
      </c>
      <c r="G460" s="165" t="s">
        <v>134</v>
      </c>
      <c r="H460" s="165" t="s">
        <v>135</v>
      </c>
      <c r="I460" s="165" t="s">
        <v>136</v>
      </c>
      <c r="J460" s="165" t="s">
        <v>137</v>
      </c>
      <c r="K460" s="165" t="s">
        <v>138</v>
      </c>
      <c r="L460" s="165" t="s">
        <v>139</v>
      </c>
      <c r="M460" s="165" t="s">
        <v>140</v>
      </c>
      <c r="N460" s="178" t="s">
        <v>141</v>
      </c>
      <c r="O460" s="165" t="s">
        <v>142</v>
      </c>
      <c r="P460" s="165" t="s">
        <v>143</v>
      </c>
      <c r="Q460" s="165" t="s">
        <v>144</v>
      </c>
      <c r="R460" s="165" t="s">
        <v>145</v>
      </c>
      <c r="S460" s="165" t="s">
        <v>146</v>
      </c>
      <c r="T460" s="165" t="s">
        <v>147</v>
      </c>
      <c r="U460" s="165" t="s">
        <v>148</v>
      </c>
      <c r="V460" s="165" t="s">
        <v>149</v>
      </c>
      <c r="W460" s="165" t="s">
        <v>150</v>
      </c>
      <c r="X460" s="165" t="s">
        <v>151</v>
      </c>
      <c r="Y460" s="165" t="s">
        <v>152</v>
      </c>
    </row>
    <row r="461" spans="1:25" ht="12.75" x14ac:dyDescent="0.2">
      <c r="A461" s="169"/>
      <c r="B461" s="177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79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</row>
    <row r="462" spans="1:25" x14ac:dyDescent="0.2">
      <c r="A462" s="83">
        <f>A424</f>
        <v>42186</v>
      </c>
      <c r="B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4065.41</v>
      </c>
      <c r="C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4075.58</v>
      </c>
      <c r="D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4104.96</v>
      </c>
      <c r="E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4105.1099999999997</v>
      </c>
      <c r="F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4177.12</v>
      </c>
      <c r="G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4177.09</v>
      </c>
      <c r="H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4136.24</v>
      </c>
      <c r="I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4282.24</v>
      </c>
      <c r="J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4195.3</v>
      </c>
      <c r="K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4067.72</v>
      </c>
      <c r="L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4092.7</v>
      </c>
      <c r="M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4092.6</v>
      </c>
      <c r="N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4051.24</v>
      </c>
      <c r="O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4055.21</v>
      </c>
      <c r="P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4056.74</v>
      </c>
      <c r="Q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4067.66</v>
      </c>
      <c r="R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4060.2599999999998</v>
      </c>
      <c r="S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4070.02</v>
      </c>
      <c r="T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4080.06</v>
      </c>
      <c r="U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4071.73</v>
      </c>
      <c r="V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4206.1099999999997</v>
      </c>
      <c r="W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4208.01</v>
      </c>
      <c r="X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4100.22</v>
      </c>
      <c r="Y462" s="102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4211.8500000000004</v>
      </c>
    </row>
    <row r="463" spans="1:25" x14ac:dyDescent="0.2">
      <c r="A463" s="83">
        <f>A462+1</f>
        <v>42187</v>
      </c>
      <c r="B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4071.5099999999998</v>
      </c>
      <c r="C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4075.75</v>
      </c>
      <c r="D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4105.01</v>
      </c>
      <c r="E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4105.0999999999995</v>
      </c>
      <c r="F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4177.01</v>
      </c>
      <c r="G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4177.1400000000003</v>
      </c>
      <c r="H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4136.26</v>
      </c>
      <c r="I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4282.07</v>
      </c>
      <c r="J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4195.16</v>
      </c>
      <c r="K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4067.72</v>
      </c>
      <c r="L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4092.5899999999997</v>
      </c>
      <c r="M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4093.0499999999997</v>
      </c>
      <c r="N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4074.2799999999997</v>
      </c>
      <c r="O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4054.06</v>
      </c>
      <c r="P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4057.1099999999997</v>
      </c>
      <c r="Q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4067.97</v>
      </c>
      <c r="R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4060.58</v>
      </c>
      <c r="S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4070.33</v>
      </c>
      <c r="T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4080.5</v>
      </c>
      <c r="U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4070.05</v>
      </c>
      <c r="V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4199.92</v>
      </c>
      <c r="W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4198.66</v>
      </c>
      <c r="X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4096.0599999999995</v>
      </c>
      <c r="Y463" s="102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4190.0999999999995</v>
      </c>
    </row>
    <row r="464" spans="1:25" x14ac:dyDescent="0.2">
      <c r="A464" s="83">
        <f t="shared" ref="A464:A492" si="12">A463+1</f>
        <v>42188</v>
      </c>
      <c r="B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4067.89</v>
      </c>
      <c r="C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4084.3599999999997</v>
      </c>
      <c r="D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4101.8999999999996</v>
      </c>
      <c r="E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4120.49</v>
      </c>
      <c r="F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4146.22</v>
      </c>
      <c r="G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4166.51</v>
      </c>
      <c r="H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4120.43</v>
      </c>
      <c r="I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4294.03</v>
      </c>
      <c r="J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4199.03</v>
      </c>
      <c r="K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4111.46</v>
      </c>
      <c r="L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4076.24</v>
      </c>
      <c r="M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4065.0099999999998</v>
      </c>
      <c r="N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4076.08</v>
      </c>
      <c r="O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4087.55</v>
      </c>
      <c r="P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4087.55</v>
      </c>
      <c r="Q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4087.59</v>
      </c>
      <c r="R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4077.7799999999997</v>
      </c>
      <c r="S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4067.85</v>
      </c>
      <c r="T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4063.02</v>
      </c>
      <c r="U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4073.5699999999997</v>
      </c>
      <c r="V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4163.6499999999996</v>
      </c>
      <c r="W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4152.95</v>
      </c>
      <c r="X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4067.35</v>
      </c>
      <c r="Y464" s="102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4190.3500000000004</v>
      </c>
    </row>
    <row r="465" spans="1:25" x14ac:dyDescent="0.2">
      <c r="A465" s="83">
        <f t="shared" si="12"/>
        <v>42189</v>
      </c>
      <c r="B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4082.54</v>
      </c>
      <c r="C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4073.7799999999997</v>
      </c>
      <c r="D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4092.19</v>
      </c>
      <c r="E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4125.3</v>
      </c>
      <c r="F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4139.29</v>
      </c>
      <c r="G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4168.46</v>
      </c>
      <c r="H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4153.45</v>
      </c>
      <c r="I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4073.5699999999997</v>
      </c>
      <c r="J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4262.22</v>
      </c>
      <c r="K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4129.8500000000004</v>
      </c>
      <c r="L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4105.0999999999995</v>
      </c>
      <c r="M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4143.18</v>
      </c>
      <c r="N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4143.01</v>
      </c>
      <c r="O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4129.87</v>
      </c>
      <c r="P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4117.1499999999996</v>
      </c>
      <c r="Q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4117</v>
      </c>
      <c r="R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4129.7699999999995</v>
      </c>
      <c r="S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4129.8500000000004</v>
      </c>
      <c r="T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4081.35</v>
      </c>
      <c r="U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4049.75</v>
      </c>
      <c r="V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4175.3500000000004</v>
      </c>
      <c r="W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4162.8500000000004</v>
      </c>
      <c r="X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4088.0699999999997</v>
      </c>
      <c r="Y465" s="102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4156.13</v>
      </c>
    </row>
    <row r="466" spans="1:25" x14ac:dyDescent="0.2">
      <c r="A466" s="83">
        <f t="shared" si="12"/>
        <v>42190</v>
      </c>
      <c r="B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4073.7599999999998</v>
      </c>
      <c r="C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4079.54</v>
      </c>
      <c r="D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4124.95</v>
      </c>
      <c r="E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4153.51</v>
      </c>
      <c r="F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4183.53</v>
      </c>
      <c r="G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4207.66</v>
      </c>
      <c r="H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4175.95</v>
      </c>
      <c r="I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4085.92</v>
      </c>
      <c r="J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4245.38</v>
      </c>
      <c r="K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4155.8500000000004</v>
      </c>
      <c r="L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4117.13</v>
      </c>
      <c r="M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4149.55</v>
      </c>
      <c r="N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4142.93</v>
      </c>
      <c r="O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4129.8500000000004</v>
      </c>
      <c r="P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4136.3</v>
      </c>
      <c r="Q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4129.71</v>
      </c>
      <c r="R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4142.8499999999995</v>
      </c>
      <c r="S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4177.16</v>
      </c>
      <c r="T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4142.8499999999995</v>
      </c>
      <c r="U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4105.4799999999996</v>
      </c>
      <c r="V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4118.2299999999996</v>
      </c>
      <c r="W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4168.4799999999996</v>
      </c>
      <c r="X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4059.06</v>
      </c>
      <c r="Y466" s="102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4177.1499999999996</v>
      </c>
    </row>
    <row r="467" spans="1:25" x14ac:dyDescent="0.2">
      <c r="A467" s="83">
        <f t="shared" si="12"/>
        <v>42191</v>
      </c>
      <c r="B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4062.0099999999998</v>
      </c>
      <c r="C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4108.13</v>
      </c>
      <c r="D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4146.03</v>
      </c>
      <c r="E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4173.29</v>
      </c>
      <c r="F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4187.7299999999996</v>
      </c>
      <c r="G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4217.7</v>
      </c>
      <c r="H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4173.47</v>
      </c>
      <c r="I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4353.1899999999996</v>
      </c>
      <c r="J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4253.8999999999996</v>
      </c>
      <c r="K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4149.74</v>
      </c>
      <c r="L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4123.76</v>
      </c>
      <c r="M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4111.5199999999995</v>
      </c>
      <c r="N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4123.7299999999996</v>
      </c>
      <c r="O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4136.41</v>
      </c>
      <c r="P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4123.5599999999995</v>
      </c>
      <c r="Q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4123.76</v>
      </c>
      <c r="R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4109.29</v>
      </c>
      <c r="S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4109.3</v>
      </c>
      <c r="T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4098.4799999999996</v>
      </c>
      <c r="U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4078.16</v>
      </c>
      <c r="V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4130.32</v>
      </c>
      <c r="W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4131.8</v>
      </c>
      <c r="X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4058</v>
      </c>
      <c r="Y467" s="102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4130.3099999999995</v>
      </c>
    </row>
    <row r="468" spans="1:25" x14ac:dyDescent="0.2">
      <c r="A468" s="83">
        <f t="shared" si="12"/>
        <v>42192</v>
      </c>
      <c r="B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4061.74</v>
      </c>
      <c r="C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4133.13</v>
      </c>
      <c r="D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4173.58</v>
      </c>
      <c r="E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4187.8999999999996</v>
      </c>
      <c r="F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4233.46</v>
      </c>
      <c r="G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4266.55</v>
      </c>
      <c r="H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4187.7</v>
      </c>
      <c r="I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4352.9399999999996</v>
      </c>
      <c r="J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4253.6000000000004</v>
      </c>
      <c r="K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4149.59</v>
      </c>
      <c r="L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4123.76</v>
      </c>
      <c r="M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4111.3500000000004</v>
      </c>
      <c r="N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4123.8599999999997</v>
      </c>
      <c r="O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4136.68</v>
      </c>
      <c r="P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4123.97</v>
      </c>
      <c r="Q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4111.47</v>
      </c>
      <c r="R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4098.55</v>
      </c>
      <c r="S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4109.2299999999996</v>
      </c>
      <c r="T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4109.25</v>
      </c>
      <c r="U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4088.72</v>
      </c>
      <c r="V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4129.01</v>
      </c>
      <c r="W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4132.28</v>
      </c>
      <c r="X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4077.79</v>
      </c>
      <c r="Y468" s="102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4141.28</v>
      </c>
    </row>
    <row r="469" spans="1:25" x14ac:dyDescent="0.2">
      <c r="A469" s="83">
        <f t="shared" si="12"/>
        <v>42193</v>
      </c>
      <c r="B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4084.41</v>
      </c>
      <c r="C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4159.8999999999996</v>
      </c>
      <c r="D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4188.03</v>
      </c>
      <c r="E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4202.88</v>
      </c>
      <c r="F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4249.7699999999995</v>
      </c>
      <c r="G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4266.47</v>
      </c>
      <c r="H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4202.46</v>
      </c>
      <c r="I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4380.55</v>
      </c>
      <c r="J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4270.67</v>
      </c>
      <c r="K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4149.88</v>
      </c>
      <c r="L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4099.54</v>
      </c>
      <c r="M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4099.51</v>
      </c>
      <c r="N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4111.55</v>
      </c>
      <c r="O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4099.47</v>
      </c>
      <c r="P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4099.4799999999996</v>
      </c>
      <c r="Q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4087.6499999999996</v>
      </c>
      <c r="R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4077.8</v>
      </c>
      <c r="S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4120.3</v>
      </c>
      <c r="T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4120.3599999999997</v>
      </c>
      <c r="U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4099.08</v>
      </c>
      <c r="V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4090.13</v>
      </c>
      <c r="W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4107.6499999999996</v>
      </c>
      <c r="X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4077.69</v>
      </c>
      <c r="Y469" s="102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4115.34</v>
      </c>
    </row>
    <row r="470" spans="1:25" x14ac:dyDescent="0.2">
      <c r="A470" s="83">
        <f t="shared" si="12"/>
        <v>42194</v>
      </c>
      <c r="B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4051.06</v>
      </c>
      <c r="C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4120.45</v>
      </c>
      <c r="D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4173.75</v>
      </c>
      <c r="E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4188.2699999999995</v>
      </c>
      <c r="F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4202.72</v>
      </c>
      <c r="G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4233.45</v>
      </c>
      <c r="H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4173.29</v>
      </c>
      <c r="I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4309.8999999999996</v>
      </c>
      <c r="J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4253.8</v>
      </c>
      <c r="K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4124.1000000000004</v>
      </c>
      <c r="L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4076.49</v>
      </c>
      <c r="M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4076.54</v>
      </c>
      <c r="N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4099.6099999999997</v>
      </c>
      <c r="O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4087.81</v>
      </c>
      <c r="P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4087.81</v>
      </c>
      <c r="Q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4111.6000000000004</v>
      </c>
      <c r="R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4098.55</v>
      </c>
      <c r="S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4109.3</v>
      </c>
      <c r="T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4109.42</v>
      </c>
      <c r="U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4058.72</v>
      </c>
      <c r="V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4133.68</v>
      </c>
      <c r="W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4104.76</v>
      </c>
      <c r="X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4067.54</v>
      </c>
      <c r="Y470" s="102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4127.05</v>
      </c>
    </row>
    <row r="471" spans="1:25" x14ac:dyDescent="0.2">
      <c r="A471" s="83">
        <f t="shared" si="12"/>
        <v>42195</v>
      </c>
      <c r="B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4051.09</v>
      </c>
      <c r="C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4120.53</v>
      </c>
      <c r="D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4173.72</v>
      </c>
      <c r="E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4188.03</v>
      </c>
      <c r="F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4202.6099999999997</v>
      </c>
      <c r="G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4233.46</v>
      </c>
      <c r="H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4173.54</v>
      </c>
      <c r="I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4352.96</v>
      </c>
      <c r="J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4253.8899999999994</v>
      </c>
      <c r="K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4123.7</v>
      </c>
      <c r="L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4076.2</v>
      </c>
      <c r="M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4076.3199999999997</v>
      </c>
      <c r="N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4099.32</v>
      </c>
      <c r="O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4087.6499999999996</v>
      </c>
      <c r="P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4087.64</v>
      </c>
      <c r="Q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4111.6000000000004</v>
      </c>
      <c r="R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4098.4399999999996</v>
      </c>
      <c r="S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4109.26</v>
      </c>
      <c r="T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4120.49</v>
      </c>
      <c r="U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4089.26</v>
      </c>
      <c r="V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4139.62</v>
      </c>
      <c r="W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4109.05</v>
      </c>
      <c r="X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4067.23</v>
      </c>
      <c r="Y471" s="102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4131.66</v>
      </c>
    </row>
    <row r="472" spans="1:25" x14ac:dyDescent="0.2">
      <c r="A472" s="83">
        <f t="shared" si="12"/>
        <v>42196</v>
      </c>
      <c r="B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4062.12</v>
      </c>
      <c r="C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4111.2299999999996</v>
      </c>
      <c r="D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4153.26</v>
      </c>
      <c r="E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4183.5</v>
      </c>
      <c r="F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4215.62</v>
      </c>
      <c r="G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4250.3599999999997</v>
      </c>
      <c r="H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4207.7</v>
      </c>
      <c r="I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4111.71</v>
      </c>
      <c r="J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4297.68</v>
      </c>
      <c r="K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4170.1499999999996</v>
      </c>
      <c r="L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4117.2699999999995</v>
      </c>
      <c r="M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4117.3899999999994</v>
      </c>
      <c r="N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4129.8999999999996</v>
      </c>
      <c r="O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4143.01</v>
      </c>
      <c r="P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4156.2700000000004</v>
      </c>
      <c r="Q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4156.2</v>
      </c>
      <c r="R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4156.3999999999996</v>
      </c>
      <c r="S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4170.25</v>
      </c>
      <c r="T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4105.1400000000003</v>
      </c>
      <c r="U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4082.52</v>
      </c>
      <c r="V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4118.1499999999996</v>
      </c>
      <c r="W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4144.59</v>
      </c>
      <c r="X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4067.0299999999997</v>
      </c>
      <c r="Y472" s="102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4169.3500000000004</v>
      </c>
    </row>
    <row r="473" spans="1:25" x14ac:dyDescent="0.2">
      <c r="A473" s="83">
        <f t="shared" si="12"/>
        <v>42197</v>
      </c>
      <c r="B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4062.7</v>
      </c>
      <c r="C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4111.8099999999995</v>
      </c>
      <c r="D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4153.6899999999996</v>
      </c>
      <c r="E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4153.1400000000003</v>
      </c>
      <c r="F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4232.57</v>
      </c>
      <c r="G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4250.5</v>
      </c>
      <c r="H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4232.87</v>
      </c>
      <c r="I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4153.62</v>
      </c>
      <c r="J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4396.59</v>
      </c>
      <c r="K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4245.6899999999996</v>
      </c>
      <c r="L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4169.91</v>
      </c>
      <c r="M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4156.18</v>
      </c>
      <c r="N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4156.08</v>
      </c>
      <c r="O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4169.8</v>
      </c>
      <c r="P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4170.13</v>
      </c>
      <c r="Q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4177.16</v>
      </c>
      <c r="R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4198.83</v>
      </c>
      <c r="S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4184.16</v>
      </c>
      <c r="T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4156.25</v>
      </c>
      <c r="U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4112.24</v>
      </c>
      <c r="V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4064.64</v>
      </c>
      <c r="W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4106.47</v>
      </c>
      <c r="X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4059.31</v>
      </c>
      <c r="Y473" s="102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4183.71</v>
      </c>
    </row>
    <row r="474" spans="1:25" x14ac:dyDescent="0.2">
      <c r="A474" s="83">
        <f t="shared" si="12"/>
        <v>42198</v>
      </c>
      <c r="B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4061.37</v>
      </c>
      <c r="C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4146.01</v>
      </c>
      <c r="D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4187.76</v>
      </c>
      <c r="E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4202.74</v>
      </c>
      <c r="F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4249.6099999999997</v>
      </c>
      <c r="G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4266.41</v>
      </c>
      <c r="H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4202.5999999999995</v>
      </c>
      <c r="I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4371.54</v>
      </c>
      <c r="J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4288.2699999999995</v>
      </c>
      <c r="K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4136.2</v>
      </c>
      <c r="L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4087.0699999999997</v>
      </c>
      <c r="M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4075.97</v>
      </c>
      <c r="N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4098.72</v>
      </c>
      <c r="O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4087.17</v>
      </c>
      <c r="P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4064.66</v>
      </c>
      <c r="Q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4075.67</v>
      </c>
      <c r="R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4057.3199999999997</v>
      </c>
      <c r="S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4087.62</v>
      </c>
      <c r="T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4108.8099999999995</v>
      </c>
      <c r="U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4110.54</v>
      </c>
      <c r="V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4116.54</v>
      </c>
      <c r="W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4121.5599999999995</v>
      </c>
      <c r="X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4057.75</v>
      </c>
      <c r="Y474" s="102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4166.0599999999995</v>
      </c>
    </row>
    <row r="475" spans="1:25" x14ac:dyDescent="0.2">
      <c r="A475" s="83">
        <f t="shared" si="12"/>
        <v>42199</v>
      </c>
      <c r="B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4049.5699999999997</v>
      </c>
      <c r="C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4119.7</v>
      </c>
      <c r="D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4152.3999999999996</v>
      </c>
      <c r="E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4187.3599999999997</v>
      </c>
      <c r="F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4249.71</v>
      </c>
      <c r="G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4258.13</v>
      </c>
      <c r="H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4187.7</v>
      </c>
      <c r="I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4343.92</v>
      </c>
      <c r="J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4253.34</v>
      </c>
      <c r="K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4122.7</v>
      </c>
      <c r="L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4074.42</v>
      </c>
      <c r="M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4051.92</v>
      </c>
      <c r="N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4051.2999999999997</v>
      </c>
      <c r="O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4062.13</v>
      </c>
      <c r="P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4061.95</v>
      </c>
      <c r="Q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4073.7799999999997</v>
      </c>
      <c r="R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4096.51</v>
      </c>
      <c r="S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4086.47</v>
      </c>
      <c r="T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4086.87</v>
      </c>
      <c r="U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4068.52</v>
      </c>
      <c r="V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4147.5999999999995</v>
      </c>
      <c r="W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4149.8599999999997</v>
      </c>
      <c r="X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4053.25</v>
      </c>
      <c r="Y475" s="102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4159.4799999999996</v>
      </c>
    </row>
    <row r="476" spans="1:25" x14ac:dyDescent="0.2">
      <c r="A476" s="83">
        <f t="shared" si="12"/>
        <v>42200</v>
      </c>
      <c r="B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4050.1</v>
      </c>
      <c r="C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4120.0199999999995</v>
      </c>
      <c r="D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4152.6499999999996</v>
      </c>
      <c r="E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4187.9799999999996</v>
      </c>
      <c r="F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4250.05</v>
      </c>
      <c r="G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4258.16</v>
      </c>
      <c r="H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4187.8999999999996</v>
      </c>
      <c r="I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4344.29</v>
      </c>
      <c r="J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4253.9399999999996</v>
      </c>
      <c r="K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4123.25</v>
      </c>
      <c r="L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4074.91</v>
      </c>
      <c r="M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4052.8199999999997</v>
      </c>
      <c r="N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4052.46</v>
      </c>
      <c r="O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4063.19</v>
      </c>
      <c r="P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4063.33</v>
      </c>
      <c r="Q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4074.5</v>
      </c>
      <c r="R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4097.37</v>
      </c>
      <c r="S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4087</v>
      </c>
      <c r="T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4087.37</v>
      </c>
      <c r="U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4069.17</v>
      </c>
      <c r="V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4147.99</v>
      </c>
      <c r="W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4150.42</v>
      </c>
      <c r="X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4051.79</v>
      </c>
      <c r="Y476" s="102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4155.2299999999996</v>
      </c>
    </row>
    <row r="477" spans="1:25" x14ac:dyDescent="0.2">
      <c r="A477" s="83">
        <f t="shared" si="12"/>
        <v>42201</v>
      </c>
      <c r="B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4095.13</v>
      </c>
      <c r="C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4173.0200000000004</v>
      </c>
      <c r="D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4202.03</v>
      </c>
      <c r="E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4218.33</v>
      </c>
      <c r="F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4218.2</v>
      </c>
      <c r="G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4258.37</v>
      </c>
      <c r="H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4202.8500000000004</v>
      </c>
      <c r="I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4380.8599999999997</v>
      </c>
      <c r="J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4297.18</v>
      </c>
      <c r="K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4177.3599999999997</v>
      </c>
      <c r="L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4143.1399999999994</v>
      </c>
      <c r="M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4123.87</v>
      </c>
      <c r="N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4136.41</v>
      </c>
      <c r="O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4149.67</v>
      </c>
      <c r="P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4163.43</v>
      </c>
      <c r="Q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4191.88</v>
      </c>
      <c r="R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4167.45</v>
      </c>
      <c r="S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4180.25</v>
      </c>
      <c r="T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4193.37</v>
      </c>
      <c r="U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4150.29</v>
      </c>
      <c r="V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4079.02</v>
      </c>
      <c r="W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4065.46</v>
      </c>
      <c r="X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4098.8500000000004</v>
      </c>
      <c r="Y477" s="102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4081.37</v>
      </c>
    </row>
    <row r="478" spans="1:25" x14ac:dyDescent="0.2">
      <c r="A478" s="83">
        <f t="shared" si="12"/>
        <v>42202</v>
      </c>
      <c r="B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4084.6499999999996</v>
      </c>
      <c r="C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4146.63</v>
      </c>
      <c r="D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4188.41</v>
      </c>
      <c r="E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4203.26</v>
      </c>
      <c r="F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4233.95</v>
      </c>
      <c r="G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4267.1000000000004</v>
      </c>
      <c r="H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4226.51</v>
      </c>
      <c r="I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4484.9799999999996</v>
      </c>
      <c r="J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4366</v>
      </c>
      <c r="K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4207.49</v>
      </c>
      <c r="L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4192.4399999999996</v>
      </c>
      <c r="M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4192.58</v>
      </c>
      <c r="N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4238.43</v>
      </c>
      <c r="O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4271.57</v>
      </c>
      <c r="P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4238.3</v>
      </c>
      <c r="Q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4214.63</v>
      </c>
      <c r="R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4098.72</v>
      </c>
      <c r="S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4131.8599999999997</v>
      </c>
      <c r="T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4137.8500000000004</v>
      </c>
      <c r="U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4089.0299999999997</v>
      </c>
      <c r="V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4097.34</v>
      </c>
      <c r="W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4099.22</v>
      </c>
      <c r="X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4077.64</v>
      </c>
      <c r="Y478" s="102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4084.94</v>
      </c>
    </row>
    <row r="479" spans="1:25" x14ac:dyDescent="0.2">
      <c r="A479" s="83">
        <f t="shared" si="12"/>
        <v>42203</v>
      </c>
      <c r="B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4085.6499999999996</v>
      </c>
      <c r="C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4153.33</v>
      </c>
      <c r="D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4199.5199999999995</v>
      </c>
      <c r="E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4233.21</v>
      </c>
      <c r="F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4250.8500000000004</v>
      </c>
      <c r="G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4287.88</v>
      </c>
      <c r="H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4250.78</v>
      </c>
      <c r="I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4216.1499999999996</v>
      </c>
      <c r="J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4465.6799999999994</v>
      </c>
      <c r="K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4315.8900000000003</v>
      </c>
      <c r="L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4279.59</v>
      </c>
      <c r="M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4279.3599999999997</v>
      </c>
      <c r="N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4315.5999999999995</v>
      </c>
      <c r="O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4315.6399999999994</v>
      </c>
      <c r="P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4229.37</v>
      </c>
      <c r="Q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4229.37</v>
      </c>
      <c r="R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4245.83</v>
      </c>
      <c r="S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4262.53</v>
      </c>
      <c r="T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4214.1099999999997</v>
      </c>
      <c r="U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4156.67</v>
      </c>
      <c r="V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4070.44</v>
      </c>
      <c r="W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4081.19</v>
      </c>
      <c r="X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4169.7</v>
      </c>
      <c r="Y479" s="102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4315.51</v>
      </c>
    </row>
    <row r="480" spans="1:25" x14ac:dyDescent="0.2">
      <c r="A480" s="83">
        <f t="shared" si="12"/>
        <v>42204</v>
      </c>
      <c r="B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4111.49</v>
      </c>
      <c r="C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4168.3500000000004</v>
      </c>
      <c r="D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4199.8</v>
      </c>
      <c r="E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4216.3099999999995</v>
      </c>
      <c r="F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4250.68</v>
      </c>
      <c r="G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4287.8099999999995</v>
      </c>
      <c r="H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4233.28</v>
      </c>
      <c r="I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4233.32</v>
      </c>
      <c r="J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4490.62</v>
      </c>
      <c r="K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4335.0599999999995</v>
      </c>
      <c r="L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4297.66</v>
      </c>
      <c r="M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4297.5</v>
      </c>
      <c r="N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4335.08</v>
      </c>
      <c r="O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4335.04</v>
      </c>
      <c r="P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4315.91</v>
      </c>
      <c r="Q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4279.66</v>
      </c>
      <c r="R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4297.7</v>
      </c>
      <c r="S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4297.68</v>
      </c>
      <c r="T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4221.71</v>
      </c>
      <c r="U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4184.5</v>
      </c>
      <c r="V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4081.92</v>
      </c>
      <c r="W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4070.33</v>
      </c>
      <c r="X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4130.12</v>
      </c>
      <c r="Y480" s="102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4316.0199999999995</v>
      </c>
    </row>
    <row r="481" spans="1:25" x14ac:dyDescent="0.2">
      <c r="A481" s="83">
        <f t="shared" si="12"/>
        <v>42205</v>
      </c>
      <c r="B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4096.17</v>
      </c>
      <c r="C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4173.82</v>
      </c>
      <c r="D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4203.25</v>
      </c>
      <c r="E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4218.4799999999996</v>
      </c>
      <c r="F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4218.25</v>
      </c>
      <c r="G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4258.78</v>
      </c>
      <c r="H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4202.92</v>
      </c>
      <c r="I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4380.96</v>
      </c>
      <c r="J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4297.16</v>
      </c>
      <c r="K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4177.33</v>
      </c>
      <c r="L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4143.25</v>
      </c>
      <c r="M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4124.01</v>
      </c>
      <c r="N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4136.8099999999995</v>
      </c>
      <c r="O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4149.9399999999996</v>
      </c>
      <c r="P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4163.51</v>
      </c>
      <c r="Q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4191.95</v>
      </c>
      <c r="R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4167.66</v>
      </c>
      <c r="S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4180.2</v>
      </c>
      <c r="T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4193.16</v>
      </c>
      <c r="U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4149.6000000000004</v>
      </c>
      <c r="V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4079.77</v>
      </c>
      <c r="W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4065.24</v>
      </c>
      <c r="X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4098.96</v>
      </c>
      <c r="Y481" s="102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4080.08</v>
      </c>
    </row>
    <row r="482" spans="1:25" x14ac:dyDescent="0.2">
      <c r="A482" s="83">
        <f t="shared" si="12"/>
        <v>42206</v>
      </c>
      <c r="B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4084.73</v>
      </c>
      <c r="C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4160.22</v>
      </c>
      <c r="D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4188.59</v>
      </c>
      <c r="E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4203.3900000000003</v>
      </c>
      <c r="F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4218.68</v>
      </c>
      <c r="G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4258.51</v>
      </c>
      <c r="H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4202.8500000000004</v>
      </c>
      <c r="I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4380.96</v>
      </c>
      <c r="J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4221.82</v>
      </c>
      <c r="K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4083.91</v>
      </c>
      <c r="L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4161.87</v>
      </c>
      <c r="M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4162.2700000000004</v>
      </c>
      <c r="N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4166.3599999999997</v>
      </c>
      <c r="O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4091.04</v>
      </c>
      <c r="P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4091.04</v>
      </c>
      <c r="Q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4091.12</v>
      </c>
      <c r="R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4109.34</v>
      </c>
      <c r="S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4109.26</v>
      </c>
      <c r="T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4109.3</v>
      </c>
      <c r="U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4058.44</v>
      </c>
      <c r="V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4095.0699999999997</v>
      </c>
      <c r="W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4095.9399999999996</v>
      </c>
      <c r="X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4067.8599999999997</v>
      </c>
      <c r="Y482" s="102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4124.54</v>
      </c>
    </row>
    <row r="483" spans="1:25" x14ac:dyDescent="0.2">
      <c r="A483" s="83">
        <f t="shared" si="12"/>
        <v>42207</v>
      </c>
      <c r="B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4051.34</v>
      </c>
      <c r="C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4073.29</v>
      </c>
      <c r="D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4096.3999999999996</v>
      </c>
      <c r="E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4133.5599999999995</v>
      </c>
      <c r="F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4174.1000000000004</v>
      </c>
      <c r="G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4188.21</v>
      </c>
      <c r="H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4266.82</v>
      </c>
      <c r="I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4362.2699999999995</v>
      </c>
      <c r="J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4237.59</v>
      </c>
      <c r="K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4124.01</v>
      </c>
      <c r="L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4076.46</v>
      </c>
      <c r="M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4076.46</v>
      </c>
      <c r="N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4087.95</v>
      </c>
      <c r="O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4065.48</v>
      </c>
      <c r="P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4088.0699999999997</v>
      </c>
      <c r="Q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4099.63</v>
      </c>
      <c r="R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4077.92</v>
      </c>
      <c r="S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4155.1899999999996</v>
      </c>
      <c r="T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4120.43</v>
      </c>
      <c r="U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4098.78</v>
      </c>
      <c r="V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4123.8</v>
      </c>
      <c r="W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4121.62</v>
      </c>
      <c r="X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4062.98</v>
      </c>
      <c r="Y483" s="102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4131.91</v>
      </c>
    </row>
    <row r="484" spans="1:25" x14ac:dyDescent="0.2">
      <c r="A484" s="83">
        <f t="shared" si="12"/>
        <v>42208</v>
      </c>
      <c r="B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4074.5899999999997</v>
      </c>
      <c r="C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4084.62</v>
      </c>
      <c r="D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4133.42</v>
      </c>
      <c r="E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4133.49</v>
      </c>
      <c r="F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4159.96</v>
      </c>
      <c r="G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4159.7699999999995</v>
      </c>
      <c r="H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4133.1099999999997</v>
      </c>
      <c r="I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4293.72</v>
      </c>
      <c r="J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4206.1499999999996</v>
      </c>
      <c r="K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4099.33</v>
      </c>
      <c r="L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4064.95</v>
      </c>
      <c r="M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4054.19</v>
      </c>
      <c r="N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4065.14</v>
      </c>
      <c r="O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4058.5499999999997</v>
      </c>
      <c r="P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4054.43</v>
      </c>
      <c r="Q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4058.63</v>
      </c>
      <c r="R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4066.3199999999997</v>
      </c>
      <c r="S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4077.7599999999998</v>
      </c>
      <c r="T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4109.26</v>
      </c>
      <c r="U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4087.88</v>
      </c>
      <c r="V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4159</v>
      </c>
      <c r="W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4160.1499999999996</v>
      </c>
      <c r="X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4095.7</v>
      </c>
      <c r="Y484" s="102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4143.72</v>
      </c>
    </row>
    <row r="485" spans="1:25" x14ac:dyDescent="0.2">
      <c r="A485" s="83">
        <f t="shared" si="12"/>
        <v>42209</v>
      </c>
      <c r="B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4056.35</v>
      </c>
      <c r="C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4108.3899999999994</v>
      </c>
      <c r="D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4160.07</v>
      </c>
      <c r="E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4188.3500000000004</v>
      </c>
      <c r="F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4218.25</v>
      </c>
      <c r="G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4241.99</v>
      </c>
      <c r="H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4159.7699999999995</v>
      </c>
      <c r="I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4362.3999999999996</v>
      </c>
      <c r="J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4253.8099999999995</v>
      </c>
      <c r="K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4136.4799999999996</v>
      </c>
      <c r="L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4087.5</v>
      </c>
      <c r="M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4076.31</v>
      </c>
      <c r="N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4087.69</v>
      </c>
      <c r="O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4099.4799999999996</v>
      </c>
      <c r="P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4099.5</v>
      </c>
      <c r="Q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4087.69</v>
      </c>
      <c r="R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4067.83</v>
      </c>
      <c r="S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4077.69</v>
      </c>
      <c r="T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4077.8999999999996</v>
      </c>
      <c r="U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4049.24</v>
      </c>
      <c r="V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4094.3399999999997</v>
      </c>
      <c r="W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4097.38</v>
      </c>
      <c r="X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4067.8199999999997</v>
      </c>
      <c r="Y485" s="102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4134.92</v>
      </c>
    </row>
    <row r="486" spans="1:25" x14ac:dyDescent="0.2">
      <c r="A486" s="83">
        <f t="shared" si="12"/>
        <v>42210</v>
      </c>
      <c r="B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4061.5</v>
      </c>
      <c r="C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4098.79</v>
      </c>
      <c r="D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4146.43</v>
      </c>
      <c r="E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4168.45</v>
      </c>
      <c r="F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4207.8</v>
      </c>
      <c r="G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4233.63</v>
      </c>
      <c r="H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4176.29</v>
      </c>
      <c r="I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4098.9799999999996</v>
      </c>
      <c r="J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4281.12</v>
      </c>
      <c r="K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4171.92</v>
      </c>
      <c r="L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4106.0599999999995</v>
      </c>
      <c r="M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4082.33</v>
      </c>
      <c r="N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4130.93</v>
      </c>
      <c r="O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4143.8599999999997</v>
      </c>
      <c r="P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4143.8599999999997</v>
      </c>
      <c r="Q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4157.25</v>
      </c>
      <c r="R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4143.95</v>
      </c>
      <c r="S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4164.12</v>
      </c>
      <c r="T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4185.92</v>
      </c>
      <c r="U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4050.48</v>
      </c>
      <c r="V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4113.8899999999994</v>
      </c>
      <c r="W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4101.9399999999996</v>
      </c>
      <c r="X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4092.47</v>
      </c>
      <c r="Y486" s="102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4213.08</v>
      </c>
    </row>
    <row r="487" spans="1:25" x14ac:dyDescent="0.2">
      <c r="A487" s="83">
        <f t="shared" si="12"/>
        <v>42211</v>
      </c>
      <c r="B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4065.67</v>
      </c>
      <c r="C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4111.5199999999995</v>
      </c>
      <c r="D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4152.5599999999995</v>
      </c>
      <c r="E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4153.6899999999996</v>
      </c>
      <c r="F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4249.43</v>
      </c>
      <c r="G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4268.6400000000003</v>
      </c>
      <c r="H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4216.29</v>
      </c>
      <c r="I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4154.0199999999995</v>
      </c>
      <c r="J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4355.71</v>
      </c>
      <c r="K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4231.68</v>
      </c>
      <c r="L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4170.93</v>
      </c>
      <c r="M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4156.9799999999996</v>
      </c>
      <c r="N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4157.01</v>
      </c>
      <c r="O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4170.6099999999997</v>
      </c>
      <c r="P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4184.58</v>
      </c>
      <c r="Q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4184.8</v>
      </c>
      <c r="R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4199.37</v>
      </c>
      <c r="S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4214.8</v>
      </c>
      <c r="T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4214.8999999999996</v>
      </c>
      <c r="U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4158.9399999999996</v>
      </c>
      <c r="V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4096.6499999999996</v>
      </c>
      <c r="W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4105.03</v>
      </c>
      <c r="X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4081.13</v>
      </c>
      <c r="Y487" s="102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4212.82</v>
      </c>
    </row>
    <row r="488" spans="1:25" x14ac:dyDescent="0.2">
      <c r="A488" s="83">
        <f t="shared" si="12"/>
        <v>42212</v>
      </c>
      <c r="B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4050.74</v>
      </c>
      <c r="C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4133.07</v>
      </c>
      <c r="D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4173.16</v>
      </c>
      <c r="E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4188.04</v>
      </c>
      <c r="F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4233.66</v>
      </c>
      <c r="G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4249.95</v>
      </c>
      <c r="H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4173.7699999999995</v>
      </c>
      <c r="I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4381.33</v>
      </c>
      <c r="J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4271.25</v>
      </c>
      <c r="K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4164.7699999999995</v>
      </c>
      <c r="L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4100.66</v>
      </c>
      <c r="M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4088.79</v>
      </c>
      <c r="N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4112.5199999999995</v>
      </c>
      <c r="O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4112.1099999999997</v>
      </c>
      <c r="P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4124.4799999999996</v>
      </c>
      <c r="Q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4111.87</v>
      </c>
      <c r="R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4088.38</v>
      </c>
      <c r="S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4088.23</v>
      </c>
      <c r="T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4109.66</v>
      </c>
      <c r="U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4069.71</v>
      </c>
      <c r="V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4096.3099999999995</v>
      </c>
      <c r="W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4101.28</v>
      </c>
      <c r="X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4077.95</v>
      </c>
      <c r="Y488" s="102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4163.47</v>
      </c>
    </row>
    <row r="489" spans="1:25" x14ac:dyDescent="0.2">
      <c r="A489" s="83">
        <f t="shared" si="12"/>
        <v>42213</v>
      </c>
      <c r="B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4061.94</v>
      </c>
      <c r="C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4133.25</v>
      </c>
      <c r="D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4173.6899999999996</v>
      </c>
      <c r="E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4188.1499999999996</v>
      </c>
      <c r="F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4233.83</v>
      </c>
      <c r="G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4251.3599999999997</v>
      </c>
      <c r="H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4188.55</v>
      </c>
      <c r="I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4382.57</v>
      </c>
      <c r="J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4273.5599999999995</v>
      </c>
      <c r="K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4152.3099999999995</v>
      </c>
      <c r="L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4089.8199999999997</v>
      </c>
      <c r="M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4077.96</v>
      </c>
      <c r="N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4088.89</v>
      </c>
      <c r="O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4088.6</v>
      </c>
      <c r="P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4088.37</v>
      </c>
      <c r="Q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4076.96</v>
      </c>
      <c r="R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4068.33</v>
      </c>
      <c r="S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4088.71</v>
      </c>
      <c r="T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4121.8999999999996</v>
      </c>
      <c r="U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4102.29</v>
      </c>
      <c r="V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4122.87</v>
      </c>
      <c r="W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4110.21</v>
      </c>
      <c r="X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4057.6499999999996</v>
      </c>
      <c r="Y489" s="102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4142.76</v>
      </c>
    </row>
    <row r="490" spans="1:25" x14ac:dyDescent="0.2">
      <c r="A490" s="83">
        <f t="shared" si="12"/>
        <v>42214</v>
      </c>
      <c r="B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4063.16</v>
      </c>
      <c r="C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4134.47</v>
      </c>
      <c r="D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4163.8900000000003</v>
      </c>
      <c r="E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4190.49</v>
      </c>
      <c r="F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4191.8599999999997</v>
      </c>
      <c r="G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4222.63</v>
      </c>
      <c r="H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4174.47</v>
      </c>
      <c r="I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4311.83</v>
      </c>
      <c r="J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4241.53</v>
      </c>
      <c r="K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4125.45</v>
      </c>
      <c r="L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4066.99</v>
      </c>
      <c r="M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4064.8599999999997</v>
      </c>
      <c r="N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4074.62</v>
      </c>
      <c r="O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4075.97</v>
      </c>
      <c r="P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4082.6</v>
      </c>
      <c r="Q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4083.42</v>
      </c>
      <c r="R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4091.81</v>
      </c>
      <c r="S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4058.5099999999998</v>
      </c>
      <c r="T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4060.17</v>
      </c>
      <c r="U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4081.97</v>
      </c>
      <c r="V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4142.5200000000004</v>
      </c>
      <c r="W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4123.68</v>
      </c>
      <c r="X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4060.12</v>
      </c>
      <c r="Y490" s="102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4122.38</v>
      </c>
    </row>
    <row r="491" spans="1:25" x14ac:dyDescent="0.2">
      <c r="A491" s="83">
        <f t="shared" si="12"/>
        <v>42215</v>
      </c>
      <c r="B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4063.1499999999996</v>
      </c>
      <c r="C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4121.3500000000004</v>
      </c>
      <c r="D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4160.5199999999995</v>
      </c>
      <c r="E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4188.79</v>
      </c>
      <c r="F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4187.29</v>
      </c>
      <c r="G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4187.7299999999996</v>
      </c>
      <c r="H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4174.84</v>
      </c>
      <c r="I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4279.8</v>
      </c>
      <c r="J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4193.84</v>
      </c>
      <c r="K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4078.19</v>
      </c>
      <c r="L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4080.92</v>
      </c>
      <c r="M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4106.75</v>
      </c>
      <c r="N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4121.67</v>
      </c>
      <c r="O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4121.93</v>
      </c>
      <c r="P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4122.8599999999997</v>
      </c>
      <c r="Q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4123.3899999999994</v>
      </c>
      <c r="R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4124.99</v>
      </c>
      <c r="S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4103.45</v>
      </c>
      <c r="T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4049.62</v>
      </c>
      <c r="U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4098.07</v>
      </c>
      <c r="V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4195.22</v>
      </c>
      <c r="W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4151.1400000000003</v>
      </c>
      <c r="X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4083.56</v>
      </c>
      <c r="Y491" s="102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4178.1899999999996</v>
      </c>
    </row>
    <row r="492" spans="1:25" x14ac:dyDescent="0.2">
      <c r="A492" s="83">
        <f t="shared" si="12"/>
        <v>42216</v>
      </c>
      <c r="B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4054.0099999999998</v>
      </c>
      <c r="C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4110.0599999999995</v>
      </c>
      <c r="D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4147.53</v>
      </c>
      <c r="E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4175.29</v>
      </c>
      <c r="F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4173.96</v>
      </c>
      <c r="G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4188.7299999999996</v>
      </c>
      <c r="H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4175.74</v>
      </c>
      <c r="I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4280.05</v>
      </c>
      <c r="J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4194.67</v>
      </c>
      <c r="K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4078.89</v>
      </c>
      <c r="L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4102.07</v>
      </c>
      <c r="M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4135.99</v>
      </c>
      <c r="N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4134.66</v>
      </c>
      <c r="O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4134.2</v>
      </c>
      <c r="P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4135.6499999999996</v>
      </c>
      <c r="Q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4135.03</v>
      </c>
      <c r="R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4136.3</v>
      </c>
      <c r="S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4107.41</v>
      </c>
      <c r="T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4080.84</v>
      </c>
      <c r="U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4120.1499999999996</v>
      </c>
      <c r="V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4205.87</v>
      </c>
      <c r="W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4160.2699999999995</v>
      </c>
      <c r="X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4083.93</v>
      </c>
      <c r="Y492" s="10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4239.0599999999995</v>
      </c>
    </row>
    <row r="493" spans="1:25" x14ac:dyDescent="0.2">
      <c r="A493" s="95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6"/>
    </row>
    <row r="494" spans="1:25" x14ac:dyDescent="0.25">
      <c r="A494" s="91" t="s">
        <v>157</v>
      </c>
      <c r="B494" s="82"/>
      <c r="C494" s="82"/>
      <c r="D494" s="82"/>
    </row>
    <row r="495" spans="1:25" ht="12.75" x14ac:dyDescent="0.2">
      <c r="A495" s="167" t="s">
        <v>49</v>
      </c>
      <c r="B495" s="170" t="s">
        <v>128</v>
      </c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2"/>
    </row>
    <row r="496" spans="1:25" ht="12.75" x14ac:dyDescent="0.2">
      <c r="A496" s="168"/>
      <c r="B496" s="173"/>
      <c r="C496" s="174"/>
      <c r="D496" s="174"/>
      <c r="E496" s="174"/>
      <c r="F496" s="174"/>
      <c r="G496" s="174"/>
      <c r="H496" s="174"/>
      <c r="I496" s="174"/>
      <c r="J496" s="174"/>
      <c r="K496" s="174"/>
      <c r="L496" s="174"/>
      <c r="M496" s="174"/>
      <c r="N496" s="174"/>
      <c r="O496" s="174"/>
      <c r="P496" s="174"/>
      <c r="Q496" s="174"/>
      <c r="R496" s="174"/>
      <c r="S496" s="174"/>
      <c r="T496" s="174"/>
      <c r="U496" s="174"/>
      <c r="V496" s="174"/>
      <c r="W496" s="174"/>
      <c r="X496" s="174"/>
      <c r="Y496" s="175"/>
    </row>
    <row r="497" spans="1:25" ht="12.75" x14ac:dyDescent="0.2">
      <c r="A497" s="168"/>
      <c r="B497" s="176" t="s">
        <v>129</v>
      </c>
      <c r="C497" s="165" t="s">
        <v>130</v>
      </c>
      <c r="D497" s="165" t="s">
        <v>131</v>
      </c>
      <c r="E497" s="165" t="s">
        <v>132</v>
      </c>
      <c r="F497" s="165" t="s">
        <v>133</v>
      </c>
      <c r="G497" s="165" t="s">
        <v>134</v>
      </c>
      <c r="H497" s="165" t="s">
        <v>135</v>
      </c>
      <c r="I497" s="165" t="s">
        <v>136</v>
      </c>
      <c r="J497" s="165" t="s">
        <v>137</v>
      </c>
      <c r="K497" s="165" t="s">
        <v>138</v>
      </c>
      <c r="L497" s="165" t="s">
        <v>139</v>
      </c>
      <c r="M497" s="165" t="s">
        <v>140</v>
      </c>
      <c r="N497" s="178" t="s">
        <v>141</v>
      </c>
      <c r="O497" s="165" t="s">
        <v>142</v>
      </c>
      <c r="P497" s="165" t="s">
        <v>143</v>
      </c>
      <c r="Q497" s="165" t="s">
        <v>144</v>
      </c>
      <c r="R497" s="165" t="s">
        <v>145</v>
      </c>
      <c r="S497" s="165" t="s">
        <v>146</v>
      </c>
      <c r="T497" s="165" t="s">
        <v>147</v>
      </c>
      <c r="U497" s="165" t="s">
        <v>148</v>
      </c>
      <c r="V497" s="165" t="s">
        <v>149</v>
      </c>
      <c r="W497" s="165" t="s">
        <v>150</v>
      </c>
      <c r="X497" s="165" t="s">
        <v>151</v>
      </c>
      <c r="Y497" s="165" t="s">
        <v>152</v>
      </c>
    </row>
    <row r="498" spans="1:25" ht="12.75" x14ac:dyDescent="0.2">
      <c r="A498" s="169"/>
      <c r="B498" s="177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79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</row>
    <row r="499" spans="1:25" x14ac:dyDescent="0.2">
      <c r="A499" s="83">
        <f>A462</f>
        <v>42186</v>
      </c>
      <c r="B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4047.2599999999998</v>
      </c>
      <c r="C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4057.19</v>
      </c>
      <c r="D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4085.88</v>
      </c>
      <c r="E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4086.0299999999997</v>
      </c>
      <c r="F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4156.34</v>
      </c>
      <c r="G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4156.3099999999995</v>
      </c>
      <c r="H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4116.43</v>
      </c>
      <c r="I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4258.97</v>
      </c>
      <c r="J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4174.09</v>
      </c>
      <c r="K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4049.52</v>
      </c>
      <c r="L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4073.91</v>
      </c>
      <c r="M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4073.81</v>
      </c>
      <c r="N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4033.43</v>
      </c>
      <c r="O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4037.2999999999997</v>
      </c>
      <c r="P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4038.7999999999997</v>
      </c>
      <c r="Q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4049.46</v>
      </c>
      <c r="R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4042.23</v>
      </c>
      <c r="S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4051.7599999999998</v>
      </c>
      <c r="T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4061.5699999999997</v>
      </c>
      <c r="U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4053.43</v>
      </c>
      <c r="V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4184.6399999999994</v>
      </c>
      <c r="W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4186.5</v>
      </c>
      <c r="X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4081.25</v>
      </c>
      <c r="Y499" s="102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4190.25</v>
      </c>
    </row>
    <row r="500" spans="1:25" x14ac:dyDescent="0.2">
      <c r="A500" s="83">
        <f>A499+1</f>
        <v>42187</v>
      </c>
      <c r="B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4053.22</v>
      </c>
      <c r="C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4057.3599999999997</v>
      </c>
      <c r="D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4085.93</v>
      </c>
      <c r="E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4086.02</v>
      </c>
      <c r="F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4156.2299999999996</v>
      </c>
      <c r="G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4156.3500000000004</v>
      </c>
      <c r="H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4116.4399999999996</v>
      </c>
      <c r="I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4258.8</v>
      </c>
      <c r="J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4173.95</v>
      </c>
      <c r="K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4049.52</v>
      </c>
      <c r="L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4073.7999999999997</v>
      </c>
      <c r="M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4074.25</v>
      </c>
      <c r="N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4055.92</v>
      </c>
      <c r="O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4036.19</v>
      </c>
      <c r="P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4039.16</v>
      </c>
      <c r="Q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4049.77</v>
      </c>
      <c r="R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4042.55</v>
      </c>
      <c r="S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4052.0699999999997</v>
      </c>
      <c r="T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4062</v>
      </c>
      <c r="U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4051.79</v>
      </c>
      <c r="V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4178.59</v>
      </c>
      <c r="W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4177.37</v>
      </c>
      <c r="X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4077.19</v>
      </c>
      <c r="Y500" s="102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4169.01</v>
      </c>
    </row>
    <row r="501" spans="1:25" x14ac:dyDescent="0.2">
      <c r="A501" s="83">
        <f t="shared" ref="A501:A529" si="13">A500+1</f>
        <v>42188</v>
      </c>
      <c r="B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4049.68</v>
      </c>
      <c r="C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4065.77</v>
      </c>
      <c r="D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4082.89</v>
      </c>
      <c r="E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4101.04</v>
      </c>
      <c r="F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4126.16</v>
      </c>
      <c r="G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4145.9799999999996</v>
      </c>
      <c r="H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4100.99</v>
      </c>
      <c r="I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4270.4799999999996</v>
      </c>
      <c r="J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4177.7299999999996</v>
      </c>
      <c r="K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4092.23</v>
      </c>
      <c r="L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4057.84</v>
      </c>
      <c r="M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4046.87</v>
      </c>
      <c r="N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4057.69</v>
      </c>
      <c r="O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4068.88</v>
      </c>
      <c r="P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4068.88</v>
      </c>
      <c r="Q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4068.92</v>
      </c>
      <c r="R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4059.3399999999997</v>
      </c>
      <c r="S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4049.64</v>
      </c>
      <c r="T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4044.93</v>
      </c>
      <c r="U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4055.23</v>
      </c>
      <c r="V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4143.18</v>
      </c>
      <c r="W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4132.7299999999996</v>
      </c>
      <c r="X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4049.16</v>
      </c>
      <c r="Y501" s="102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4169.26</v>
      </c>
    </row>
    <row r="502" spans="1:25" x14ac:dyDescent="0.2">
      <c r="A502" s="83">
        <f t="shared" si="13"/>
        <v>42189</v>
      </c>
      <c r="B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4063.99</v>
      </c>
      <c r="C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4055.44</v>
      </c>
      <c r="D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4073.41</v>
      </c>
      <c r="E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4105.74</v>
      </c>
      <c r="F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4119.3999999999996</v>
      </c>
      <c r="G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4147.88</v>
      </c>
      <c r="H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4133.2299999999996</v>
      </c>
      <c r="I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4055.23</v>
      </c>
      <c r="J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4239.43</v>
      </c>
      <c r="K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4110.1899999999996</v>
      </c>
      <c r="L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4086.02</v>
      </c>
      <c r="M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4123.2</v>
      </c>
      <c r="N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4123.04</v>
      </c>
      <c r="O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4110.2</v>
      </c>
      <c r="P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4097.78</v>
      </c>
      <c r="Q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4097.6399999999994</v>
      </c>
      <c r="R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4110.1000000000004</v>
      </c>
      <c r="S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4110.1899999999996</v>
      </c>
      <c r="T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4062.8199999999997</v>
      </c>
      <c r="U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4031.97</v>
      </c>
      <c r="V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4154.6000000000004</v>
      </c>
      <c r="W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4142.3999999999996</v>
      </c>
      <c r="X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4069.39</v>
      </c>
      <c r="Y502" s="102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4135.84</v>
      </c>
    </row>
    <row r="503" spans="1:25" x14ac:dyDescent="0.2">
      <c r="A503" s="83">
        <f t="shared" si="13"/>
        <v>42190</v>
      </c>
      <c r="B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4055.41</v>
      </c>
      <c r="C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4061.06</v>
      </c>
      <c r="D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4105.3899999999994</v>
      </c>
      <c r="E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4133.28</v>
      </c>
      <c r="F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4162.59</v>
      </c>
      <c r="G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4186.1499999999996</v>
      </c>
      <c r="H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4155.1899999999996</v>
      </c>
      <c r="I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4067.29</v>
      </c>
      <c r="J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4222.9799999999996</v>
      </c>
      <c r="K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4135.57</v>
      </c>
      <c r="L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4097.76</v>
      </c>
      <c r="M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4129.41</v>
      </c>
      <c r="N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4122.95</v>
      </c>
      <c r="O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4110.1899999999996</v>
      </c>
      <c r="P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4116.4799999999996</v>
      </c>
      <c r="Q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4110.05</v>
      </c>
      <c r="R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4122.87</v>
      </c>
      <c r="S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4156.38</v>
      </c>
      <c r="T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4122.87</v>
      </c>
      <c r="U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4086.39</v>
      </c>
      <c r="V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4098.84</v>
      </c>
      <c r="W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4147.8999999999996</v>
      </c>
      <c r="X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4041.06</v>
      </c>
      <c r="Y503" s="102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4156.37</v>
      </c>
    </row>
    <row r="504" spans="1:25" x14ac:dyDescent="0.2">
      <c r="A504" s="83">
        <f t="shared" si="13"/>
        <v>42191</v>
      </c>
      <c r="B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4043.94</v>
      </c>
      <c r="C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4088.98</v>
      </c>
      <c r="D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4125.9799999999996</v>
      </c>
      <c r="E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4152.59</v>
      </c>
      <c r="F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4166.6899999999996</v>
      </c>
      <c r="G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4195.96</v>
      </c>
      <c r="H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4152.7699999999995</v>
      </c>
      <c r="I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4328.24</v>
      </c>
      <c r="J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4231.3</v>
      </c>
      <c r="K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4129.6099999999997</v>
      </c>
      <c r="L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4104.24</v>
      </c>
      <c r="M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4092.2799999999997</v>
      </c>
      <c r="N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4104.21</v>
      </c>
      <c r="O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4116.59</v>
      </c>
      <c r="P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4104.04</v>
      </c>
      <c r="Q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4104.24</v>
      </c>
      <c r="R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4090.1099999999997</v>
      </c>
      <c r="S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4090.12</v>
      </c>
      <c r="T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4079.56</v>
      </c>
      <c r="U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4059.71</v>
      </c>
      <c r="V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4110.6399999999994</v>
      </c>
      <c r="W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4112.09</v>
      </c>
      <c r="X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4040.0299999999997</v>
      </c>
      <c r="Y504" s="102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4110.63</v>
      </c>
    </row>
    <row r="505" spans="1:25" x14ac:dyDescent="0.2">
      <c r="A505" s="83">
        <f t="shared" si="13"/>
        <v>42192</v>
      </c>
      <c r="B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4043.68</v>
      </c>
      <c r="C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4113.38</v>
      </c>
      <c r="D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4152.88</v>
      </c>
      <c r="E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4166.8599999999997</v>
      </c>
      <c r="F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4211.34</v>
      </c>
      <c r="G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4243.6499999999996</v>
      </c>
      <c r="H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4166.67</v>
      </c>
      <c r="I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4328</v>
      </c>
      <c r="J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4231.01</v>
      </c>
      <c r="K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4129.45</v>
      </c>
      <c r="L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4104.24</v>
      </c>
      <c r="M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4092.12</v>
      </c>
      <c r="N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4104.33</v>
      </c>
      <c r="O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4116.8500000000004</v>
      </c>
      <c r="P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4104.4399999999996</v>
      </c>
      <c r="Q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4092.24</v>
      </c>
      <c r="R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4079.63</v>
      </c>
      <c r="S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4090.05</v>
      </c>
      <c r="T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4090.06</v>
      </c>
      <c r="U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4070.0299999999997</v>
      </c>
      <c r="V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4109.3599999999997</v>
      </c>
      <c r="W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4112.5599999999995</v>
      </c>
      <c r="X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4059.35</v>
      </c>
      <c r="Y505" s="102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4121.34</v>
      </c>
    </row>
    <row r="506" spans="1:25" x14ac:dyDescent="0.2">
      <c r="A506" s="83">
        <f t="shared" si="13"/>
        <v>42193</v>
      </c>
      <c r="B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4065.81</v>
      </c>
      <c r="C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4139.5199999999995</v>
      </c>
      <c r="D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4166.9799999999996</v>
      </c>
      <c r="E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4181.49</v>
      </c>
      <c r="F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4227.2699999999995</v>
      </c>
      <c r="G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4243.57</v>
      </c>
      <c r="H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4181.07</v>
      </c>
      <c r="I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4354.96</v>
      </c>
      <c r="J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4247.68</v>
      </c>
      <c r="K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4129.74</v>
      </c>
      <c r="L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4080.59</v>
      </c>
      <c r="M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4080.56</v>
      </c>
      <c r="N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4092.31</v>
      </c>
      <c r="O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4080.52</v>
      </c>
      <c r="P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4080.5299999999997</v>
      </c>
      <c r="Q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4068.98</v>
      </c>
      <c r="R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4059.37</v>
      </c>
      <c r="S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4100.8599999999997</v>
      </c>
      <c r="T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4100.92</v>
      </c>
      <c r="U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4080.14</v>
      </c>
      <c r="V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4071.4</v>
      </c>
      <c r="W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4088.5099999999998</v>
      </c>
      <c r="X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4059.2599999999998</v>
      </c>
      <c r="Y506" s="102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4096.01</v>
      </c>
    </row>
    <row r="507" spans="1:25" x14ac:dyDescent="0.2">
      <c r="A507" s="83">
        <f t="shared" si="13"/>
        <v>42194</v>
      </c>
      <c r="B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4033.25</v>
      </c>
      <c r="C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4101</v>
      </c>
      <c r="D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4153.05</v>
      </c>
      <c r="E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4167.22</v>
      </c>
      <c r="F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4181.33</v>
      </c>
      <c r="G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4211.33</v>
      </c>
      <c r="H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4152.59</v>
      </c>
      <c r="I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4285.9799999999996</v>
      </c>
      <c r="J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4231.2</v>
      </c>
      <c r="K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4104.57</v>
      </c>
      <c r="L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4058.09</v>
      </c>
      <c r="M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4058.13</v>
      </c>
      <c r="N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4080.66</v>
      </c>
      <c r="O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4069.13</v>
      </c>
      <c r="P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4069.13</v>
      </c>
      <c r="Q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4092.3599999999997</v>
      </c>
      <c r="R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4079.63</v>
      </c>
      <c r="S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4090.12</v>
      </c>
      <c r="T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4090.23</v>
      </c>
      <c r="U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4040.73</v>
      </c>
      <c r="V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4113.92</v>
      </c>
      <c r="W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4085.6899999999996</v>
      </c>
      <c r="X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4049.3399999999997</v>
      </c>
      <c r="Y507" s="102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4107.45</v>
      </c>
    </row>
    <row r="508" spans="1:25" x14ac:dyDescent="0.2">
      <c r="A508" s="83">
        <f t="shared" si="13"/>
        <v>42195</v>
      </c>
      <c r="B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4033.2799999999997</v>
      </c>
      <c r="C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4101.08</v>
      </c>
      <c r="D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4153.0200000000004</v>
      </c>
      <c r="E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4166.9799999999996</v>
      </c>
      <c r="F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4181.22</v>
      </c>
      <c r="G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4211.34</v>
      </c>
      <c r="H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4152.84</v>
      </c>
      <c r="I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4328.0199999999995</v>
      </c>
      <c r="J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4231.29</v>
      </c>
      <c r="K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4104.18</v>
      </c>
      <c r="L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4057.7999999999997</v>
      </c>
      <c r="M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4057.92</v>
      </c>
      <c r="N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4080.37</v>
      </c>
      <c r="O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4068.98</v>
      </c>
      <c r="P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4068.97</v>
      </c>
      <c r="Q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4092.3599999999997</v>
      </c>
      <c r="R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4079.52</v>
      </c>
      <c r="S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4090.08</v>
      </c>
      <c r="T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4101.04</v>
      </c>
      <c r="U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4070.55</v>
      </c>
      <c r="V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4119.72</v>
      </c>
      <c r="W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4089.87</v>
      </c>
      <c r="X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4049.04</v>
      </c>
      <c r="Y508" s="102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4111.95</v>
      </c>
    </row>
    <row r="509" spans="1:25" x14ac:dyDescent="0.2">
      <c r="A509" s="83">
        <f t="shared" si="13"/>
        <v>42196</v>
      </c>
      <c r="B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4044.05</v>
      </c>
      <c r="C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4092.0099999999998</v>
      </c>
      <c r="D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4133.03</v>
      </c>
      <c r="E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4162.5599999999995</v>
      </c>
      <c r="F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4193.92</v>
      </c>
      <c r="G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4227.84</v>
      </c>
      <c r="H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4186.2</v>
      </c>
      <c r="I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4092.48</v>
      </c>
      <c r="J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4274.05</v>
      </c>
      <c r="K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4149.53</v>
      </c>
      <c r="L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4097.8999999999996</v>
      </c>
      <c r="M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4098.01</v>
      </c>
      <c r="N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4110.2299999999996</v>
      </c>
      <c r="O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4123.04</v>
      </c>
      <c r="P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4135.9799999999996</v>
      </c>
      <c r="Q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4135.91</v>
      </c>
      <c r="R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4136.1099999999997</v>
      </c>
      <c r="S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4149.63</v>
      </c>
      <c r="T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4086.06</v>
      </c>
      <c r="U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4063.97</v>
      </c>
      <c r="V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4098.76</v>
      </c>
      <c r="W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4124.58</v>
      </c>
      <c r="X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4048.8399999999997</v>
      </c>
      <c r="Y509" s="102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4148.75</v>
      </c>
    </row>
    <row r="510" spans="1:25" x14ac:dyDescent="0.2">
      <c r="A510" s="83">
        <f t="shared" si="13"/>
        <v>42197</v>
      </c>
      <c r="B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4044.62</v>
      </c>
      <c r="C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4092.5699999999997</v>
      </c>
      <c r="D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4133.46</v>
      </c>
      <c r="E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4132.92</v>
      </c>
      <c r="F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4210.4799999999996</v>
      </c>
      <c r="G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4227.9799999999996</v>
      </c>
      <c r="H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4210.7699999999995</v>
      </c>
      <c r="I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4133.3900000000003</v>
      </c>
      <c r="J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4370.62</v>
      </c>
      <c r="K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4223.28</v>
      </c>
      <c r="L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4149.3</v>
      </c>
      <c r="M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4135.8899999999994</v>
      </c>
      <c r="N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4135.79</v>
      </c>
      <c r="O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4149.1899999999996</v>
      </c>
      <c r="P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4149.51</v>
      </c>
      <c r="Q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4156.38</v>
      </c>
      <c r="R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4177.53</v>
      </c>
      <c r="S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4163.21</v>
      </c>
      <c r="T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4135.95</v>
      </c>
      <c r="U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4092.98</v>
      </c>
      <c r="V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4046.52</v>
      </c>
      <c r="W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4087.35</v>
      </c>
      <c r="X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4041.31</v>
      </c>
      <c r="Y510" s="102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4162.7699999999995</v>
      </c>
    </row>
    <row r="511" spans="1:25" x14ac:dyDescent="0.2">
      <c r="A511" s="83">
        <f t="shared" si="13"/>
        <v>42198</v>
      </c>
      <c r="B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4043.3199999999997</v>
      </c>
      <c r="C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4125.96</v>
      </c>
      <c r="D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4166.72</v>
      </c>
      <c r="E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4181.3500000000004</v>
      </c>
      <c r="F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4227.1099999999997</v>
      </c>
      <c r="G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4243.5199999999995</v>
      </c>
      <c r="H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4181.21</v>
      </c>
      <c r="I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4346.16</v>
      </c>
      <c r="J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4264.8599999999997</v>
      </c>
      <c r="K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4116.38</v>
      </c>
      <c r="L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4068.41</v>
      </c>
      <c r="M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4057.58</v>
      </c>
      <c r="N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4079.79</v>
      </c>
      <c r="O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4068.5099999999998</v>
      </c>
      <c r="P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4046.5299999999997</v>
      </c>
      <c r="Q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4057.29</v>
      </c>
      <c r="R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4039.37</v>
      </c>
      <c r="S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4068.95</v>
      </c>
      <c r="T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4089.64</v>
      </c>
      <c r="U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4091.33</v>
      </c>
      <c r="V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4097.1899999999996</v>
      </c>
      <c r="W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4102.09</v>
      </c>
      <c r="X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4039.7799999999997</v>
      </c>
      <c r="Y511" s="102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4145.54</v>
      </c>
    </row>
    <row r="512" spans="1:25" x14ac:dyDescent="0.2">
      <c r="A512" s="83">
        <f t="shared" si="13"/>
        <v>42199</v>
      </c>
      <c r="B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4031.79</v>
      </c>
      <c r="C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4100.2699999999995</v>
      </c>
      <c r="D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4132.1899999999996</v>
      </c>
      <c r="E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4166.34</v>
      </c>
      <c r="F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4227.21</v>
      </c>
      <c r="G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4235.43</v>
      </c>
      <c r="H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4166.67</v>
      </c>
      <c r="I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4319.2</v>
      </c>
      <c r="J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4230.75</v>
      </c>
      <c r="K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4103.2</v>
      </c>
      <c r="L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4056.06</v>
      </c>
      <c r="M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4034.09</v>
      </c>
      <c r="N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4033.49</v>
      </c>
      <c r="O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4044.0699999999997</v>
      </c>
      <c r="P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4043.89</v>
      </c>
      <c r="Q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4055.44</v>
      </c>
      <c r="R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4077.63</v>
      </c>
      <c r="S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4067.8199999999997</v>
      </c>
      <c r="T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4068.22</v>
      </c>
      <c r="U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4050.2999999999997</v>
      </c>
      <c r="V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4127.51</v>
      </c>
      <c r="W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4129.72</v>
      </c>
      <c r="X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4035.39</v>
      </c>
      <c r="Y512" s="102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4139.1099999999997</v>
      </c>
    </row>
    <row r="513" spans="1:25" x14ac:dyDescent="0.2">
      <c r="A513" s="83">
        <f t="shared" si="13"/>
        <v>42200</v>
      </c>
      <c r="B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4032.3199999999997</v>
      </c>
      <c r="C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4100.59</v>
      </c>
      <c r="D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4132.4399999999996</v>
      </c>
      <c r="E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4166.9399999999996</v>
      </c>
      <c r="F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4227.54</v>
      </c>
      <c r="G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4235.46</v>
      </c>
      <c r="H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4166.8599999999997</v>
      </c>
      <c r="I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4319.5499999999993</v>
      </c>
      <c r="J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4231.34</v>
      </c>
      <c r="K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4103.74</v>
      </c>
      <c r="L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4056.54</v>
      </c>
      <c r="M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4034.98</v>
      </c>
      <c r="N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4034.62</v>
      </c>
      <c r="O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4045.1</v>
      </c>
      <c r="P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4045.24</v>
      </c>
      <c r="Q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4056.14</v>
      </c>
      <c r="R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4078.47</v>
      </c>
      <c r="S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4068.35</v>
      </c>
      <c r="T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4068.7</v>
      </c>
      <c r="U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4050.94</v>
      </c>
      <c r="V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4127.8999999999996</v>
      </c>
      <c r="W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4130.2699999999995</v>
      </c>
      <c r="X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4033.97</v>
      </c>
      <c r="Y513" s="102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4134.96</v>
      </c>
    </row>
    <row r="514" spans="1:25" x14ac:dyDescent="0.2">
      <c r="A514" s="83">
        <f t="shared" si="13"/>
        <v>42201</v>
      </c>
      <c r="B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4076.2799999999997</v>
      </c>
      <c r="C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4152.33</v>
      </c>
      <c r="D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4180.66</v>
      </c>
      <c r="E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4196.57</v>
      </c>
      <c r="F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4196.4399999999996</v>
      </c>
      <c r="G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4235.67</v>
      </c>
      <c r="H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4181.46</v>
      </c>
      <c r="I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4355.2699999999995</v>
      </c>
      <c r="J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4273.55</v>
      </c>
      <c r="K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4156.57</v>
      </c>
      <c r="L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4123.16</v>
      </c>
      <c r="M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4104.3500000000004</v>
      </c>
      <c r="N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4116.59</v>
      </c>
      <c r="O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4129.54</v>
      </c>
      <c r="P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4142.96</v>
      </c>
      <c r="Q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4170.74</v>
      </c>
      <c r="R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4146.8899999999994</v>
      </c>
      <c r="S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4159.3900000000003</v>
      </c>
      <c r="T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4172.2</v>
      </c>
      <c r="U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4130.1400000000003</v>
      </c>
      <c r="V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4060.5499999999997</v>
      </c>
      <c r="W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4047.3199999999997</v>
      </c>
      <c r="X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4079.91</v>
      </c>
      <c r="Y514" s="102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4062.85</v>
      </c>
    </row>
    <row r="515" spans="1:25" x14ac:dyDescent="0.2">
      <c r="A515" s="83">
        <f t="shared" si="13"/>
        <v>42202</v>
      </c>
      <c r="B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4066.0499999999997</v>
      </c>
      <c r="C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4126.5599999999995</v>
      </c>
      <c r="D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4167.3599999999997</v>
      </c>
      <c r="E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4181.8599999999997</v>
      </c>
      <c r="F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4211.83</v>
      </c>
      <c r="G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4244.1899999999996</v>
      </c>
      <c r="H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4204.55</v>
      </c>
      <c r="I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4456.92</v>
      </c>
      <c r="J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4340.75</v>
      </c>
      <c r="K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4185.99</v>
      </c>
      <c r="L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4171.29</v>
      </c>
      <c r="M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4171.43</v>
      </c>
      <c r="N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4216.1899999999996</v>
      </c>
      <c r="O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4248.5599999999995</v>
      </c>
      <c r="P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4216.07</v>
      </c>
      <c r="Q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4192.96</v>
      </c>
      <c r="R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4079.79</v>
      </c>
      <c r="S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4112.1399999999994</v>
      </c>
      <c r="T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4118</v>
      </c>
      <c r="U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4070.33</v>
      </c>
      <c r="V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4078.4399999999996</v>
      </c>
      <c r="W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4080.27</v>
      </c>
      <c r="X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4059.2</v>
      </c>
      <c r="Y515" s="102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4066.34</v>
      </c>
    </row>
    <row r="516" spans="1:25" x14ac:dyDescent="0.2">
      <c r="A516" s="83">
        <f t="shared" si="13"/>
        <v>42203</v>
      </c>
      <c r="B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4067.02</v>
      </c>
      <c r="C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4133.1000000000004</v>
      </c>
      <c r="D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4178.21</v>
      </c>
      <c r="E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4211.1000000000004</v>
      </c>
      <c r="F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4228.33</v>
      </c>
      <c r="G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4264.4799999999996</v>
      </c>
      <c r="H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4228.26</v>
      </c>
      <c r="I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4194.45</v>
      </c>
      <c r="J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4438.08</v>
      </c>
      <c r="K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4291.83</v>
      </c>
      <c r="L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4256.38</v>
      </c>
      <c r="M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4256.16</v>
      </c>
      <c r="N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4291.54</v>
      </c>
      <c r="O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4291.58</v>
      </c>
      <c r="P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4207.3500000000004</v>
      </c>
      <c r="Q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4207.3500000000004</v>
      </c>
      <c r="R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4223.42</v>
      </c>
      <c r="S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4239.7299999999996</v>
      </c>
      <c r="T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4192.45</v>
      </c>
      <c r="U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4136.37</v>
      </c>
      <c r="V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4052.18</v>
      </c>
      <c r="W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4062.67</v>
      </c>
      <c r="X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4149.09</v>
      </c>
      <c r="Y516" s="102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4291.46</v>
      </c>
    </row>
    <row r="517" spans="1:25" x14ac:dyDescent="0.2">
      <c r="A517" s="83">
        <f t="shared" si="13"/>
        <v>42204</v>
      </c>
      <c r="B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4092.25</v>
      </c>
      <c r="C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4147.7699999999995</v>
      </c>
      <c r="D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4178.4799999999996</v>
      </c>
      <c r="E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4194.6000000000004</v>
      </c>
      <c r="F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4228.16</v>
      </c>
      <c r="G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4264.41</v>
      </c>
      <c r="H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4211.17</v>
      </c>
      <c r="I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4211.21</v>
      </c>
      <c r="J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4462.43</v>
      </c>
      <c r="K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4310.55</v>
      </c>
      <c r="L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4274.0199999999995</v>
      </c>
      <c r="M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4273.87</v>
      </c>
      <c r="N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4310.5599999999995</v>
      </c>
      <c r="O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4310.5199999999995</v>
      </c>
      <c r="P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4291.84</v>
      </c>
      <c r="Q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4256.45</v>
      </c>
      <c r="R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4274.0599999999995</v>
      </c>
      <c r="S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4274.05</v>
      </c>
      <c r="T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4199.87</v>
      </c>
      <c r="U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4163.54</v>
      </c>
      <c r="V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4063.39</v>
      </c>
      <c r="W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4052.0699999999997</v>
      </c>
      <c r="X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4110.45</v>
      </c>
      <c r="Y517" s="102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4291.95</v>
      </c>
    </row>
    <row r="518" spans="1:25" x14ac:dyDescent="0.2">
      <c r="A518" s="83">
        <f t="shared" si="13"/>
        <v>42205</v>
      </c>
      <c r="B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4077.3</v>
      </c>
      <c r="C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4153.1099999999997</v>
      </c>
      <c r="D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4181.84</v>
      </c>
      <c r="E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4196.72</v>
      </c>
      <c r="F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4196.5</v>
      </c>
      <c r="G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4236.07</v>
      </c>
      <c r="H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4181.53</v>
      </c>
      <c r="I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4355.3599999999997</v>
      </c>
      <c r="J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4273.54</v>
      </c>
      <c r="K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4156.54</v>
      </c>
      <c r="L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4123.2699999999995</v>
      </c>
      <c r="M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4104.4799999999996</v>
      </c>
      <c r="N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4116.9799999999996</v>
      </c>
      <c r="O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4129.8</v>
      </c>
      <c r="P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4143.05</v>
      </c>
      <c r="Q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4170.8099999999995</v>
      </c>
      <c r="R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4147.1000000000004</v>
      </c>
      <c r="S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4159.34</v>
      </c>
      <c r="T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4172</v>
      </c>
      <c r="U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4129.47</v>
      </c>
      <c r="V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4061.2799999999997</v>
      </c>
      <c r="W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4047.1</v>
      </c>
      <c r="X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4080.02</v>
      </c>
      <c r="Y518" s="102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4061.58</v>
      </c>
    </row>
    <row r="519" spans="1:25" x14ac:dyDescent="0.2">
      <c r="A519" s="83">
        <f t="shared" si="13"/>
        <v>42206</v>
      </c>
      <c r="B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4066.13</v>
      </c>
      <c r="C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4139.84</v>
      </c>
      <c r="D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4167.53</v>
      </c>
      <c r="E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4181.9799999999996</v>
      </c>
      <c r="F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4196.91</v>
      </c>
      <c r="G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4235.8</v>
      </c>
      <c r="H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4181.46</v>
      </c>
      <c r="I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4355.3599999999997</v>
      </c>
      <c r="J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4199.9799999999996</v>
      </c>
      <c r="K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4065.33</v>
      </c>
      <c r="L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4141.45</v>
      </c>
      <c r="M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4141.84</v>
      </c>
      <c r="N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4145.83</v>
      </c>
      <c r="O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4072.2799999999997</v>
      </c>
      <c r="P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4072.2799999999997</v>
      </c>
      <c r="Q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4072.37</v>
      </c>
      <c r="R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4090.16</v>
      </c>
      <c r="S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4090.08</v>
      </c>
      <c r="T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4090.12</v>
      </c>
      <c r="U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4040.46</v>
      </c>
      <c r="V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4076.22</v>
      </c>
      <c r="W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4077.08</v>
      </c>
      <c r="X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4049.66</v>
      </c>
      <c r="Y519" s="102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4104.99</v>
      </c>
    </row>
    <row r="520" spans="1:25" x14ac:dyDescent="0.2">
      <c r="A520" s="83">
        <f t="shared" si="13"/>
        <v>42207</v>
      </c>
      <c r="B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4033.5299999999997</v>
      </c>
      <c r="C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4054.96</v>
      </c>
      <c r="D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4077.52</v>
      </c>
      <c r="E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4113.8099999999995</v>
      </c>
      <c r="F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4153.3900000000003</v>
      </c>
      <c r="G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4167.16</v>
      </c>
      <c r="H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4243.92</v>
      </c>
      <c r="I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4337.1099999999997</v>
      </c>
      <c r="J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4215.38</v>
      </c>
      <c r="K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4104.4799999999996</v>
      </c>
      <c r="L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4058.06</v>
      </c>
      <c r="M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4058.06</v>
      </c>
      <c r="N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4069.27</v>
      </c>
      <c r="O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4047.33</v>
      </c>
      <c r="P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4069.39</v>
      </c>
      <c r="Q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4080.67</v>
      </c>
      <c r="R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4059.48</v>
      </c>
      <c r="S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4134.92</v>
      </c>
      <c r="T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4100.99</v>
      </c>
      <c r="U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4079.85</v>
      </c>
      <c r="V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4104.28</v>
      </c>
      <c r="W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4102.1399999999994</v>
      </c>
      <c r="X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4044.89</v>
      </c>
      <c r="Y520" s="102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4112.2</v>
      </c>
    </row>
    <row r="521" spans="1:25" x14ac:dyDescent="0.2">
      <c r="A521" s="83">
        <f t="shared" si="13"/>
        <v>42208</v>
      </c>
      <c r="B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4056.23</v>
      </c>
      <c r="C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4066.02</v>
      </c>
      <c r="D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4113.67</v>
      </c>
      <c r="E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4113.74</v>
      </c>
      <c r="F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4139.58</v>
      </c>
      <c r="G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4139.3999999999996</v>
      </c>
      <c r="H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4113.37</v>
      </c>
      <c r="I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4270.18</v>
      </c>
      <c r="J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4184.68</v>
      </c>
      <c r="K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4080.38</v>
      </c>
      <c r="L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4046.8199999999997</v>
      </c>
      <c r="M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4036.31</v>
      </c>
      <c r="N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4047</v>
      </c>
      <c r="O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4040.5699999999997</v>
      </c>
      <c r="P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4036.5499999999997</v>
      </c>
      <c r="Q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4040.65</v>
      </c>
      <c r="R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4048.16</v>
      </c>
      <c r="S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4059.33</v>
      </c>
      <c r="T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4090.08</v>
      </c>
      <c r="U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4069.2</v>
      </c>
      <c r="V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4138.6399999999994</v>
      </c>
      <c r="W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4139.7700000000004</v>
      </c>
      <c r="X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4076.84</v>
      </c>
      <c r="Y521" s="102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4123.72</v>
      </c>
    </row>
    <row r="522" spans="1:25" x14ac:dyDescent="0.2">
      <c r="A522" s="83">
        <f t="shared" si="13"/>
        <v>42209</v>
      </c>
      <c r="B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4038.42</v>
      </c>
      <c r="C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4089.22</v>
      </c>
      <c r="D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4139.6899999999996</v>
      </c>
      <c r="E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4167.3</v>
      </c>
      <c r="F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4196.5</v>
      </c>
      <c r="G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4219.68</v>
      </c>
      <c r="H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4139.3999999999996</v>
      </c>
      <c r="I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4337.24</v>
      </c>
      <c r="J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4231.22</v>
      </c>
      <c r="K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4116.66</v>
      </c>
      <c r="L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4068.83</v>
      </c>
      <c r="M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4057.91</v>
      </c>
      <c r="N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4069.02</v>
      </c>
      <c r="O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4080.5299999999997</v>
      </c>
      <c r="P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4080.55</v>
      </c>
      <c r="Q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4069.02</v>
      </c>
      <c r="R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4049.63</v>
      </c>
      <c r="S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4059.2599999999998</v>
      </c>
      <c r="T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4059.46</v>
      </c>
      <c r="U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4031.48</v>
      </c>
      <c r="V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4075.5099999999998</v>
      </c>
      <c r="W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4078.48</v>
      </c>
      <c r="X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4049.62</v>
      </c>
      <c r="Y522" s="102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4115.13</v>
      </c>
    </row>
    <row r="523" spans="1:25" x14ac:dyDescent="0.2">
      <c r="A523" s="83">
        <f t="shared" si="13"/>
        <v>42210</v>
      </c>
      <c r="B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4043.45</v>
      </c>
      <c r="C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4079.86</v>
      </c>
      <c r="D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4126.37</v>
      </c>
      <c r="E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4147.87</v>
      </c>
      <c r="F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4186.29</v>
      </c>
      <c r="G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4211.51</v>
      </c>
      <c r="H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4155.5199999999995</v>
      </c>
      <c r="I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4080.04</v>
      </c>
      <c r="J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4257.88</v>
      </c>
      <c r="K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4151.26</v>
      </c>
      <c r="L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4086.95</v>
      </c>
      <c r="M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4063.79</v>
      </c>
      <c r="N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4111.2299999999996</v>
      </c>
      <c r="O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4123.8599999999997</v>
      </c>
      <c r="P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4123.8599999999997</v>
      </c>
      <c r="Q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4136.93</v>
      </c>
      <c r="R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4123.9399999999996</v>
      </c>
      <c r="S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4143.6399999999994</v>
      </c>
      <c r="T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4164.93</v>
      </c>
      <c r="U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4032.69</v>
      </c>
      <c r="V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4094.6</v>
      </c>
      <c r="W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4082.93</v>
      </c>
      <c r="X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4073.69</v>
      </c>
      <c r="Y523" s="102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4191.4399999999996</v>
      </c>
    </row>
    <row r="524" spans="1:25" x14ac:dyDescent="0.2">
      <c r="A524" s="83">
        <f t="shared" si="13"/>
        <v>42211</v>
      </c>
      <c r="B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4047.52</v>
      </c>
      <c r="C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4092.2799999999997</v>
      </c>
      <c r="D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4132.3599999999997</v>
      </c>
      <c r="E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4133.46</v>
      </c>
      <c r="F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4226.93</v>
      </c>
      <c r="G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4245.6899999999996</v>
      </c>
      <c r="H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4194.58</v>
      </c>
      <c r="I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4133.78</v>
      </c>
      <c r="J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4330.71</v>
      </c>
      <c r="K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4209.6099999999997</v>
      </c>
      <c r="L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4150.29</v>
      </c>
      <c r="M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4136.67</v>
      </c>
      <c r="N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4136.7</v>
      </c>
      <c r="O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4149.97</v>
      </c>
      <c r="P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4163.62</v>
      </c>
      <c r="Q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4163.83</v>
      </c>
      <c r="R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4178.0599999999995</v>
      </c>
      <c r="S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4193.12</v>
      </c>
      <c r="T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4193.22</v>
      </c>
      <c r="U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4138.58</v>
      </c>
      <c r="V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4077.77</v>
      </c>
      <c r="W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4085.95</v>
      </c>
      <c r="X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4062.62</v>
      </c>
      <c r="Y524" s="102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4191.2</v>
      </c>
    </row>
    <row r="525" spans="1:25" x14ac:dyDescent="0.2">
      <c r="A525" s="83">
        <f t="shared" si="13"/>
        <v>42212</v>
      </c>
      <c r="B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4032.94</v>
      </c>
      <c r="C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4113.33</v>
      </c>
      <c r="D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4152.47</v>
      </c>
      <c r="E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4167</v>
      </c>
      <c r="F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4211.54</v>
      </c>
      <c r="G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4227.4399999999996</v>
      </c>
      <c r="H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4153.0599999999995</v>
      </c>
      <c r="I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4355.7199999999993</v>
      </c>
      <c r="J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4248.24</v>
      </c>
      <c r="K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4144.2699999999995</v>
      </c>
      <c r="L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4081.68</v>
      </c>
      <c r="M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4070.1</v>
      </c>
      <c r="N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4093.2599999999998</v>
      </c>
      <c r="O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4092.8599999999997</v>
      </c>
      <c r="P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4104.9399999999996</v>
      </c>
      <c r="Q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4092.63</v>
      </c>
      <c r="R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4069.7</v>
      </c>
      <c r="S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4069.54</v>
      </c>
      <c r="T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4090.46</v>
      </c>
      <c r="U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4051.46</v>
      </c>
      <c r="V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4077.44</v>
      </c>
      <c r="W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4082.2799999999997</v>
      </c>
      <c r="X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4059.5</v>
      </c>
      <c r="Y525" s="102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4143.01</v>
      </c>
    </row>
    <row r="526" spans="1:25" x14ac:dyDescent="0.2">
      <c r="A526" s="83">
        <f t="shared" si="13"/>
        <v>42213</v>
      </c>
      <c r="B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4043.87</v>
      </c>
      <c r="C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4113.51</v>
      </c>
      <c r="D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4152.99</v>
      </c>
      <c r="E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4167.1099999999997</v>
      </c>
      <c r="F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4211.7</v>
      </c>
      <c r="G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4228.82</v>
      </c>
      <c r="H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4167.49</v>
      </c>
      <c r="I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4356.93</v>
      </c>
      <c r="J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4250.5</v>
      </c>
      <c r="K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4132.1099999999997</v>
      </c>
      <c r="L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4071.1</v>
      </c>
      <c r="M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4059.52</v>
      </c>
      <c r="N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4070.1899999999996</v>
      </c>
      <c r="O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4069.9</v>
      </c>
      <c r="P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4069.68</v>
      </c>
      <c r="Q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4058.54</v>
      </c>
      <c r="R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4050.1099999999997</v>
      </c>
      <c r="S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4070.0099999999998</v>
      </c>
      <c r="T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4102.42</v>
      </c>
      <c r="U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4083.2799999999997</v>
      </c>
      <c r="V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4103.37</v>
      </c>
      <c r="W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4091</v>
      </c>
      <c r="X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4039.69</v>
      </c>
      <c r="Y526" s="102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4122.79</v>
      </c>
    </row>
    <row r="527" spans="1:25" x14ac:dyDescent="0.2">
      <c r="A527" s="83">
        <f t="shared" si="13"/>
        <v>42214</v>
      </c>
      <c r="B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4045.0699999999997</v>
      </c>
      <c r="C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4114.6899999999996</v>
      </c>
      <c r="D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4143.42</v>
      </c>
      <c r="E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4169.3900000000003</v>
      </c>
      <c r="F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4170.7299999999996</v>
      </c>
      <c r="G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4200.7699999999995</v>
      </c>
      <c r="H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4153.75</v>
      </c>
      <c r="I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4287.8599999999997</v>
      </c>
      <c r="J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4219.22</v>
      </c>
      <c r="K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4105.8900000000003</v>
      </c>
      <c r="L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4048.7999999999997</v>
      </c>
      <c r="M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4046.72</v>
      </c>
      <c r="N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4056.25</v>
      </c>
      <c r="O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4057.58</v>
      </c>
      <c r="P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4064.05</v>
      </c>
      <c r="Q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4064.85</v>
      </c>
      <c r="R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4073.04</v>
      </c>
      <c r="S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4040.5299999999997</v>
      </c>
      <c r="T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4042.15</v>
      </c>
      <c r="U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4063.43</v>
      </c>
      <c r="V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4122.55</v>
      </c>
      <c r="W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4104.1499999999996</v>
      </c>
      <c r="X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4042.1</v>
      </c>
      <c r="Y527" s="102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4102.8899999999994</v>
      </c>
    </row>
    <row r="528" spans="1:25" x14ac:dyDescent="0.2">
      <c r="A528" s="83">
        <f t="shared" si="13"/>
        <v>42215</v>
      </c>
      <c r="B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4045.06</v>
      </c>
      <c r="C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4101.88</v>
      </c>
      <c r="D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4140.13</v>
      </c>
      <c r="E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4167.7299999999996</v>
      </c>
      <c r="F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4166.2700000000004</v>
      </c>
      <c r="G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4166.6899999999996</v>
      </c>
      <c r="H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4154.1099999999997</v>
      </c>
      <c r="I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4256.59</v>
      </c>
      <c r="J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4172.66</v>
      </c>
      <c r="K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4059.74</v>
      </c>
      <c r="L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4062.41</v>
      </c>
      <c r="M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4087.63</v>
      </c>
      <c r="N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4102.2</v>
      </c>
      <c r="O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4102.45</v>
      </c>
      <c r="P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4103.3599999999997</v>
      </c>
      <c r="Q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4103.88</v>
      </c>
      <c r="R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4105.43</v>
      </c>
      <c r="S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4084.3999999999996</v>
      </c>
      <c r="T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4031.85</v>
      </c>
      <c r="U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4079.16</v>
      </c>
      <c r="V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4174.01</v>
      </c>
      <c r="W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4130.97</v>
      </c>
      <c r="X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4064.99</v>
      </c>
      <c r="Y528" s="102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4157.38</v>
      </c>
    </row>
    <row r="529" spans="1:25" x14ac:dyDescent="0.2">
      <c r="A529" s="83">
        <f t="shared" si="13"/>
        <v>42216</v>
      </c>
      <c r="B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4036.13</v>
      </c>
      <c r="C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4090.86</v>
      </c>
      <c r="D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4127.4399999999996</v>
      </c>
      <c r="E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4154.55</v>
      </c>
      <c r="F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4153.25</v>
      </c>
      <c r="G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4167.67</v>
      </c>
      <c r="H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4154.99</v>
      </c>
      <c r="I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4256.83</v>
      </c>
      <c r="J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4173.47</v>
      </c>
      <c r="K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4060.43</v>
      </c>
      <c r="L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4083.0499999999997</v>
      </c>
      <c r="M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4116.18</v>
      </c>
      <c r="N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4114.88</v>
      </c>
      <c r="O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4114.43</v>
      </c>
      <c r="P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4115.8500000000004</v>
      </c>
      <c r="Q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4115.24</v>
      </c>
      <c r="R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4116.4799999999996</v>
      </c>
      <c r="S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4088.27</v>
      </c>
      <c r="T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4062.33</v>
      </c>
      <c r="U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4100.71</v>
      </c>
      <c r="V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4184.41</v>
      </c>
      <c r="W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4139.88</v>
      </c>
      <c r="X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4065.3399999999997</v>
      </c>
      <c r="Y529" s="10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4216.8099999999995</v>
      </c>
    </row>
    <row r="530" spans="1:25" x14ac:dyDescent="0.25">
      <c r="A530" s="9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6"/>
    </row>
    <row r="531" spans="1:25" x14ac:dyDescent="0.25">
      <c r="A531" s="91" t="s">
        <v>158</v>
      </c>
      <c r="B531" s="82"/>
      <c r="C531" s="82"/>
      <c r="D531" s="82"/>
    </row>
    <row r="532" spans="1:25" ht="12.75" x14ac:dyDescent="0.2">
      <c r="A532" s="167" t="s">
        <v>49</v>
      </c>
      <c r="B532" s="170" t="s">
        <v>128</v>
      </c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2"/>
    </row>
    <row r="533" spans="1:25" ht="12.75" x14ac:dyDescent="0.2">
      <c r="A533" s="168"/>
      <c r="B533" s="173"/>
      <c r="C533" s="174"/>
      <c r="D533" s="174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/>
      <c r="V533" s="174"/>
      <c r="W533" s="174"/>
      <c r="X533" s="174"/>
      <c r="Y533" s="175"/>
    </row>
    <row r="534" spans="1:25" ht="12.75" x14ac:dyDescent="0.2">
      <c r="A534" s="168"/>
      <c r="B534" s="176" t="s">
        <v>129</v>
      </c>
      <c r="C534" s="165" t="s">
        <v>130</v>
      </c>
      <c r="D534" s="165" t="s">
        <v>131</v>
      </c>
      <c r="E534" s="165" t="s">
        <v>132</v>
      </c>
      <c r="F534" s="165" t="s">
        <v>133</v>
      </c>
      <c r="G534" s="165" t="s">
        <v>134</v>
      </c>
      <c r="H534" s="165" t="s">
        <v>135</v>
      </c>
      <c r="I534" s="165" t="s">
        <v>136</v>
      </c>
      <c r="J534" s="165" t="s">
        <v>137</v>
      </c>
      <c r="K534" s="165" t="s">
        <v>138</v>
      </c>
      <c r="L534" s="165" t="s">
        <v>139</v>
      </c>
      <c r="M534" s="165" t="s">
        <v>140</v>
      </c>
      <c r="N534" s="178" t="s">
        <v>141</v>
      </c>
      <c r="O534" s="165" t="s">
        <v>142</v>
      </c>
      <c r="P534" s="165" t="s">
        <v>143</v>
      </c>
      <c r="Q534" s="165" t="s">
        <v>144</v>
      </c>
      <c r="R534" s="165" t="s">
        <v>145</v>
      </c>
      <c r="S534" s="165" t="s">
        <v>146</v>
      </c>
      <c r="T534" s="165" t="s">
        <v>147</v>
      </c>
      <c r="U534" s="165" t="s">
        <v>148</v>
      </c>
      <c r="V534" s="165" t="s">
        <v>149</v>
      </c>
      <c r="W534" s="165" t="s">
        <v>150</v>
      </c>
      <c r="X534" s="165" t="s">
        <v>151</v>
      </c>
      <c r="Y534" s="165" t="s">
        <v>152</v>
      </c>
    </row>
    <row r="535" spans="1:25" ht="12.75" x14ac:dyDescent="0.2">
      <c r="A535" s="169"/>
      <c r="B535" s="177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79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</row>
    <row r="536" spans="1:25" x14ac:dyDescent="0.2">
      <c r="A536" s="83">
        <f>A499</f>
        <v>42186</v>
      </c>
      <c r="B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3981.69</v>
      </c>
      <c r="C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3990.75</v>
      </c>
      <c r="D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4016.93</v>
      </c>
      <c r="E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4017.0699999999997</v>
      </c>
      <c r="F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4081.23</v>
      </c>
      <c r="G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4081.2</v>
      </c>
      <c r="H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4044.81</v>
      </c>
      <c r="I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4174.88</v>
      </c>
      <c r="J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4097.43</v>
      </c>
      <c r="K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3983.75</v>
      </c>
      <c r="L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4006.0099999999998</v>
      </c>
      <c r="M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4005.92</v>
      </c>
      <c r="N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3969.0699999999997</v>
      </c>
      <c r="O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3972.6</v>
      </c>
      <c r="P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3973.97</v>
      </c>
      <c r="Q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3983.7</v>
      </c>
      <c r="R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3977.1</v>
      </c>
      <c r="S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3985.7999999999997</v>
      </c>
      <c r="T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3994.75</v>
      </c>
      <c r="U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3987.3199999999997</v>
      </c>
      <c r="V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4107.0599999999995</v>
      </c>
      <c r="W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4108.75</v>
      </c>
      <c r="X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4012.71</v>
      </c>
      <c r="Y536" s="102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4112.17</v>
      </c>
    </row>
    <row r="537" spans="1:25" x14ac:dyDescent="0.2">
      <c r="A537" s="83">
        <f>A536+1</f>
        <v>42187</v>
      </c>
      <c r="B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3987.13</v>
      </c>
      <c r="C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3990.9</v>
      </c>
      <c r="D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4016.98</v>
      </c>
      <c r="E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4017.06</v>
      </c>
      <c r="F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4081.13</v>
      </c>
      <c r="G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4081.24</v>
      </c>
      <c r="H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4044.8199999999997</v>
      </c>
      <c r="I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4174.7299999999996</v>
      </c>
      <c r="J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4097.3</v>
      </c>
      <c r="K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3983.75</v>
      </c>
      <c r="L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4005.91</v>
      </c>
      <c r="M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4006.3199999999997</v>
      </c>
      <c r="N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3989.6</v>
      </c>
      <c r="O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3971.59</v>
      </c>
      <c r="P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3974.2999999999997</v>
      </c>
      <c r="Q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3983.98</v>
      </c>
      <c r="R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3977.39</v>
      </c>
      <c r="S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3986.08</v>
      </c>
      <c r="T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3995.14</v>
      </c>
      <c r="U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3985.83</v>
      </c>
      <c r="V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4101.54</v>
      </c>
      <c r="W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4100.42</v>
      </c>
      <c r="X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4009</v>
      </c>
      <c r="Y537" s="102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4092.79</v>
      </c>
    </row>
    <row r="538" spans="1:25" x14ac:dyDescent="0.2">
      <c r="A538" s="83">
        <f t="shared" ref="A538:A566" si="14">A537+1</f>
        <v>42188</v>
      </c>
      <c r="B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3983.8999999999996</v>
      </c>
      <c r="C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3998.58</v>
      </c>
      <c r="D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4014.2</v>
      </c>
      <c r="E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4030.77</v>
      </c>
      <c r="F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4053.69</v>
      </c>
      <c r="G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4071.7799999999997</v>
      </c>
      <c r="H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4030.72</v>
      </c>
      <c r="I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4185.3899999999994</v>
      </c>
      <c r="J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4100.75</v>
      </c>
      <c r="K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4022.72</v>
      </c>
      <c r="L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3991.34</v>
      </c>
      <c r="M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3981.34</v>
      </c>
      <c r="N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3991.2</v>
      </c>
      <c r="O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4001.42</v>
      </c>
      <c r="P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4001.42</v>
      </c>
      <c r="Q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4001.46</v>
      </c>
      <c r="R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3992.71</v>
      </c>
      <c r="S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3983.8599999999997</v>
      </c>
      <c r="T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3979.5699999999997</v>
      </c>
      <c r="U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3988.97</v>
      </c>
      <c r="V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4069.23</v>
      </c>
      <c r="W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4059.69</v>
      </c>
      <c r="X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3983.42</v>
      </c>
      <c r="Y538" s="102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4093.02</v>
      </c>
    </row>
    <row r="539" spans="1:25" x14ac:dyDescent="0.2">
      <c r="A539" s="83">
        <f t="shared" si="14"/>
        <v>42189</v>
      </c>
      <c r="B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3996.96</v>
      </c>
      <c r="C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3989.16</v>
      </c>
      <c r="D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4005.56</v>
      </c>
      <c r="E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4035.0499999999997</v>
      </c>
      <c r="F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4047.52</v>
      </c>
      <c r="G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4073.5099999999998</v>
      </c>
      <c r="H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4060.14</v>
      </c>
      <c r="I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3988.97</v>
      </c>
      <c r="J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4157.05</v>
      </c>
      <c r="K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4039.1099999999997</v>
      </c>
      <c r="L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4017.06</v>
      </c>
      <c r="M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4050.99</v>
      </c>
      <c r="N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4050.8399999999997</v>
      </c>
      <c r="O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4039.13</v>
      </c>
      <c r="P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4027.79</v>
      </c>
      <c r="Q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4027.66</v>
      </c>
      <c r="R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4039.04</v>
      </c>
      <c r="S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4039.1099999999997</v>
      </c>
      <c r="T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3995.89</v>
      </c>
      <c r="U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3967.74</v>
      </c>
      <c r="V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4079.64</v>
      </c>
      <c r="W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4068.5099999999998</v>
      </c>
      <c r="X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4001.89</v>
      </c>
      <c r="Y539" s="102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4062.5299999999997</v>
      </c>
    </row>
    <row r="540" spans="1:25" x14ac:dyDescent="0.2">
      <c r="A540" s="83">
        <f t="shared" si="14"/>
        <v>42190</v>
      </c>
      <c r="B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3989.13</v>
      </c>
      <c r="C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3994.2799999999997</v>
      </c>
      <c r="D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4034.74</v>
      </c>
      <c r="E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4060.19</v>
      </c>
      <c r="F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4086.93</v>
      </c>
      <c r="G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4108.4399999999996</v>
      </c>
      <c r="H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4080.19</v>
      </c>
      <c r="I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3999.96</v>
      </c>
      <c r="J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4142.04</v>
      </c>
      <c r="K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4062.2799999999997</v>
      </c>
      <c r="L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4027.7799999999997</v>
      </c>
      <c r="M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4056.66</v>
      </c>
      <c r="N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4050.7599999999998</v>
      </c>
      <c r="O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4039.1099999999997</v>
      </c>
      <c r="P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4044.8599999999997</v>
      </c>
      <c r="Q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4038.99</v>
      </c>
      <c r="R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4050.6899999999996</v>
      </c>
      <c r="S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4081.27</v>
      </c>
      <c r="T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4050.6899999999996</v>
      </c>
      <c r="U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4017.4</v>
      </c>
      <c r="V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4028.7599999999998</v>
      </c>
      <c r="W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4073.52</v>
      </c>
      <c r="X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3976.0299999999997</v>
      </c>
      <c r="Y540" s="102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4081.25</v>
      </c>
    </row>
    <row r="541" spans="1:25" x14ac:dyDescent="0.2">
      <c r="A541" s="83">
        <f t="shared" si="14"/>
        <v>42191</v>
      </c>
      <c r="B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3978.66</v>
      </c>
      <c r="C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4019.76</v>
      </c>
      <c r="D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4053.5299999999997</v>
      </c>
      <c r="E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4077.81</v>
      </c>
      <c r="F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4090.68</v>
      </c>
      <c r="G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4117.3899999999994</v>
      </c>
      <c r="H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4077.97</v>
      </c>
      <c r="I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4238.0999999999995</v>
      </c>
      <c r="J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4149.6399999999994</v>
      </c>
      <c r="K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4056.83</v>
      </c>
      <c r="L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4033.68</v>
      </c>
      <c r="M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4022.77</v>
      </c>
      <c r="N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4033.66</v>
      </c>
      <c r="O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4044.96</v>
      </c>
      <c r="P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4033.5099999999998</v>
      </c>
      <c r="Q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4033.68</v>
      </c>
      <c r="R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4020.79</v>
      </c>
      <c r="S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4020.7999999999997</v>
      </c>
      <c r="T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4011.16</v>
      </c>
      <c r="U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3993.05</v>
      </c>
      <c r="V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4039.5299999999997</v>
      </c>
      <c r="W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4040.85</v>
      </c>
      <c r="X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3975.0899999999997</v>
      </c>
      <c r="Y541" s="102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4039.52</v>
      </c>
    </row>
    <row r="542" spans="1:25" x14ac:dyDescent="0.2">
      <c r="A542" s="83">
        <f t="shared" si="14"/>
        <v>42192</v>
      </c>
      <c r="B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3978.42</v>
      </c>
      <c r="C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4042.0299999999997</v>
      </c>
      <c r="D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4078.0699999999997</v>
      </c>
      <c r="E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4090.83</v>
      </c>
      <c r="F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4131.42</v>
      </c>
      <c r="G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4160.91</v>
      </c>
      <c r="H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4090.65</v>
      </c>
      <c r="I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4237.87</v>
      </c>
      <c r="J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4149.37</v>
      </c>
      <c r="K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4056.7</v>
      </c>
      <c r="L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4033.68</v>
      </c>
      <c r="M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4022.62</v>
      </c>
      <c r="N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4033.77</v>
      </c>
      <c r="O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4045.2</v>
      </c>
      <c r="P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4033.87</v>
      </c>
      <c r="Q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4022.74</v>
      </c>
      <c r="R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4011.23</v>
      </c>
      <c r="S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4020.74</v>
      </c>
      <c r="T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4020.75</v>
      </c>
      <c r="U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4002.47</v>
      </c>
      <c r="V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4038.3599999999997</v>
      </c>
      <c r="W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4041.27</v>
      </c>
      <c r="X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3992.73</v>
      </c>
      <c r="Y542" s="102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4049.29</v>
      </c>
    </row>
    <row r="543" spans="1:25" x14ac:dyDescent="0.2">
      <c r="A543" s="83">
        <f t="shared" si="14"/>
        <v>42193</v>
      </c>
      <c r="B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3998.62</v>
      </c>
      <c r="C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4065.88</v>
      </c>
      <c r="D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4090.94</v>
      </c>
      <c r="E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4104.18</v>
      </c>
      <c r="F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4145.95</v>
      </c>
      <c r="G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4160.83</v>
      </c>
      <c r="H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4103.8</v>
      </c>
      <c r="I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4262.4799999999996</v>
      </c>
      <c r="J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4164.58</v>
      </c>
      <c r="K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4056.96</v>
      </c>
      <c r="L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4012.1</v>
      </c>
      <c r="M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4012.08</v>
      </c>
      <c r="N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4022.7999999999997</v>
      </c>
      <c r="O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4012.04</v>
      </c>
      <c r="P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4012.05</v>
      </c>
      <c r="Q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4001.5099999999998</v>
      </c>
      <c r="R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3992.74</v>
      </c>
      <c r="S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4030.6</v>
      </c>
      <c r="T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4030.66</v>
      </c>
      <c r="U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4011.69</v>
      </c>
      <c r="V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4003.72</v>
      </c>
      <c r="W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4019.33</v>
      </c>
      <c r="X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3992.64</v>
      </c>
      <c r="Y543" s="102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4026.18</v>
      </c>
    </row>
    <row r="544" spans="1:25" x14ac:dyDescent="0.2">
      <c r="A544" s="83">
        <f t="shared" si="14"/>
        <v>42194</v>
      </c>
      <c r="B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3968.91</v>
      </c>
      <c r="C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4030.73</v>
      </c>
      <c r="D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4078.22</v>
      </c>
      <c r="E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4091.16</v>
      </c>
      <c r="F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4104.04</v>
      </c>
      <c r="G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4131.41</v>
      </c>
      <c r="H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4077.81</v>
      </c>
      <c r="I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4199.53</v>
      </c>
      <c r="J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4149.55</v>
      </c>
      <c r="K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4033.99</v>
      </c>
      <c r="L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3991.5699999999997</v>
      </c>
      <c r="M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3991.6099999999997</v>
      </c>
      <c r="N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4012.17</v>
      </c>
      <c r="O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4001.6499999999996</v>
      </c>
      <c r="P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4001.6499999999996</v>
      </c>
      <c r="Q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4022.85</v>
      </c>
      <c r="R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4011.23</v>
      </c>
      <c r="S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4020.7999999999997</v>
      </c>
      <c r="T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4020.9</v>
      </c>
      <c r="U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3975.73</v>
      </c>
      <c r="V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4042.52</v>
      </c>
      <c r="W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4016.75</v>
      </c>
      <c r="X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3983.5899999999997</v>
      </c>
      <c r="Y544" s="102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4036.6099999999997</v>
      </c>
    </row>
    <row r="545" spans="1:25" x14ac:dyDescent="0.2">
      <c r="A545" s="83">
        <f t="shared" si="14"/>
        <v>42195</v>
      </c>
      <c r="B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3968.93</v>
      </c>
      <c r="C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4030.81</v>
      </c>
      <c r="D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4078.2</v>
      </c>
      <c r="E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4090.94</v>
      </c>
      <c r="F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4103.9399999999996</v>
      </c>
      <c r="G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4131.42</v>
      </c>
      <c r="H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4078.04</v>
      </c>
      <c r="I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4237.8999999999996</v>
      </c>
      <c r="J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4149.62</v>
      </c>
      <c r="K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4033.63</v>
      </c>
      <c r="L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3991.2999999999997</v>
      </c>
      <c r="M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3991.42</v>
      </c>
      <c r="N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4011.9</v>
      </c>
      <c r="O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4001.5099999999998</v>
      </c>
      <c r="P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4001.5</v>
      </c>
      <c r="Q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4022.85</v>
      </c>
      <c r="R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4011.12</v>
      </c>
      <c r="S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4020.7599999999998</v>
      </c>
      <c r="T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4030.77</v>
      </c>
      <c r="U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4002.94</v>
      </c>
      <c r="V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4047.81</v>
      </c>
      <c r="W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4020.58</v>
      </c>
      <c r="X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3983.31</v>
      </c>
      <c r="Y545" s="102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4040.72</v>
      </c>
    </row>
    <row r="546" spans="1:25" x14ac:dyDescent="0.2">
      <c r="A546" s="83">
        <f t="shared" si="14"/>
        <v>42196</v>
      </c>
      <c r="B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3978.7599999999998</v>
      </c>
      <c r="C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4022.52</v>
      </c>
      <c r="D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4059.96</v>
      </c>
      <c r="E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4086.91</v>
      </c>
      <c r="F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4115.53</v>
      </c>
      <c r="G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4146.4799999999996</v>
      </c>
      <c r="H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4108.4799999999996</v>
      </c>
      <c r="I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4022.95</v>
      </c>
      <c r="J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4188.6499999999996</v>
      </c>
      <c r="K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4075.02</v>
      </c>
      <c r="L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4027.8999999999996</v>
      </c>
      <c r="M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4028</v>
      </c>
      <c r="N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4039.1499999999996</v>
      </c>
      <c r="O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4050.8399999999997</v>
      </c>
      <c r="P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4062.65</v>
      </c>
      <c r="Q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4062.59</v>
      </c>
      <c r="R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4062.77</v>
      </c>
      <c r="S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4075.1099999999997</v>
      </c>
      <c r="T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4017.09</v>
      </c>
      <c r="U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3996.9399999999996</v>
      </c>
      <c r="V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4028.68</v>
      </c>
      <c r="W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4052.25</v>
      </c>
      <c r="X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3983.14</v>
      </c>
      <c r="Y546" s="102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4074.3</v>
      </c>
    </row>
    <row r="547" spans="1:25" x14ac:dyDescent="0.2">
      <c r="A547" s="83">
        <f t="shared" si="14"/>
        <v>42197</v>
      </c>
      <c r="B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3979.2799999999997</v>
      </c>
      <c r="C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4023.04</v>
      </c>
      <c r="D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4060.35</v>
      </c>
      <c r="E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4059.8599999999997</v>
      </c>
      <c r="F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4130.63</v>
      </c>
      <c r="G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4146.6099999999997</v>
      </c>
      <c r="H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4130.8999999999996</v>
      </c>
      <c r="I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4060.29</v>
      </c>
      <c r="J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4276.7700000000004</v>
      </c>
      <c r="K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4142.32</v>
      </c>
      <c r="L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4074.81</v>
      </c>
      <c r="M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4062.5699999999997</v>
      </c>
      <c r="N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4062.48</v>
      </c>
      <c r="O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4074.71</v>
      </c>
      <c r="P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4074.99</v>
      </c>
      <c r="Q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4081.27</v>
      </c>
      <c r="R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4100.57</v>
      </c>
      <c r="S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4087.5</v>
      </c>
      <c r="T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4062.63</v>
      </c>
      <c r="U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4023.42</v>
      </c>
      <c r="V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3981.0099999999998</v>
      </c>
      <c r="W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4018.2799999999997</v>
      </c>
      <c r="X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3976.2599999999998</v>
      </c>
      <c r="Y547" s="102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4087.1</v>
      </c>
    </row>
    <row r="548" spans="1:25" x14ac:dyDescent="0.2">
      <c r="A548" s="83">
        <f t="shared" si="14"/>
        <v>42198</v>
      </c>
      <c r="B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3978.1</v>
      </c>
      <c r="C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4053.5</v>
      </c>
      <c r="D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4090.7</v>
      </c>
      <c r="E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4104.05</v>
      </c>
      <c r="F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4145.8099999999995</v>
      </c>
      <c r="G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4160.78</v>
      </c>
      <c r="H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4103.93</v>
      </c>
      <c r="I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4254.45</v>
      </c>
      <c r="J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4180.26</v>
      </c>
      <c r="K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4044.77</v>
      </c>
      <c r="L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4000.99</v>
      </c>
      <c r="M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3991.1</v>
      </c>
      <c r="N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4011.38</v>
      </c>
      <c r="O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4001.08</v>
      </c>
      <c r="P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3981.02</v>
      </c>
      <c r="Q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3990.84</v>
      </c>
      <c r="R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3974.49</v>
      </c>
      <c r="S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4001.48</v>
      </c>
      <c r="T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4020.3599999999997</v>
      </c>
      <c r="U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4021.91</v>
      </c>
      <c r="V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4027.25</v>
      </c>
      <c r="W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4031.72</v>
      </c>
      <c r="X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3974.87</v>
      </c>
      <c r="Y548" s="102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4071.38</v>
      </c>
    </row>
    <row r="549" spans="1:25" x14ac:dyDescent="0.2">
      <c r="A549" s="83">
        <f t="shared" si="14"/>
        <v>42199</v>
      </c>
      <c r="B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3967.58</v>
      </c>
      <c r="C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4030.06</v>
      </c>
      <c r="D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4059.2</v>
      </c>
      <c r="E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4090.35</v>
      </c>
      <c r="F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4145.8999999999996</v>
      </c>
      <c r="G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4153.41</v>
      </c>
      <c r="H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4090.65</v>
      </c>
      <c r="I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4229.84</v>
      </c>
      <c r="J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4149.13</v>
      </c>
      <c r="K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4032.74</v>
      </c>
      <c r="L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3989.72</v>
      </c>
      <c r="M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3969.68</v>
      </c>
      <c r="N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3969.12</v>
      </c>
      <c r="O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3978.77</v>
      </c>
      <c r="P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3978.6099999999997</v>
      </c>
      <c r="Q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3989.16</v>
      </c>
      <c r="R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4009.4</v>
      </c>
      <c r="S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4000.45</v>
      </c>
      <c r="T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4000.8199999999997</v>
      </c>
      <c r="U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3984.47</v>
      </c>
      <c r="V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4054.92</v>
      </c>
      <c r="W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4056.93</v>
      </c>
      <c r="X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3970.8599999999997</v>
      </c>
      <c r="Y549" s="102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4065.5099999999998</v>
      </c>
    </row>
    <row r="550" spans="1:25" x14ac:dyDescent="0.2">
      <c r="A550" s="83">
        <f t="shared" si="14"/>
        <v>42200</v>
      </c>
      <c r="B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3968.0499999999997</v>
      </c>
      <c r="C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4030.35</v>
      </c>
      <c r="D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4059.42</v>
      </c>
      <c r="E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4090.91</v>
      </c>
      <c r="F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4146.2</v>
      </c>
      <c r="G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4153.43</v>
      </c>
      <c r="H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4090.83</v>
      </c>
      <c r="I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4230.17</v>
      </c>
      <c r="J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4149.67</v>
      </c>
      <c r="K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4033.23</v>
      </c>
      <c r="L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3990.16</v>
      </c>
      <c r="M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3970.48</v>
      </c>
      <c r="N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3970.15</v>
      </c>
      <c r="O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3979.72</v>
      </c>
      <c r="P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3979.84</v>
      </c>
      <c r="Q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3989.8</v>
      </c>
      <c r="R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4010.17</v>
      </c>
      <c r="S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4000.93</v>
      </c>
      <c r="T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4001.2599999999998</v>
      </c>
      <c r="U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3985.05</v>
      </c>
      <c r="V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4055.2799999999997</v>
      </c>
      <c r="W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4057.4399999999996</v>
      </c>
      <c r="X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3969.56</v>
      </c>
      <c r="Y550" s="102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4061.72</v>
      </c>
    </row>
    <row r="551" spans="1:25" x14ac:dyDescent="0.2">
      <c r="A551" s="83">
        <f t="shared" si="14"/>
        <v>42201</v>
      </c>
      <c r="B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4008.17</v>
      </c>
      <c r="C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4077.5699999999997</v>
      </c>
      <c r="D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4103.42</v>
      </c>
      <c r="E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4117.9399999999996</v>
      </c>
      <c r="F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4117.83</v>
      </c>
      <c r="G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4153.62</v>
      </c>
      <c r="H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4104.1499999999996</v>
      </c>
      <c r="I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4262.76</v>
      </c>
      <c r="J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4188.1899999999996</v>
      </c>
      <c r="K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4081.44</v>
      </c>
      <c r="L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4050.95</v>
      </c>
      <c r="M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4033.7799999999997</v>
      </c>
      <c r="N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4044.96</v>
      </c>
      <c r="O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4056.77</v>
      </c>
      <c r="P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4069.02</v>
      </c>
      <c r="Q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4094.37</v>
      </c>
      <c r="R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4072.6099999999997</v>
      </c>
      <c r="S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4084.02</v>
      </c>
      <c r="T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4095.71</v>
      </c>
      <c r="U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4057.3199999999997</v>
      </c>
      <c r="V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3993.8199999999997</v>
      </c>
      <c r="W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3981.74</v>
      </c>
      <c r="X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4011.49</v>
      </c>
      <c r="Y551" s="102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3995.92</v>
      </c>
    </row>
    <row r="552" spans="1:25" x14ac:dyDescent="0.2">
      <c r="A552" s="83">
        <f t="shared" si="14"/>
        <v>42202</v>
      </c>
      <c r="B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3998.83</v>
      </c>
      <c r="C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4054.06</v>
      </c>
      <c r="D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4091.2799999999997</v>
      </c>
      <c r="E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4104.5199999999995</v>
      </c>
      <c r="F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4131.8599999999997</v>
      </c>
      <c r="G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4161.3999999999996</v>
      </c>
      <c r="H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4125.2299999999996</v>
      </c>
      <c r="I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4355.5199999999995</v>
      </c>
      <c r="J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4249.51</v>
      </c>
      <c r="K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4108.29</v>
      </c>
      <c r="L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4094.88</v>
      </c>
      <c r="M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4095</v>
      </c>
      <c r="N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4135.8500000000004</v>
      </c>
      <c r="O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4165.38</v>
      </c>
      <c r="P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4135.74</v>
      </c>
      <c r="Q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4114.6499999999996</v>
      </c>
      <c r="R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4011.38</v>
      </c>
      <c r="S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4040.8999999999996</v>
      </c>
      <c r="T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4046.24</v>
      </c>
      <c r="U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4002.74</v>
      </c>
      <c r="V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4010.14</v>
      </c>
      <c r="W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4011.8199999999997</v>
      </c>
      <c r="X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3992.59</v>
      </c>
      <c r="Y552" s="102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3999.1</v>
      </c>
    </row>
    <row r="553" spans="1:25" x14ac:dyDescent="0.2">
      <c r="A553" s="83">
        <f t="shared" si="14"/>
        <v>42203</v>
      </c>
      <c r="B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3999.73</v>
      </c>
      <c r="C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4060.0299999999997</v>
      </c>
      <c r="D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4101.1899999999996</v>
      </c>
      <c r="E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4131.2</v>
      </c>
      <c r="F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4146.92</v>
      </c>
      <c r="G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4179.91</v>
      </c>
      <c r="H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4146.8599999999997</v>
      </c>
      <c r="I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4116</v>
      </c>
      <c r="J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4338.33</v>
      </c>
      <c r="K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4204.87</v>
      </c>
      <c r="L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4172.5199999999995</v>
      </c>
      <c r="M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4172.32</v>
      </c>
      <c r="N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4204.6099999999997</v>
      </c>
      <c r="O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4204.6499999999996</v>
      </c>
      <c r="P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4127.78</v>
      </c>
      <c r="Q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4127.78</v>
      </c>
      <c r="R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4142.45</v>
      </c>
      <c r="S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4157.33</v>
      </c>
      <c r="T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4114.18</v>
      </c>
      <c r="U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4063</v>
      </c>
      <c r="V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3986.18</v>
      </c>
      <c r="W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3995.75</v>
      </c>
      <c r="X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4074.62</v>
      </c>
      <c r="Y553" s="102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4204.53</v>
      </c>
    </row>
    <row r="554" spans="1:25" x14ac:dyDescent="0.2">
      <c r="A554" s="83">
        <f t="shared" si="14"/>
        <v>42204</v>
      </c>
      <c r="B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4022.75</v>
      </c>
      <c r="C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4073.41</v>
      </c>
      <c r="D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4101.4399999999996</v>
      </c>
      <c r="E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4116.1399999999994</v>
      </c>
      <c r="F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4146.7699999999995</v>
      </c>
      <c r="G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4179.8500000000004</v>
      </c>
      <c r="H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4131.26</v>
      </c>
      <c r="I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4131.3</v>
      </c>
      <c r="J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4360.5499999999993</v>
      </c>
      <c r="K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4221.95</v>
      </c>
      <c r="L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4188.62</v>
      </c>
      <c r="M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4188.4799999999996</v>
      </c>
      <c r="N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4221.96</v>
      </c>
      <c r="O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4221.93</v>
      </c>
      <c r="P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4204.88</v>
      </c>
      <c r="Q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4172.58</v>
      </c>
      <c r="R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4188.66</v>
      </c>
      <c r="S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4188.6499999999996</v>
      </c>
      <c r="T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4120.96</v>
      </c>
      <c r="U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4087.8</v>
      </c>
      <c r="V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3996.41</v>
      </c>
      <c r="W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3986.08</v>
      </c>
      <c r="X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4039.35</v>
      </c>
      <c r="Y554" s="102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4204.9799999999996</v>
      </c>
    </row>
    <row r="555" spans="1:25" x14ac:dyDescent="0.2">
      <c r="A555" s="83">
        <f t="shared" si="14"/>
        <v>42205</v>
      </c>
      <c r="B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4009.1</v>
      </c>
      <c r="C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4078.29</v>
      </c>
      <c r="D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4104.5</v>
      </c>
      <c r="E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4118.08</v>
      </c>
      <c r="F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4117.88</v>
      </c>
      <c r="G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4153.9799999999996</v>
      </c>
      <c r="H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4104.22</v>
      </c>
      <c r="I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4262.8500000000004</v>
      </c>
      <c r="J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4188.18</v>
      </c>
      <c r="K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4081.42</v>
      </c>
      <c r="L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4051.05</v>
      </c>
      <c r="M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4033.91</v>
      </c>
      <c r="N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4045.31</v>
      </c>
      <c r="O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4057.0099999999998</v>
      </c>
      <c r="P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4069.1</v>
      </c>
      <c r="Q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4094.44</v>
      </c>
      <c r="R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4072.7999999999997</v>
      </c>
      <c r="S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4083.97</v>
      </c>
      <c r="T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4095.52</v>
      </c>
      <c r="U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4056.71</v>
      </c>
      <c r="V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3994.48</v>
      </c>
      <c r="W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3981.54</v>
      </c>
      <c r="X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4011.59</v>
      </c>
      <c r="Y555" s="102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3994.7599999999998</v>
      </c>
    </row>
    <row r="556" spans="1:25" x14ac:dyDescent="0.2">
      <c r="A556" s="83">
        <f t="shared" si="14"/>
        <v>42206</v>
      </c>
      <c r="B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3998.91</v>
      </c>
      <c r="C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4066.17</v>
      </c>
      <c r="D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4091.45</v>
      </c>
      <c r="E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4104.63</v>
      </c>
      <c r="F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4118.25</v>
      </c>
      <c r="G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4153.75</v>
      </c>
      <c r="H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4104.1499999999996</v>
      </c>
      <c r="I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4262.8500000000004</v>
      </c>
      <c r="J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4121.0599999999995</v>
      </c>
      <c r="K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3998.18</v>
      </c>
      <c r="L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4067.64</v>
      </c>
      <c r="M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4067.99</v>
      </c>
      <c r="N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4071.64</v>
      </c>
      <c r="O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4004.5299999999997</v>
      </c>
      <c r="P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4004.5299999999997</v>
      </c>
      <c r="Q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4004.6</v>
      </c>
      <c r="R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4020.8399999999997</v>
      </c>
      <c r="S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4020.7599999999998</v>
      </c>
      <c r="T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4020.7999999999997</v>
      </c>
      <c r="U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3975.48</v>
      </c>
      <c r="V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4008.12</v>
      </c>
      <c r="W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4008.8999999999996</v>
      </c>
      <c r="X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3983.88</v>
      </c>
      <c r="Y556" s="102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4034.38</v>
      </c>
    </row>
    <row r="557" spans="1:25" x14ac:dyDescent="0.2">
      <c r="A557" s="83">
        <f t="shared" si="14"/>
        <v>42207</v>
      </c>
      <c r="B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3969.16</v>
      </c>
      <c r="C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3988.72</v>
      </c>
      <c r="D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4009.2999999999997</v>
      </c>
      <c r="E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4042.42</v>
      </c>
      <c r="F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4078.54</v>
      </c>
      <c r="G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4091.1099999999997</v>
      </c>
      <c r="H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4161.1499999999996</v>
      </c>
      <c r="I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4246.1899999999996</v>
      </c>
      <c r="J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4135.1099999999997</v>
      </c>
      <c r="K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4033.91</v>
      </c>
      <c r="L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3991.54</v>
      </c>
      <c r="M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3991.54</v>
      </c>
      <c r="N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4001.77</v>
      </c>
      <c r="O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3981.75</v>
      </c>
      <c r="P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4001.89</v>
      </c>
      <c r="Q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4012.18</v>
      </c>
      <c r="R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3992.84</v>
      </c>
      <c r="S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4061.6899999999996</v>
      </c>
      <c r="T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4030.72</v>
      </c>
      <c r="U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4011.43</v>
      </c>
      <c r="V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4033.72</v>
      </c>
      <c r="W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4031.77</v>
      </c>
      <c r="X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3979.5299999999997</v>
      </c>
      <c r="Y557" s="102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4040.95</v>
      </c>
    </row>
    <row r="558" spans="1:25" x14ac:dyDescent="0.2">
      <c r="A558" s="83">
        <f t="shared" si="14"/>
        <v>42208</v>
      </c>
      <c r="B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3989.87</v>
      </c>
      <c r="C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3998.81</v>
      </c>
      <c r="D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4042.29</v>
      </c>
      <c r="E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4042.3599999999997</v>
      </c>
      <c r="F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4065.93</v>
      </c>
      <c r="G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4065.77</v>
      </c>
      <c r="H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4042.02</v>
      </c>
      <c r="I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4185.1099999999997</v>
      </c>
      <c r="J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4107.09</v>
      </c>
      <c r="K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4011.92</v>
      </c>
      <c r="L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3981.29</v>
      </c>
      <c r="M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3971.7</v>
      </c>
      <c r="N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3981.45</v>
      </c>
      <c r="O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3975.58</v>
      </c>
      <c r="P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3971.91</v>
      </c>
      <c r="Q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3975.66</v>
      </c>
      <c r="R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3982.5099999999998</v>
      </c>
      <c r="S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3992.7</v>
      </c>
      <c r="T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4020.7599999999998</v>
      </c>
      <c r="U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4001.71</v>
      </c>
      <c r="V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4065.08</v>
      </c>
      <c r="W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4066.11</v>
      </c>
      <c r="X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4008.69</v>
      </c>
      <c r="Y558" s="102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4051.47</v>
      </c>
    </row>
    <row r="559" spans="1:25" x14ac:dyDescent="0.2">
      <c r="A559" s="83">
        <f t="shared" si="14"/>
        <v>42209</v>
      </c>
      <c r="B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3973.62</v>
      </c>
      <c r="C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4019.98</v>
      </c>
      <c r="D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4066.0299999999997</v>
      </c>
      <c r="E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4091.23</v>
      </c>
      <c r="F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4117.88</v>
      </c>
      <c r="G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4139.03</v>
      </c>
      <c r="H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4065.77</v>
      </c>
      <c r="I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4246.3099999999995</v>
      </c>
      <c r="J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4149.5599999999995</v>
      </c>
      <c r="K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4045.02</v>
      </c>
      <c r="L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4001.37</v>
      </c>
      <c r="M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3991.41</v>
      </c>
      <c r="N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4001.55</v>
      </c>
      <c r="O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4012.05</v>
      </c>
      <c r="P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4012.0699999999997</v>
      </c>
      <c r="Q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4001.55</v>
      </c>
      <c r="R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3983.85</v>
      </c>
      <c r="S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3992.64</v>
      </c>
      <c r="T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3992.83</v>
      </c>
      <c r="U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3967.29</v>
      </c>
      <c r="V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4007.47</v>
      </c>
      <c r="W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4010.18</v>
      </c>
      <c r="X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3983.84</v>
      </c>
      <c r="Y559" s="102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4043.63</v>
      </c>
    </row>
    <row r="560" spans="1:25" x14ac:dyDescent="0.2">
      <c r="A560" s="83">
        <f t="shared" si="14"/>
        <v>42210</v>
      </c>
      <c r="B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3978.21</v>
      </c>
      <c r="C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4011.44</v>
      </c>
      <c r="D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4053.88</v>
      </c>
      <c r="E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4073.5</v>
      </c>
      <c r="F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4108.5599999999995</v>
      </c>
      <c r="G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4131.58</v>
      </c>
      <c r="H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4080.49</v>
      </c>
      <c r="I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4011.6</v>
      </c>
      <c r="J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4173.8900000000003</v>
      </c>
      <c r="K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4076.5899999999997</v>
      </c>
      <c r="L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4017.91</v>
      </c>
      <c r="M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3996.77</v>
      </c>
      <c r="N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4040.0699999999997</v>
      </c>
      <c r="O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4051.59</v>
      </c>
      <c r="P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4051.59</v>
      </c>
      <c r="Q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4063.52</v>
      </c>
      <c r="R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4051.67</v>
      </c>
      <c r="S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4069.64</v>
      </c>
      <c r="T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4089.0699999999997</v>
      </c>
      <c r="U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3968.39</v>
      </c>
      <c r="V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4024.89</v>
      </c>
      <c r="W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4014.24</v>
      </c>
      <c r="X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4005.81</v>
      </c>
      <c r="Y560" s="102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4113.26</v>
      </c>
    </row>
    <row r="561" spans="1:25" x14ac:dyDescent="0.2">
      <c r="A561" s="83">
        <f t="shared" si="14"/>
        <v>42211</v>
      </c>
      <c r="B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3981.93</v>
      </c>
      <c r="C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4022.77</v>
      </c>
      <c r="D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4059.35</v>
      </c>
      <c r="E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4060.35</v>
      </c>
      <c r="F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4145.6499999999996</v>
      </c>
      <c r="G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4162.7699999999995</v>
      </c>
      <c r="H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4116.13</v>
      </c>
      <c r="I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4060.64</v>
      </c>
      <c r="J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4240.3500000000004</v>
      </c>
      <c r="K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4129.84</v>
      </c>
      <c r="L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4075.71</v>
      </c>
      <c r="M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4063.2799999999997</v>
      </c>
      <c r="N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4063.31</v>
      </c>
      <c r="O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4075.42</v>
      </c>
      <c r="P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4087.88</v>
      </c>
      <c r="Q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4088.0699999999997</v>
      </c>
      <c r="R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4101.05</v>
      </c>
      <c r="S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4114.8</v>
      </c>
      <c r="T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4114.8899999999994</v>
      </c>
      <c r="U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4065.0299999999997</v>
      </c>
      <c r="V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4009.5299999999997</v>
      </c>
      <c r="W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4016.99</v>
      </c>
      <c r="X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3995.7</v>
      </c>
      <c r="Y561" s="102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4113.04</v>
      </c>
    </row>
    <row r="562" spans="1:25" x14ac:dyDescent="0.2">
      <c r="A562" s="83">
        <f t="shared" si="14"/>
        <v>42212</v>
      </c>
      <c r="B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3968.62</v>
      </c>
      <c r="C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4041.98</v>
      </c>
      <c r="D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4077.7</v>
      </c>
      <c r="E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4090.96</v>
      </c>
      <c r="F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4131.6000000000004</v>
      </c>
      <c r="G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4146.12</v>
      </c>
      <c r="H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4078.24</v>
      </c>
      <c r="I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4263.17</v>
      </c>
      <c r="J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4165.09</v>
      </c>
      <c r="K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4070.22</v>
      </c>
      <c r="L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4013.1</v>
      </c>
      <c r="M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4002.5299999999997</v>
      </c>
      <c r="N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4023.67</v>
      </c>
      <c r="O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4023.2999999999997</v>
      </c>
      <c r="P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4034.3199999999997</v>
      </c>
      <c r="Q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4023.09</v>
      </c>
      <c r="R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4002.16</v>
      </c>
      <c r="S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4002.0299999999997</v>
      </c>
      <c r="T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4021.12</v>
      </c>
      <c r="U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3985.52</v>
      </c>
      <c r="V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4009.23</v>
      </c>
      <c r="W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4013.65</v>
      </c>
      <c r="X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3992.8599999999997</v>
      </c>
      <c r="Y562" s="102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4069.06</v>
      </c>
    </row>
    <row r="563" spans="1:25" x14ac:dyDescent="0.2">
      <c r="A563" s="83">
        <f t="shared" si="14"/>
        <v>42213</v>
      </c>
      <c r="B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3978.6</v>
      </c>
      <c r="C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4042.14</v>
      </c>
      <c r="D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4078.17</v>
      </c>
      <c r="E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4091.06</v>
      </c>
      <c r="F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4131.75</v>
      </c>
      <c r="G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4147.37</v>
      </c>
      <c r="H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4091.41</v>
      </c>
      <c r="I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4264.28</v>
      </c>
      <c r="J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4167.16</v>
      </c>
      <c r="K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4059.12</v>
      </c>
      <c r="L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4003.45</v>
      </c>
      <c r="M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3992.88</v>
      </c>
      <c r="N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4002.62</v>
      </c>
      <c r="O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4002.35</v>
      </c>
      <c r="P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4002.15</v>
      </c>
      <c r="Q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3991.98</v>
      </c>
      <c r="R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3984.29</v>
      </c>
      <c r="S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4002.45</v>
      </c>
      <c r="T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4032.02</v>
      </c>
      <c r="U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4014.56</v>
      </c>
      <c r="V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4032.89</v>
      </c>
      <c r="W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4021.6099999999997</v>
      </c>
      <c r="X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3974.7799999999997</v>
      </c>
      <c r="Y563" s="102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4050.6099999999997</v>
      </c>
    </row>
    <row r="564" spans="1:25" x14ac:dyDescent="0.2">
      <c r="A564" s="83">
        <f t="shared" si="14"/>
        <v>42214</v>
      </c>
      <c r="B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3979.69</v>
      </c>
      <c r="C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4043.22</v>
      </c>
      <c r="D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4069.44</v>
      </c>
      <c r="E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4093.14</v>
      </c>
      <c r="F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4094.3599999999997</v>
      </c>
      <c r="G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4121.7699999999995</v>
      </c>
      <c r="H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4078.87</v>
      </c>
      <c r="I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4201.25</v>
      </c>
      <c r="J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4138.6099999999997</v>
      </c>
      <c r="K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4035.19</v>
      </c>
      <c r="L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3983.1</v>
      </c>
      <c r="M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3981.2</v>
      </c>
      <c r="N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3989.9</v>
      </c>
      <c r="O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3991.1</v>
      </c>
      <c r="P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3997.0099999999998</v>
      </c>
      <c r="Q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3997.74</v>
      </c>
      <c r="R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4005.22</v>
      </c>
      <c r="S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3975.54</v>
      </c>
      <c r="T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3977.0299999999997</v>
      </c>
      <c r="U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3996.45</v>
      </c>
      <c r="V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4050.4</v>
      </c>
      <c r="W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4033.6099999999997</v>
      </c>
      <c r="X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3976.98</v>
      </c>
      <c r="Y564" s="102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4032.45</v>
      </c>
    </row>
    <row r="565" spans="1:25" x14ac:dyDescent="0.2">
      <c r="A565" s="83">
        <f t="shared" si="14"/>
        <v>42215</v>
      </c>
      <c r="B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3979.68</v>
      </c>
      <c r="C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4031.5299999999997</v>
      </c>
      <c r="D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4066.44</v>
      </c>
      <c r="E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4091.62</v>
      </c>
      <c r="F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4090.29</v>
      </c>
      <c r="G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4090.68</v>
      </c>
      <c r="H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4079.19</v>
      </c>
      <c r="I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4172.71</v>
      </c>
      <c r="J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4096.12</v>
      </c>
      <c r="K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3993.08</v>
      </c>
      <c r="L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3995.52</v>
      </c>
      <c r="M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4018.5299999999997</v>
      </c>
      <c r="N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4031.8199999999997</v>
      </c>
      <c r="O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4032.05</v>
      </c>
      <c r="P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4032.88</v>
      </c>
      <c r="Q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4033.3599999999997</v>
      </c>
      <c r="R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4034.7799999999997</v>
      </c>
      <c r="S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4015.59</v>
      </c>
      <c r="T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3967.63</v>
      </c>
      <c r="U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4010.8</v>
      </c>
      <c r="V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4097.3500000000004</v>
      </c>
      <c r="W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4058.08</v>
      </c>
      <c r="X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3997.87</v>
      </c>
      <c r="Y565" s="102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4082.18</v>
      </c>
    </row>
    <row r="566" spans="1:25" x14ac:dyDescent="0.2">
      <c r="A566" s="83">
        <f t="shared" si="14"/>
        <v>42216</v>
      </c>
      <c r="B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3971.54</v>
      </c>
      <c r="C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4021.48</v>
      </c>
      <c r="D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4054.8599999999997</v>
      </c>
      <c r="E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4079.5899999999997</v>
      </c>
      <c r="F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4078.41</v>
      </c>
      <c r="G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4091.5699999999997</v>
      </c>
      <c r="H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4080</v>
      </c>
      <c r="I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4172.9399999999996</v>
      </c>
      <c r="J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4096.8599999999997</v>
      </c>
      <c r="K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3993.71</v>
      </c>
      <c r="L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4014.35</v>
      </c>
      <c r="M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4044.58</v>
      </c>
      <c r="N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4043.3999999999996</v>
      </c>
      <c r="O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4042.98</v>
      </c>
      <c r="P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4044.2799999999997</v>
      </c>
      <c r="Q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4043.73</v>
      </c>
      <c r="R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4044.8599999999997</v>
      </c>
      <c r="S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4019.12</v>
      </c>
      <c r="T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3995.44</v>
      </c>
      <c r="U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4030.47</v>
      </c>
      <c r="V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4106.84</v>
      </c>
      <c r="W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4066.21</v>
      </c>
      <c r="X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3998.1899999999996</v>
      </c>
      <c r="Y566" s="10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4136.41</v>
      </c>
    </row>
    <row r="567" spans="1:25" x14ac:dyDescent="0.25">
      <c r="A567" s="98"/>
      <c r="B567" s="82"/>
      <c r="C567" s="82"/>
      <c r="D567" s="82"/>
    </row>
    <row r="568" spans="1:25" x14ac:dyDescent="0.25">
      <c r="A568" s="91" t="s">
        <v>159</v>
      </c>
      <c r="B568" s="82"/>
      <c r="C568" s="82"/>
      <c r="D568" s="82"/>
    </row>
    <row r="569" spans="1:25" ht="12.75" x14ac:dyDescent="0.2">
      <c r="A569" s="167" t="s">
        <v>49</v>
      </c>
      <c r="B569" s="170" t="s">
        <v>128</v>
      </c>
      <c r="C569" s="171"/>
      <c r="D569" s="171"/>
      <c r="E569" s="171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2"/>
    </row>
    <row r="570" spans="1:25" ht="12.75" x14ac:dyDescent="0.2">
      <c r="A570" s="168"/>
      <c r="B570" s="173"/>
      <c r="C570" s="174"/>
      <c r="D570" s="174"/>
      <c r="E570" s="174"/>
      <c r="F570" s="174"/>
      <c r="G570" s="174"/>
      <c r="H570" s="174"/>
      <c r="I570" s="174"/>
      <c r="J570" s="174"/>
      <c r="K570" s="174"/>
      <c r="L570" s="174"/>
      <c r="M570" s="174"/>
      <c r="N570" s="174"/>
      <c r="O570" s="174"/>
      <c r="P570" s="174"/>
      <c r="Q570" s="174"/>
      <c r="R570" s="174"/>
      <c r="S570" s="174"/>
      <c r="T570" s="174"/>
      <c r="U570" s="174"/>
      <c r="V570" s="174"/>
      <c r="W570" s="174"/>
      <c r="X570" s="174"/>
      <c r="Y570" s="175"/>
    </row>
    <row r="571" spans="1:25" ht="12.75" x14ac:dyDescent="0.2">
      <c r="A571" s="168"/>
      <c r="B571" s="176" t="s">
        <v>129</v>
      </c>
      <c r="C571" s="165" t="s">
        <v>130</v>
      </c>
      <c r="D571" s="165" t="s">
        <v>131</v>
      </c>
      <c r="E571" s="165" t="s">
        <v>132</v>
      </c>
      <c r="F571" s="165" t="s">
        <v>133</v>
      </c>
      <c r="G571" s="165" t="s">
        <v>134</v>
      </c>
      <c r="H571" s="165" t="s">
        <v>135</v>
      </c>
      <c r="I571" s="165" t="s">
        <v>136</v>
      </c>
      <c r="J571" s="165" t="s">
        <v>137</v>
      </c>
      <c r="K571" s="165" t="s">
        <v>138</v>
      </c>
      <c r="L571" s="165" t="s">
        <v>139</v>
      </c>
      <c r="M571" s="165" t="s">
        <v>140</v>
      </c>
      <c r="N571" s="178" t="s">
        <v>141</v>
      </c>
      <c r="O571" s="165" t="s">
        <v>142</v>
      </c>
      <c r="P571" s="165" t="s">
        <v>143</v>
      </c>
      <c r="Q571" s="165" t="s">
        <v>144</v>
      </c>
      <c r="R571" s="165" t="s">
        <v>145</v>
      </c>
      <c r="S571" s="165" t="s">
        <v>146</v>
      </c>
      <c r="T571" s="165" t="s">
        <v>147</v>
      </c>
      <c r="U571" s="165" t="s">
        <v>148</v>
      </c>
      <c r="V571" s="165" t="s">
        <v>149</v>
      </c>
      <c r="W571" s="165" t="s">
        <v>150</v>
      </c>
      <c r="X571" s="165" t="s">
        <v>151</v>
      </c>
      <c r="Y571" s="165" t="s">
        <v>152</v>
      </c>
    </row>
    <row r="572" spans="1:25" ht="12.75" x14ac:dyDescent="0.2">
      <c r="A572" s="169"/>
      <c r="B572" s="177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79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</row>
    <row r="573" spans="1:25" x14ac:dyDescent="0.2">
      <c r="A573" s="83">
        <f>A536</f>
        <v>42186</v>
      </c>
      <c r="B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3923.71</v>
      </c>
      <c r="C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3932</v>
      </c>
      <c r="D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3955.96</v>
      </c>
      <c r="E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3956.0899999999997</v>
      </c>
      <c r="F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4014.81</v>
      </c>
      <c r="G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4014.79</v>
      </c>
      <c r="H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3981.48</v>
      </c>
      <c r="I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4100.53</v>
      </c>
      <c r="J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4029.64</v>
      </c>
      <c r="K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3925.5899999999997</v>
      </c>
      <c r="L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3945.97</v>
      </c>
      <c r="M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3945.89</v>
      </c>
      <c r="N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3912.16</v>
      </c>
      <c r="O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3915.39</v>
      </c>
      <c r="P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3916.6499999999996</v>
      </c>
      <c r="Q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3925.5499999999997</v>
      </c>
      <c r="R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3919.5099999999998</v>
      </c>
      <c r="S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3927.47</v>
      </c>
      <c r="T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3935.66</v>
      </c>
      <c r="U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3928.8599999999997</v>
      </c>
      <c r="V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4038.45</v>
      </c>
      <c r="W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4040</v>
      </c>
      <c r="X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3952.1</v>
      </c>
      <c r="Y573" s="102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4043.13</v>
      </c>
    </row>
    <row r="574" spans="1:25" x14ac:dyDescent="0.2">
      <c r="A574" s="83">
        <f>A573+1</f>
        <v>42187</v>
      </c>
      <c r="B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3928.69</v>
      </c>
      <c r="C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3932.14</v>
      </c>
      <c r="D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3956.0099999999998</v>
      </c>
      <c r="E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3956.08</v>
      </c>
      <c r="F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4014.72</v>
      </c>
      <c r="G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4014.8199999999997</v>
      </c>
      <c r="H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3981.49</v>
      </c>
      <c r="I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4100.3899999999994</v>
      </c>
      <c r="J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4029.52</v>
      </c>
      <c r="K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3925.5899999999997</v>
      </c>
      <c r="L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3945.87</v>
      </c>
      <c r="M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3946.25</v>
      </c>
      <c r="N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3930.94</v>
      </c>
      <c r="O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3914.46</v>
      </c>
      <c r="P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3916.94</v>
      </c>
      <c r="Q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3925.8</v>
      </c>
      <c r="R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3919.77</v>
      </c>
      <c r="S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3927.72</v>
      </c>
      <c r="T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3936.02</v>
      </c>
      <c r="U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3927.49</v>
      </c>
      <c r="V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4033.3999999999996</v>
      </c>
      <c r="W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4032.38</v>
      </c>
      <c r="X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3948.7</v>
      </c>
      <c r="Y574" s="102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4025.39</v>
      </c>
    </row>
    <row r="575" spans="1:25" x14ac:dyDescent="0.2">
      <c r="A575" s="83">
        <f t="shared" ref="A575:A603" si="15">A574+1</f>
        <v>42188</v>
      </c>
      <c r="B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3925.73</v>
      </c>
      <c r="C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3939.17</v>
      </c>
      <c r="D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3953.47</v>
      </c>
      <c r="E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3968.63</v>
      </c>
      <c r="F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3989.61</v>
      </c>
      <c r="G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4006.16</v>
      </c>
      <c r="H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3968.58</v>
      </c>
      <c r="I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4110.1499999999996</v>
      </c>
      <c r="J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4032.68</v>
      </c>
      <c r="K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3961.27</v>
      </c>
      <c r="L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3932.54</v>
      </c>
      <c r="M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3923.39</v>
      </c>
      <c r="N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3932.42</v>
      </c>
      <c r="O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3941.77</v>
      </c>
      <c r="P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3941.77</v>
      </c>
      <c r="Q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3941.7999999999997</v>
      </c>
      <c r="R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3933.7999999999997</v>
      </c>
      <c r="S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3925.7</v>
      </c>
      <c r="T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3921.7599999999998</v>
      </c>
      <c r="U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3930.37</v>
      </c>
      <c r="V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4003.83</v>
      </c>
      <c r="W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3995.1</v>
      </c>
      <c r="X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3925.2999999999997</v>
      </c>
      <c r="Y575" s="102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4025.6</v>
      </c>
    </row>
    <row r="576" spans="1:25" x14ac:dyDescent="0.2">
      <c r="A576" s="83">
        <f t="shared" si="15"/>
        <v>42189</v>
      </c>
      <c r="B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3937.68</v>
      </c>
      <c r="C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3930.54</v>
      </c>
      <c r="D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3945.5499999999997</v>
      </c>
      <c r="E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3972.55</v>
      </c>
      <c r="F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3983.96</v>
      </c>
      <c r="G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4007.75</v>
      </c>
      <c r="H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3995.51</v>
      </c>
      <c r="I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3930.37</v>
      </c>
      <c r="J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4084.21</v>
      </c>
      <c r="K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3976.2599999999998</v>
      </c>
      <c r="L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3956.08</v>
      </c>
      <c r="M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3987.14</v>
      </c>
      <c r="N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3987</v>
      </c>
      <c r="O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3976.2799999999997</v>
      </c>
      <c r="P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3965.9</v>
      </c>
      <c r="Q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3965.79</v>
      </c>
      <c r="R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3976.2</v>
      </c>
      <c r="S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3976.2599999999998</v>
      </c>
      <c r="T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3936.71</v>
      </c>
      <c r="U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3910.9399999999996</v>
      </c>
      <c r="V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4013.3599999999997</v>
      </c>
      <c r="W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4003.17</v>
      </c>
      <c r="X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3942.19</v>
      </c>
      <c r="Y576" s="102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3997.69</v>
      </c>
    </row>
    <row r="577" spans="1:25" x14ac:dyDescent="0.2">
      <c r="A577" s="83">
        <f t="shared" si="15"/>
        <v>42190</v>
      </c>
      <c r="B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3930.52</v>
      </c>
      <c r="C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3935.23</v>
      </c>
      <c r="D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3972.2599999999998</v>
      </c>
      <c r="E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3995.56</v>
      </c>
      <c r="F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4020.0299999999997</v>
      </c>
      <c r="G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4039.71</v>
      </c>
      <c r="H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4013.8599999999997</v>
      </c>
      <c r="I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3940.43</v>
      </c>
      <c r="J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4070.47</v>
      </c>
      <c r="K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3997.46</v>
      </c>
      <c r="L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3965.89</v>
      </c>
      <c r="M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3992.3199999999997</v>
      </c>
      <c r="N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3986.93</v>
      </c>
      <c r="O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3976.2599999999998</v>
      </c>
      <c r="P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3981.52</v>
      </c>
      <c r="Q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3976.1499999999996</v>
      </c>
      <c r="R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3986.8599999999997</v>
      </c>
      <c r="S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4014.85</v>
      </c>
      <c r="T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3986.8599999999997</v>
      </c>
      <c r="U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3956.39</v>
      </c>
      <c r="V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3966.79</v>
      </c>
      <c r="W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4007.7599999999998</v>
      </c>
      <c r="X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3918.5299999999997</v>
      </c>
      <c r="Y577" s="102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4014.83</v>
      </c>
    </row>
    <row r="578" spans="1:25" x14ac:dyDescent="0.2">
      <c r="A578" s="83">
        <f t="shared" si="15"/>
        <v>42191</v>
      </c>
      <c r="B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3920.94</v>
      </c>
      <c r="C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3958.55</v>
      </c>
      <c r="D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3989.46</v>
      </c>
      <c r="E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4011.68</v>
      </c>
      <c r="F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4023.46</v>
      </c>
      <c r="G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4047.8999999999996</v>
      </c>
      <c r="H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4011.83</v>
      </c>
      <c r="I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4158.3899999999994</v>
      </c>
      <c r="J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4077.42</v>
      </c>
      <c r="K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3992.48</v>
      </c>
      <c r="L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3971.2999999999997</v>
      </c>
      <c r="M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3961.31</v>
      </c>
      <c r="N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3971.27</v>
      </c>
      <c r="O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3981.6099999999997</v>
      </c>
      <c r="P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3971.13</v>
      </c>
      <c r="Q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3971.2999999999997</v>
      </c>
      <c r="R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3959.49</v>
      </c>
      <c r="S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3959.5099999999998</v>
      </c>
      <c r="T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3950.68</v>
      </c>
      <c r="U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3934.11</v>
      </c>
      <c r="V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3976.64</v>
      </c>
      <c r="W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3977.85</v>
      </c>
      <c r="X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3917.67</v>
      </c>
      <c r="Y578" s="102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3976.63</v>
      </c>
    </row>
    <row r="579" spans="1:25" x14ac:dyDescent="0.2">
      <c r="A579" s="83">
        <f t="shared" si="15"/>
        <v>42192</v>
      </c>
      <c r="B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3920.72</v>
      </c>
      <c r="C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3978.93</v>
      </c>
      <c r="D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4011.92</v>
      </c>
      <c r="E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4023.6</v>
      </c>
      <c r="F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4060.75</v>
      </c>
      <c r="G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4087.74</v>
      </c>
      <c r="H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4023.44</v>
      </c>
      <c r="I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4158.18</v>
      </c>
      <c r="J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4077.18</v>
      </c>
      <c r="K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3992.3599999999997</v>
      </c>
      <c r="L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3971.2999999999997</v>
      </c>
      <c r="M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3961.17</v>
      </c>
      <c r="N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3971.38</v>
      </c>
      <c r="O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3981.83</v>
      </c>
      <c r="P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3971.47</v>
      </c>
      <c r="Q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3961.2799999999997</v>
      </c>
      <c r="R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3950.74</v>
      </c>
      <c r="S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3959.45</v>
      </c>
      <c r="T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3959.46</v>
      </c>
      <c r="U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3942.72</v>
      </c>
      <c r="V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3975.5699999999997</v>
      </c>
      <c r="W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3978.24</v>
      </c>
      <c r="X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3933.81</v>
      </c>
      <c r="Y579" s="102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3985.58</v>
      </c>
    </row>
    <row r="580" spans="1:25" x14ac:dyDescent="0.2">
      <c r="A580" s="83">
        <f t="shared" si="15"/>
        <v>42193</v>
      </c>
      <c r="B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3939.2</v>
      </c>
      <c r="C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4000.77</v>
      </c>
      <c r="D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4023.7</v>
      </c>
      <c r="E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4035.8199999999997</v>
      </c>
      <c r="F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4074.05</v>
      </c>
      <c r="G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4087.67</v>
      </c>
      <c r="H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4035.47</v>
      </c>
      <c r="I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4180.71</v>
      </c>
      <c r="J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4091.1</v>
      </c>
      <c r="K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3992.6</v>
      </c>
      <c r="L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3951.55</v>
      </c>
      <c r="M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3951.52</v>
      </c>
      <c r="N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3961.33</v>
      </c>
      <c r="O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3951.49</v>
      </c>
      <c r="P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3951.5</v>
      </c>
      <c r="Q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3941.85</v>
      </c>
      <c r="R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3933.8199999999997</v>
      </c>
      <c r="S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3968.48</v>
      </c>
      <c r="T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3968.52</v>
      </c>
      <c r="U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3951.17</v>
      </c>
      <c r="V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3943.87</v>
      </c>
      <c r="W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3958.16</v>
      </c>
      <c r="X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3933.73</v>
      </c>
      <c r="Y580" s="102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3964.43</v>
      </c>
    </row>
    <row r="581" spans="1:25" x14ac:dyDescent="0.2">
      <c r="A581" s="83">
        <f t="shared" si="15"/>
        <v>42194</v>
      </c>
      <c r="B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3912.0099999999998</v>
      </c>
      <c r="C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3968.5899999999997</v>
      </c>
      <c r="D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4012.06</v>
      </c>
      <c r="E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4023.8999999999996</v>
      </c>
      <c r="F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4035.69</v>
      </c>
      <c r="G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4060.74</v>
      </c>
      <c r="H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4011.68</v>
      </c>
      <c r="I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4123.09</v>
      </c>
      <c r="J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4077.34</v>
      </c>
      <c r="K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3971.5699999999997</v>
      </c>
      <c r="L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3932.75</v>
      </c>
      <c r="M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3932.7799999999997</v>
      </c>
      <c r="N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3951.6</v>
      </c>
      <c r="O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3941.97</v>
      </c>
      <c r="P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3941.97</v>
      </c>
      <c r="Q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3961.38</v>
      </c>
      <c r="R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3950.74</v>
      </c>
      <c r="S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3959.5099999999998</v>
      </c>
      <c r="T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3959.6</v>
      </c>
      <c r="U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3918.2599999999998</v>
      </c>
      <c r="V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3979.38</v>
      </c>
      <c r="W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3955.7999999999997</v>
      </c>
      <c r="X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3925.45</v>
      </c>
      <c r="Y581" s="102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3973.98</v>
      </c>
    </row>
    <row r="582" spans="1:25" x14ac:dyDescent="0.2">
      <c r="A582" s="83">
        <f t="shared" si="15"/>
        <v>42195</v>
      </c>
      <c r="B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3912.0299999999997</v>
      </c>
      <c r="C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3968.66</v>
      </c>
      <c r="D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4012.04</v>
      </c>
      <c r="E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4023.7</v>
      </c>
      <c r="F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4035.6</v>
      </c>
      <c r="G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4060.75</v>
      </c>
      <c r="H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4011.89</v>
      </c>
      <c r="I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4158.21</v>
      </c>
      <c r="J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4077.41</v>
      </c>
      <c r="K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3971.25</v>
      </c>
      <c r="L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3932.5099999999998</v>
      </c>
      <c r="M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3932.6099999999997</v>
      </c>
      <c r="N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3951.36</v>
      </c>
      <c r="O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3941.85</v>
      </c>
      <c r="P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3941.8399999999997</v>
      </c>
      <c r="Q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3961.38</v>
      </c>
      <c r="R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3950.65</v>
      </c>
      <c r="S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3959.47</v>
      </c>
      <c r="T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3968.63</v>
      </c>
      <c r="U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3943.16</v>
      </c>
      <c r="V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3984.22</v>
      </c>
      <c r="W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3959.3</v>
      </c>
      <c r="X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3925.19</v>
      </c>
      <c r="Y582" s="102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3977.74</v>
      </c>
    </row>
    <row r="583" spans="1:25" x14ac:dyDescent="0.2">
      <c r="A583" s="83">
        <f t="shared" si="15"/>
        <v>42196</v>
      </c>
      <c r="B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3921.0299999999997</v>
      </c>
      <c r="C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3961.08</v>
      </c>
      <c r="D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3995.35</v>
      </c>
      <c r="E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4020.0099999999998</v>
      </c>
      <c r="F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4046.2</v>
      </c>
      <c r="G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4074.5299999999997</v>
      </c>
      <c r="H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4039.75</v>
      </c>
      <c r="I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3961.47</v>
      </c>
      <c r="J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4113.13</v>
      </c>
      <c r="K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4009.13</v>
      </c>
      <c r="L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3966</v>
      </c>
      <c r="M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3966.1</v>
      </c>
      <c r="N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3976.2999999999997</v>
      </c>
      <c r="O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3987</v>
      </c>
      <c r="P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3997.81</v>
      </c>
      <c r="Q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3997.75</v>
      </c>
      <c r="R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3997.91</v>
      </c>
      <c r="S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4009.21</v>
      </c>
      <c r="T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3956.1099999999997</v>
      </c>
      <c r="U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3937.66</v>
      </c>
      <c r="V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3966.72</v>
      </c>
      <c r="W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3988.29</v>
      </c>
      <c r="X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3925.0299999999997</v>
      </c>
      <c r="Y583" s="102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4008.47</v>
      </c>
    </row>
    <row r="584" spans="1:25" x14ac:dyDescent="0.2">
      <c r="A584" s="83">
        <f t="shared" si="15"/>
        <v>42197</v>
      </c>
      <c r="B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3921.5</v>
      </c>
      <c r="C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3961.5499999999997</v>
      </c>
      <c r="D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3995.7</v>
      </c>
      <c r="E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3995.2599999999998</v>
      </c>
      <c r="F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4060.0299999999997</v>
      </c>
      <c r="G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4074.6499999999996</v>
      </c>
      <c r="H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4060.27</v>
      </c>
      <c r="I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3995.65</v>
      </c>
      <c r="J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4193.78</v>
      </c>
      <c r="K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4070.73</v>
      </c>
      <c r="L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4008.93</v>
      </c>
      <c r="M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3997.73</v>
      </c>
      <c r="N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3997.65</v>
      </c>
      <c r="O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4008.8399999999997</v>
      </c>
      <c r="P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4009.1099999999997</v>
      </c>
      <c r="Q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4014.85</v>
      </c>
      <c r="R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4032.5099999999998</v>
      </c>
      <c r="S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4020.55</v>
      </c>
      <c r="T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3997.79</v>
      </c>
      <c r="U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3961.9</v>
      </c>
      <c r="V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3923.09</v>
      </c>
      <c r="W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3957.19</v>
      </c>
      <c r="X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3918.74</v>
      </c>
      <c r="Y584" s="102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4020.18</v>
      </c>
    </row>
    <row r="585" spans="1:25" x14ac:dyDescent="0.2">
      <c r="A585" s="83">
        <f t="shared" si="15"/>
        <v>42198</v>
      </c>
      <c r="B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3920.42</v>
      </c>
      <c r="C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3989.4399999999996</v>
      </c>
      <c r="D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4023.48</v>
      </c>
      <c r="E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4035.7</v>
      </c>
      <c r="F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4073.92</v>
      </c>
      <c r="G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4087.62</v>
      </c>
      <c r="H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4035.5899999999997</v>
      </c>
      <c r="I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4173.3599999999997</v>
      </c>
      <c r="J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4105.45</v>
      </c>
      <c r="K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3981.44</v>
      </c>
      <c r="L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3941.38</v>
      </c>
      <c r="M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3932.3199999999997</v>
      </c>
      <c r="N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3950.88</v>
      </c>
      <c r="O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3941.46</v>
      </c>
      <c r="P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3923.1</v>
      </c>
      <c r="Q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3932.08</v>
      </c>
      <c r="R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3917.12</v>
      </c>
      <c r="S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3941.83</v>
      </c>
      <c r="T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3959.1</v>
      </c>
      <c r="U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3960.52</v>
      </c>
      <c r="V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3965.41</v>
      </c>
      <c r="W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3969.5</v>
      </c>
      <c r="X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3917.46</v>
      </c>
      <c r="Y585" s="102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4005.79</v>
      </c>
    </row>
    <row r="586" spans="1:25" x14ac:dyDescent="0.2">
      <c r="A586" s="83">
        <f t="shared" si="15"/>
        <v>42199</v>
      </c>
      <c r="B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3910.79</v>
      </c>
      <c r="C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3967.98</v>
      </c>
      <c r="D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3994.65</v>
      </c>
      <c r="E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4023.16</v>
      </c>
      <c r="F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4074</v>
      </c>
      <c r="G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4080.87</v>
      </c>
      <c r="H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4023.44</v>
      </c>
      <c r="I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4150.83</v>
      </c>
      <c r="J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4076.96</v>
      </c>
      <c r="K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3970.43</v>
      </c>
      <c r="L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3931.06</v>
      </c>
      <c r="M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3912.71</v>
      </c>
      <c r="N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3912.21</v>
      </c>
      <c r="O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3921.04</v>
      </c>
      <c r="P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3920.89</v>
      </c>
      <c r="Q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3930.54</v>
      </c>
      <c r="R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3949.0699999999997</v>
      </c>
      <c r="S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3940.88</v>
      </c>
      <c r="T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3941.22</v>
      </c>
      <c r="U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3926.25</v>
      </c>
      <c r="V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3990.74</v>
      </c>
      <c r="W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3992.58</v>
      </c>
      <c r="X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3913.79</v>
      </c>
      <c r="Y586" s="102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4000.42</v>
      </c>
    </row>
    <row r="587" spans="1:25" x14ac:dyDescent="0.2">
      <c r="A587" s="83">
        <f t="shared" si="15"/>
        <v>42200</v>
      </c>
      <c r="B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3911.23</v>
      </c>
      <c r="C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3968.25</v>
      </c>
      <c r="D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3994.85</v>
      </c>
      <c r="E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4023.67</v>
      </c>
      <c r="F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4074.2799999999997</v>
      </c>
      <c r="G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4080.8999999999996</v>
      </c>
      <c r="H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4023.6</v>
      </c>
      <c r="I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4151.13</v>
      </c>
      <c r="J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4077.46</v>
      </c>
      <c r="K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3970.88</v>
      </c>
      <c r="L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3931.46</v>
      </c>
      <c r="M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3913.45</v>
      </c>
      <c r="N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3913.15</v>
      </c>
      <c r="O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3921.9</v>
      </c>
      <c r="P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3922.02</v>
      </c>
      <c r="Q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3931.13</v>
      </c>
      <c r="R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3949.77</v>
      </c>
      <c r="S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3941.3199999999997</v>
      </c>
      <c r="T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3941.62</v>
      </c>
      <c r="U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3926.7799999999997</v>
      </c>
      <c r="V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3991.06</v>
      </c>
      <c r="W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3993.04</v>
      </c>
      <c r="X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3912.6099999999997</v>
      </c>
      <c r="Y587" s="102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3996.96</v>
      </c>
    </row>
    <row r="588" spans="1:25" x14ac:dyDescent="0.2">
      <c r="A588" s="83">
        <f t="shared" si="15"/>
        <v>42201</v>
      </c>
      <c r="B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3947.94</v>
      </c>
      <c r="C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4011.46</v>
      </c>
      <c r="D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4035.13</v>
      </c>
      <c r="E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4048.41</v>
      </c>
      <c r="F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4048.31</v>
      </c>
      <c r="G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4081.0699999999997</v>
      </c>
      <c r="H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4035.79</v>
      </c>
      <c r="I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4180.96</v>
      </c>
      <c r="J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4112.71</v>
      </c>
      <c r="K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4015.0099999999998</v>
      </c>
      <c r="L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3987.1</v>
      </c>
      <c r="M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3971.39</v>
      </c>
      <c r="N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3981.6099999999997</v>
      </c>
      <c r="O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3992.43</v>
      </c>
      <c r="P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4003.64</v>
      </c>
      <c r="Q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4026.84</v>
      </c>
      <c r="R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4006.92</v>
      </c>
      <c r="S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4017.3599999999997</v>
      </c>
      <c r="T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4028.06</v>
      </c>
      <c r="U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3992.93</v>
      </c>
      <c r="V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3934.81</v>
      </c>
      <c r="W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3923.75</v>
      </c>
      <c r="X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3950.98</v>
      </c>
      <c r="Y588" s="102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3936.73</v>
      </c>
    </row>
    <row r="589" spans="1:25" x14ac:dyDescent="0.2">
      <c r="A589" s="83">
        <f t="shared" si="15"/>
        <v>42202</v>
      </c>
      <c r="B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3939.3999999999996</v>
      </c>
      <c r="C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3989.94</v>
      </c>
      <c r="D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4024.0099999999998</v>
      </c>
      <c r="E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4036.13</v>
      </c>
      <c r="F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4061.16</v>
      </c>
      <c r="G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4088.19</v>
      </c>
      <c r="H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4055.08</v>
      </c>
      <c r="I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4265.8599999999997</v>
      </c>
      <c r="J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4168.83</v>
      </c>
      <c r="K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4039.58</v>
      </c>
      <c r="L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4027.3</v>
      </c>
      <c r="M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4027.42</v>
      </c>
      <c r="N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4064.8</v>
      </c>
      <c r="O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4091.83</v>
      </c>
      <c r="P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4064.7</v>
      </c>
      <c r="Q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4045.4</v>
      </c>
      <c r="R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3950.88</v>
      </c>
      <c r="S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3977.8999999999996</v>
      </c>
      <c r="T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3982.79</v>
      </c>
      <c r="U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3942.98</v>
      </c>
      <c r="V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3949.75</v>
      </c>
      <c r="W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3951.2799999999997</v>
      </c>
      <c r="X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3933.68</v>
      </c>
      <c r="Y589" s="102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3939.64</v>
      </c>
    </row>
    <row r="590" spans="1:25" x14ac:dyDescent="0.2">
      <c r="A590" s="83">
        <f t="shared" si="15"/>
        <v>42203</v>
      </c>
      <c r="B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3940.21</v>
      </c>
      <c r="C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3995.41</v>
      </c>
      <c r="D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4033.08</v>
      </c>
      <c r="E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4060.55</v>
      </c>
      <c r="F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4074.94</v>
      </c>
      <c r="G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4105.13</v>
      </c>
      <c r="H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4074.88</v>
      </c>
      <c r="I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4046.64</v>
      </c>
      <c r="J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4250.13</v>
      </c>
      <c r="K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4127.9799999999996</v>
      </c>
      <c r="L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4098.37</v>
      </c>
      <c r="M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4098.18</v>
      </c>
      <c r="N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4127.7299999999996</v>
      </c>
      <c r="O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4127.7699999999995</v>
      </c>
      <c r="P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4057.42</v>
      </c>
      <c r="Q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4057.42</v>
      </c>
      <c r="R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4070.84</v>
      </c>
      <c r="S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4084.46</v>
      </c>
      <c r="T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4044.97</v>
      </c>
      <c r="U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3998.13</v>
      </c>
      <c r="V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3927.81</v>
      </c>
      <c r="W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3936.58</v>
      </c>
      <c r="X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4008.7599999999998</v>
      </c>
      <c r="Y590" s="102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4127.67</v>
      </c>
    </row>
    <row r="591" spans="1:25" x14ac:dyDescent="0.2">
      <c r="A591" s="83">
        <f t="shared" si="15"/>
        <v>42204</v>
      </c>
      <c r="B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3961.29</v>
      </c>
      <c r="C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4007.66</v>
      </c>
      <c r="D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4033.31</v>
      </c>
      <c r="E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4046.77</v>
      </c>
      <c r="F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4074.7999999999997</v>
      </c>
      <c r="G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4105.07</v>
      </c>
      <c r="H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4060.6</v>
      </c>
      <c r="I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4060.64</v>
      </c>
      <c r="J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4270.46</v>
      </c>
      <c r="K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4143.6099999999997</v>
      </c>
      <c r="L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4113.0999999999995</v>
      </c>
      <c r="M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4112.9799999999996</v>
      </c>
      <c r="N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4143.62</v>
      </c>
      <c r="O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4143.59</v>
      </c>
      <c r="P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4127.99</v>
      </c>
      <c r="Q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4098.43</v>
      </c>
      <c r="R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4113.1400000000003</v>
      </c>
      <c r="S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4113.13</v>
      </c>
      <c r="T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4051.17</v>
      </c>
      <c r="U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4020.83</v>
      </c>
      <c r="V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3937.18</v>
      </c>
      <c r="W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3927.72</v>
      </c>
      <c r="X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3976.48</v>
      </c>
      <c r="Y591" s="102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4128.08</v>
      </c>
    </row>
    <row r="592" spans="1:25" x14ac:dyDescent="0.2">
      <c r="A592" s="83">
        <f t="shared" si="15"/>
        <v>42205</v>
      </c>
      <c r="B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3948.8</v>
      </c>
      <c r="C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4012.12</v>
      </c>
      <c r="D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4036.1099999999997</v>
      </c>
      <c r="E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4048.54</v>
      </c>
      <c r="F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4048.35</v>
      </c>
      <c r="G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4081.3999999999996</v>
      </c>
      <c r="H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4035.85</v>
      </c>
      <c r="I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4181.04</v>
      </c>
      <c r="J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4112.7</v>
      </c>
      <c r="K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4014.98</v>
      </c>
      <c r="L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3987.19</v>
      </c>
      <c r="M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3971.5</v>
      </c>
      <c r="N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3981.94</v>
      </c>
      <c r="O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3992.65</v>
      </c>
      <c r="P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4003.71</v>
      </c>
      <c r="Q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4026.8999999999996</v>
      </c>
      <c r="R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4007.09</v>
      </c>
      <c r="S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4017.3199999999997</v>
      </c>
      <c r="T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4027.89</v>
      </c>
      <c r="U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3992.37</v>
      </c>
      <c r="V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3935.42</v>
      </c>
      <c r="W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3923.5699999999997</v>
      </c>
      <c r="X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3951.0699999999997</v>
      </c>
      <c r="Y592" s="102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3935.67</v>
      </c>
    </row>
    <row r="593" spans="1:25" x14ac:dyDescent="0.2">
      <c r="A593" s="83">
        <f t="shared" si="15"/>
        <v>42206</v>
      </c>
      <c r="B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3939.47</v>
      </c>
      <c r="C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4001.0299999999997</v>
      </c>
      <c r="D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4024.16</v>
      </c>
      <c r="E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4036.23</v>
      </c>
      <c r="F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4048.7</v>
      </c>
      <c r="G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4081.18</v>
      </c>
      <c r="H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4035.79</v>
      </c>
      <c r="I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4181.04</v>
      </c>
      <c r="J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4051.2599999999998</v>
      </c>
      <c r="K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3938.7999999999997</v>
      </c>
      <c r="L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4002.38</v>
      </c>
      <c r="M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4002.7</v>
      </c>
      <c r="N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4006.0299999999997</v>
      </c>
      <c r="O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3944.6099999999997</v>
      </c>
      <c r="P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3944.6099999999997</v>
      </c>
      <c r="Q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3944.68</v>
      </c>
      <c r="R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3959.54</v>
      </c>
      <c r="S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3959.47</v>
      </c>
      <c r="T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3959.5099999999998</v>
      </c>
      <c r="U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3918.0299999999997</v>
      </c>
      <c r="V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3947.9</v>
      </c>
      <c r="W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3948.6099999999997</v>
      </c>
      <c r="X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3925.71</v>
      </c>
      <c r="Y593" s="102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3971.93</v>
      </c>
    </row>
    <row r="594" spans="1:25" x14ac:dyDescent="0.2">
      <c r="A594" s="83">
        <f t="shared" si="15"/>
        <v>42207</v>
      </c>
      <c r="B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3912.24</v>
      </c>
      <c r="C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3930.14</v>
      </c>
      <c r="D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3948.98</v>
      </c>
      <c r="E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3979.29</v>
      </c>
      <c r="F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4012.35</v>
      </c>
      <c r="G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4023.85</v>
      </c>
      <c r="H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4087.96</v>
      </c>
      <c r="I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4165.8</v>
      </c>
      <c r="J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4064.12</v>
      </c>
      <c r="K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3971.5</v>
      </c>
      <c r="L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3932.73</v>
      </c>
      <c r="M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3932.73</v>
      </c>
      <c r="N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3942.09</v>
      </c>
      <c r="O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3923.77</v>
      </c>
      <c r="P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3942.19</v>
      </c>
      <c r="Q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3951.6099999999997</v>
      </c>
      <c r="R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3933.91</v>
      </c>
      <c r="S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3996.92</v>
      </c>
      <c r="T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3968.58</v>
      </c>
      <c r="U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3950.92</v>
      </c>
      <c r="V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3971.33</v>
      </c>
      <c r="W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3969.5499999999997</v>
      </c>
      <c r="X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3921.73</v>
      </c>
      <c r="Y594" s="102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3977.9399999999996</v>
      </c>
    </row>
    <row r="595" spans="1:25" x14ac:dyDescent="0.2">
      <c r="A595" s="83">
        <f t="shared" si="15"/>
        <v>42208</v>
      </c>
      <c r="B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3931.2</v>
      </c>
      <c r="C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3939.38</v>
      </c>
      <c r="D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3979.18</v>
      </c>
      <c r="E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3979.23</v>
      </c>
      <c r="F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4000.81</v>
      </c>
      <c r="G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4000.66</v>
      </c>
      <c r="H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3978.92</v>
      </c>
      <c r="I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4109.8899999999994</v>
      </c>
      <c r="J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4038.48</v>
      </c>
      <c r="K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3951.37</v>
      </c>
      <c r="L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3923.34</v>
      </c>
      <c r="M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3914.56</v>
      </c>
      <c r="N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3923.49</v>
      </c>
      <c r="O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3918.12</v>
      </c>
      <c r="P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3914.7599999999998</v>
      </c>
      <c r="Q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3918.19</v>
      </c>
      <c r="R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3924.46</v>
      </c>
      <c r="S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3933.7799999999997</v>
      </c>
      <c r="T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3959.47</v>
      </c>
      <c r="U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3942.0299999999997</v>
      </c>
      <c r="V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4000.0299999999997</v>
      </c>
      <c r="W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4000.97</v>
      </c>
      <c r="X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3948.42</v>
      </c>
      <c r="Y595" s="102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3987.5699999999997</v>
      </c>
    </row>
    <row r="596" spans="1:25" x14ac:dyDescent="0.2">
      <c r="A596" s="83">
        <f t="shared" si="15"/>
        <v>42209</v>
      </c>
      <c r="B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3916.3199999999997</v>
      </c>
      <c r="C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3958.7599999999998</v>
      </c>
      <c r="D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4000.8999999999996</v>
      </c>
      <c r="E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4023.97</v>
      </c>
      <c r="F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4048.35</v>
      </c>
      <c r="G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4067.71</v>
      </c>
      <c r="H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4000.66</v>
      </c>
      <c r="I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4165.8999999999996</v>
      </c>
      <c r="J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4077.35</v>
      </c>
      <c r="K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3981.67</v>
      </c>
      <c r="L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3941.72</v>
      </c>
      <c r="M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3932.6</v>
      </c>
      <c r="N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3941.88</v>
      </c>
      <c r="O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3951.5</v>
      </c>
      <c r="P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3951.51</v>
      </c>
      <c r="Q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3941.88</v>
      </c>
      <c r="R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3925.69</v>
      </c>
      <c r="S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3933.73</v>
      </c>
      <c r="T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3933.8999999999996</v>
      </c>
      <c r="U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3910.5299999999997</v>
      </c>
      <c r="V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3947.2999999999997</v>
      </c>
      <c r="W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3949.79</v>
      </c>
      <c r="X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3925.68</v>
      </c>
      <c r="Y596" s="102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3980.39</v>
      </c>
    </row>
    <row r="597" spans="1:25" x14ac:dyDescent="0.2">
      <c r="A597" s="83">
        <f t="shared" si="15"/>
        <v>42210</v>
      </c>
      <c r="B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3920.52</v>
      </c>
      <c r="C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3950.94</v>
      </c>
      <c r="D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3989.7799999999997</v>
      </c>
      <c r="E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4007.74</v>
      </c>
      <c r="F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4039.83</v>
      </c>
      <c r="G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4060.89</v>
      </c>
      <c r="H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4014.13</v>
      </c>
      <c r="I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3951.09</v>
      </c>
      <c r="J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4099.62</v>
      </c>
      <c r="K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4010.5699999999997</v>
      </c>
      <c r="L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3956.8599999999997</v>
      </c>
      <c r="M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3937.5099999999998</v>
      </c>
      <c r="N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3977.14</v>
      </c>
      <c r="O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3987.69</v>
      </c>
      <c r="P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3987.69</v>
      </c>
      <c r="Q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3998.6</v>
      </c>
      <c r="R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3987.7599999999998</v>
      </c>
      <c r="S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4004.21</v>
      </c>
      <c r="T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4021.99</v>
      </c>
      <c r="U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3911.54</v>
      </c>
      <c r="V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3963.24</v>
      </c>
      <c r="W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3953.5</v>
      </c>
      <c r="X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3945.7799999999997</v>
      </c>
      <c r="Y597" s="102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4044.13</v>
      </c>
    </row>
    <row r="598" spans="1:25" x14ac:dyDescent="0.2">
      <c r="A598" s="83">
        <f t="shared" si="15"/>
        <v>42211</v>
      </c>
      <c r="B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3923.93</v>
      </c>
      <c r="C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3961.31</v>
      </c>
      <c r="D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3994.7799999999997</v>
      </c>
      <c r="E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3995.7</v>
      </c>
      <c r="F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4073.77</v>
      </c>
      <c r="G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4089.44</v>
      </c>
      <c r="H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4046.75</v>
      </c>
      <c r="I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3995.97</v>
      </c>
      <c r="J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4160.45</v>
      </c>
      <c r="K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4059.2999999999997</v>
      </c>
      <c r="L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4009.7599999999998</v>
      </c>
      <c r="M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3998.38</v>
      </c>
      <c r="N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3998.41</v>
      </c>
      <c r="O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4009.5</v>
      </c>
      <c r="P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4020.8999999999996</v>
      </c>
      <c r="Q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4021.0699999999997</v>
      </c>
      <c r="R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4032.95</v>
      </c>
      <c r="S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4045.54</v>
      </c>
      <c r="T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4045.62</v>
      </c>
      <c r="U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3999.98</v>
      </c>
      <c r="V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3949.1899999999996</v>
      </c>
      <c r="W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3956.02</v>
      </c>
      <c r="X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3936.5299999999997</v>
      </c>
      <c r="Y598" s="102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4043.92</v>
      </c>
    </row>
    <row r="599" spans="1:25" x14ac:dyDescent="0.2">
      <c r="A599" s="83">
        <f t="shared" si="15"/>
        <v>42212</v>
      </c>
      <c r="B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3911.75</v>
      </c>
      <c r="C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3978.89</v>
      </c>
      <c r="D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4011.58</v>
      </c>
      <c r="E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4023.71</v>
      </c>
      <c r="F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4060.91</v>
      </c>
      <c r="G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4074.2</v>
      </c>
      <c r="H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4012.0699999999997</v>
      </c>
      <c r="I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4181.34</v>
      </c>
      <c r="J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4091.5699999999997</v>
      </c>
      <c r="K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4004.73</v>
      </c>
      <c r="L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3952.45</v>
      </c>
      <c r="M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3942.7799999999997</v>
      </c>
      <c r="N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3962.13</v>
      </c>
      <c r="O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3961.79</v>
      </c>
      <c r="P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3971.88</v>
      </c>
      <c r="Q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3961.6</v>
      </c>
      <c r="R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3942.45</v>
      </c>
      <c r="S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3942.3199999999997</v>
      </c>
      <c r="T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3959.79</v>
      </c>
      <c r="U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3927.22</v>
      </c>
      <c r="V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3948.91</v>
      </c>
      <c r="W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3952.96</v>
      </c>
      <c r="X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3933.93</v>
      </c>
      <c r="Y599" s="102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4003.68</v>
      </c>
    </row>
    <row r="600" spans="1:25" x14ac:dyDescent="0.2">
      <c r="A600" s="83">
        <f t="shared" si="15"/>
        <v>42213</v>
      </c>
      <c r="B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3920.88</v>
      </c>
      <c r="C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3979.04</v>
      </c>
      <c r="D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4012.02</v>
      </c>
      <c r="E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4023.81</v>
      </c>
      <c r="F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4061.0499999999997</v>
      </c>
      <c r="G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4075.35</v>
      </c>
      <c r="H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4024.13</v>
      </c>
      <c r="I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4182.3500000000004</v>
      </c>
      <c r="J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4093.46</v>
      </c>
      <c r="K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3994.58</v>
      </c>
      <c r="L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3943.62</v>
      </c>
      <c r="M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3933.95</v>
      </c>
      <c r="N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3942.8599999999997</v>
      </c>
      <c r="O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3942.62</v>
      </c>
      <c r="P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3942.43</v>
      </c>
      <c r="Q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3933.13</v>
      </c>
      <c r="R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3926.09</v>
      </c>
      <c r="S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3942.71</v>
      </c>
      <c r="T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3969.7799999999997</v>
      </c>
      <c r="U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3953.79</v>
      </c>
      <c r="V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3970.5699999999997</v>
      </c>
      <c r="W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3960.24</v>
      </c>
      <c r="X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3917.38</v>
      </c>
      <c r="Y600" s="102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3986.79</v>
      </c>
    </row>
    <row r="601" spans="1:25" x14ac:dyDescent="0.2">
      <c r="A601" s="83">
        <f t="shared" si="15"/>
        <v>42214</v>
      </c>
      <c r="B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3921.88</v>
      </c>
      <c r="C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3980.0299999999997</v>
      </c>
      <c r="D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4004.02</v>
      </c>
      <c r="E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4025.72</v>
      </c>
      <c r="F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4026.83</v>
      </c>
      <c r="G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4051.92</v>
      </c>
      <c r="H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4012.65</v>
      </c>
      <c r="I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4124.66</v>
      </c>
      <c r="J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4067.33</v>
      </c>
      <c r="K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3972.68</v>
      </c>
      <c r="L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3925</v>
      </c>
      <c r="M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3923.2599999999998</v>
      </c>
      <c r="N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3931.22</v>
      </c>
      <c r="O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3932.3199999999997</v>
      </c>
      <c r="P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3937.73</v>
      </c>
      <c r="Q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3938.3999999999996</v>
      </c>
      <c r="R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3945.24</v>
      </c>
      <c r="S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3918.08</v>
      </c>
      <c r="T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3919.44</v>
      </c>
      <c r="U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3937.21</v>
      </c>
      <c r="V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3986.59</v>
      </c>
      <c r="W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3971.23</v>
      </c>
      <c r="X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3919.39</v>
      </c>
      <c r="Y601" s="102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3970.17</v>
      </c>
    </row>
    <row r="602" spans="1:25" x14ac:dyDescent="0.2">
      <c r="A602" s="83">
        <f t="shared" si="15"/>
        <v>42215</v>
      </c>
      <c r="B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3921.87</v>
      </c>
      <c r="C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3969.33</v>
      </c>
      <c r="D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4001.27</v>
      </c>
      <c r="E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4024.3199999999997</v>
      </c>
      <c r="F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4023.1</v>
      </c>
      <c r="G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4023.46</v>
      </c>
      <c r="H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4012.95</v>
      </c>
      <c r="I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4098.54</v>
      </c>
      <c r="J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4028.44</v>
      </c>
      <c r="K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3934.13</v>
      </c>
      <c r="L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3936.3599999999997</v>
      </c>
      <c r="M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3957.42</v>
      </c>
      <c r="N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3969.5899999999997</v>
      </c>
      <c r="O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3969.8</v>
      </c>
      <c r="P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3970.56</v>
      </c>
      <c r="Q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3971</v>
      </c>
      <c r="R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3972.2999999999997</v>
      </c>
      <c r="S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3954.73</v>
      </c>
      <c r="T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3910.84</v>
      </c>
      <c r="U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3950.35</v>
      </c>
      <c r="V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4029.5699999999997</v>
      </c>
      <c r="W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3993.62</v>
      </c>
      <c r="X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3938.5099999999998</v>
      </c>
      <c r="Y602" s="102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4015.69</v>
      </c>
    </row>
    <row r="603" spans="1:25" x14ac:dyDescent="0.2">
      <c r="A603" s="83">
        <f t="shared" si="15"/>
        <v>42216</v>
      </c>
      <c r="B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3914.41</v>
      </c>
      <c r="C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3960.13</v>
      </c>
      <c r="D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3990.68</v>
      </c>
      <c r="E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4013.3199999999997</v>
      </c>
      <c r="F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4012.23</v>
      </c>
      <c r="G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4024.2799999999997</v>
      </c>
      <c r="H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4013.68</v>
      </c>
      <c r="I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4098.75</v>
      </c>
      <c r="J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4029.12</v>
      </c>
      <c r="K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3934.71</v>
      </c>
      <c r="L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3953.6</v>
      </c>
      <c r="M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3981.27</v>
      </c>
      <c r="N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3980.19</v>
      </c>
      <c r="O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3979.81</v>
      </c>
      <c r="P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3980.99</v>
      </c>
      <c r="Q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3980.49</v>
      </c>
      <c r="R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3981.52</v>
      </c>
      <c r="S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3957.96</v>
      </c>
      <c r="T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3936.29</v>
      </c>
      <c r="U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3968.35</v>
      </c>
      <c r="V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4038.25</v>
      </c>
      <c r="W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4001.0699999999997</v>
      </c>
      <c r="X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3938.81</v>
      </c>
      <c r="Y603" s="10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4065.3199999999997</v>
      </c>
    </row>
    <row r="605" spans="1:25" x14ac:dyDescent="0.2">
      <c r="A605" s="190" t="s">
        <v>165</v>
      </c>
      <c r="B605" s="190"/>
      <c r="C605" s="190"/>
      <c r="D605" s="190"/>
      <c r="E605" s="190"/>
      <c r="F605" s="190"/>
      <c r="G605" s="190"/>
      <c r="H605" s="190"/>
      <c r="I605" s="190"/>
      <c r="J605" s="190"/>
      <c r="K605" s="190"/>
      <c r="L605" s="190"/>
      <c r="M605" s="190"/>
      <c r="N605" s="191" t="s">
        <v>5</v>
      </c>
      <c r="O605" s="191"/>
      <c r="P605" s="191" t="s">
        <v>162</v>
      </c>
      <c r="Q605" s="191"/>
      <c r="R605" s="191" t="s">
        <v>163</v>
      </c>
      <c r="S605" s="191"/>
      <c r="T605" s="191" t="s">
        <v>164</v>
      </c>
      <c r="U605" s="191"/>
      <c r="V605" s="92"/>
      <c r="W605" s="92"/>
      <c r="X605" s="92"/>
      <c r="Y605" s="92"/>
    </row>
    <row r="606" spans="1:25" ht="54" customHeight="1" x14ac:dyDescent="0.25">
      <c r="A606" s="190"/>
      <c r="B606" s="190"/>
      <c r="C606" s="190"/>
      <c r="D606" s="190"/>
      <c r="E606" s="190"/>
      <c r="F606" s="190"/>
      <c r="G606" s="190"/>
      <c r="H606" s="190"/>
      <c r="I606" s="190"/>
      <c r="J606" s="190"/>
      <c r="K606" s="190"/>
      <c r="L606" s="190"/>
      <c r="M606" s="190"/>
      <c r="N606" s="191"/>
      <c r="O606" s="191"/>
      <c r="P606" s="191"/>
      <c r="Q606" s="191"/>
      <c r="R606" s="191"/>
      <c r="S606" s="191"/>
      <c r="T606" s="191"/>
      <c r="U606" s="191"/>
    </row>
    <row r="607" spans="1:25" x14ac:dyDescent="0.25">
      <c r="A607" s="190"/>
      <c r="B607" s="190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88">
        <f>'Расчет сбытовых надбавок'!D3034+АТС!$B$24</f>
        <v>414562.92</v>
      </c>
      <c r="O607" s="189"/>
      <c r="P607" s="188">
        <f>'Расчет сбытовых надбавок'!E3034+АТС!$B$24</f>
        <v>404767.29</v>
      </c>
      <c r="Q607" s="189"/>
      <c r="R607" s="188">
        <f>'Расчет сбытовых надбавок'!F3034+АТС!$B$24</f>
        <v>369369.42</v>
      </c>
      <c r="S607" s="189"/>
      <c r="T607" s="188">
        <f>'Расчет сбытовых надбавок'!G3034+АТС!$B$24</f>
        <v>338067.91</v>
      </c>
      <c r="U607" s="189"/>
    </row>
    <row r="608" spans="1:25" x14ac:dyDescent="0.25">
      <c r="A608" s="183"/>
      <c r="B608" s="183"/>
      <c r="C608" s="183"/>
      <c r="D608" s="183"/>
      <c r="E608" s="183"/>
      <c r="F608" s="181"/>
      <c r="G608" s="181"/>
      <c r="H608" s="181"/>
      <c r="I608" s="181"/>
      <c r="J608" s="181"/>
      <c r="K608" s="181"/>
      <c r="L608" s="181"/>
      <c r="M608" s="181"/>
    </row>
    <row r="609" spans="1:13" x14ac:dyDescent="0.25">
      <c r="A609" s="180"/>
      <c r="B609" s="180"/>
      <c r="C609" s="180"/>
      <c r="D609" s="180"/>
      <c r="E609" s="180"/>
      <c r="F609" s="182"/>
      <c r="G609" s="182"/>
      <c r="H609" s="182"/>
      <c r="I609" s="182"/>
      <c r="J609" s="182"/>
      <c r="K609" s="182"/>
      <c r="L609" s="182"/>
      <c r="M609" s="182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V8" sqref="V8"/>
    </sheetView>
  </sheetViews>
  <sheetFormatPr defaultRowHeight="15" x14ac:dyDescent="0.25"/>
  <cols>
    <col min="1" max="1" width="14.25" style="81" customWidth="1"/>
    <col min="2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s="94" customFormat="1" ht="44.25" customHeight="1" x14ac:dyDescent="0.25">
      <c r="A1" s="184" t="s">
        <v>172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">
        <v>195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114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81" t="s">
        <v>126</v>
      </c>
    </row>
    <row r="9" spans="1:27" s="94" customFormat="1" x14ac:dyDescent="0.25">
      <c r="A9" s="92" t="s">
        <v>127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156</v>
      </c>
      <c r="B10" s="82"/>
      <c r="C10" s="82"/>
      <c r="D10" s="82"/>
    </row>
    <row r="11" spans="1:27" ht="12.75" x14ac:dyDescent="0.2">
      <c r="A11" s="167" t="s">
        <v>49</v>
      </c>
      <c r="B11" s="170" t="s">
        <v>128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2"/>
    </row>
    <row r="12" spans="1:27" ht="12.75" x14ac:dyDescent="0.2">
      <c r="A12" s="168"/>
      <c r="B12" s="173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7" ht="12.75" customHeight="1" x14ac:dyDescent="0.2">
      <c r="A13" s="168"/>
      <c r="B13" s="176" t="s">
        <v>129</v>
      </c>
      <c r="C13" s="165" t="s">
        <v>130</v>
      </c>
      <c r="D13" s="165" t="s">
        <v>131</v>
      </c>
      <c r="E13" s="165" t="s">
        <v>132</v>
      </c>
      <c r="F13" s="165" t="s">
        <v>133</v>
      </c>
      <c r="G13" s="165" t="s">
        <v>134</v>
      </c>
      <c r="H13" s="165" t="s">
        <v>135</v>
      </c>
      <c r="I13" s="165" t="s">
        <v>136</v>
      </c>
      <c r="J13" s="165" t="s">
        <v>137</v>
      </c>
      <c r="K13" s="165" t="s">
        <v>138</v>
      </c>
      <c r="L13" s="165" t="s">
        <v>139</v>
      </c>
      <c r="M13" s="165" t="s">
        <v>140</v>
      </c>
      <c r="N13" s="178" t="s">
        <v>141</v>
      </c>
      <c r="O13" s="165" t="s">
        <v>142</v>
      </c>
      <c r="P13" s="165" t="s">
        <v>143</v>
      </c>
      <c r="Q13" s="165" t="s">
        <v>144</v>
      </c>
      <c r="R13" s="165" t="s">
        <v>145</v>
      </c>
      <c r="S13" s="165" t="s">
        <v>146</v>
      </c>
      <c r="T13" s="165" t="s">
        <v>147</v>
      </c>
      <c r="U13" s="165" t="s">
        <v>148</v>
      </c>
      <c r="V13" s="165" t="s">
        <v>149</v>
      </c>
      <c r="W13" s="165" t="s">
        <v>150</v>
      </c>
      <c r="X13" s="165" t="s">
        <v>151</v>
      </c>
      <c r="Y13" s="165" t="s">
        <v>152</v>
      </c>
    </row>
    <row r="14" spans="1:27" ht="11.25" customHeight="1" x14ac:dyDescent="0.2">
      <c r="A14" s="169"/>
      <c r="B14" s="177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79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7" ht="18.75" customHeight="1" x14ac:dyDescent="0.2">
      <c r="A15" s="83">
        <f>АТС!A41</f>
        <v>42186</v>
      </c>
      <c r="B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808.46</v>
      </c>
      <c r="C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818.63000000000011</v>
      </c>
      <c r="D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848.0100000000001</v>
      </c>
      <c r="E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848.16</v>
      </c>
      <c r="F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920.17000000000007</v>
      </c>
      <c r="G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920.1400000000001</v>
      </c>
      <c r="H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879.29000000000008</v>
      </c>
      <c r="I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1025.29</v>
      </c>
      <c r="J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938.35</v>
      </c>
      <c r="K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810.7700000000001</v>
      </c>
      <c r="L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835.75000000000011</v>
      </c>
      <c r="M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835.6500000000002</v>
      </c>
      <c r="N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794.29000000000008</v>
      </c>
      <c r="O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798.2600000000001</v>
      </c>
      <c r="P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799.79000000000008</v>
      </c>
      <c r="Q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810.71</v>
      </c>
      <c r="R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803.31000000000006</v>
      </c>
      <c r="S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813.07</v>
      </c>
      <c r="T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823.11</v>
      </c>
      <c r="U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814.78000000000009</v>
      </c>
      <c r="V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949.16000000000008</v>
      </c>
      <c r="W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951.06000000000006</v>
      </c>
      <c r="X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843.2700000000001</v>
      </c>
      <c r="Y15" s="111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954.90000000000009</v>
      </c>
      <c r="AA15" s="84"/>
    </row>
    <row r="16" spans="1:27" x14ac:dyDescent="0.2">
      <c r="A16" s="83">
        <f>A15+1</f>
        <v>42187</v>
      </c>
      <c r="B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814.56000000000006</v>
      </c>
      <c r="C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818.80000000000007</v>
      </c>
      <c r="D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848.06000000000006</v>
      </c>
      <c r="E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848.15</v>
      </c>
      <c r="F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920.06000000000006</v>
      </c>
      <c r="G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920.19000000000017</v>
      </c>
      <c r="H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879.31000000000006</v>
      </c>
      <c r="I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1025.1199999999999</v>
      </c>
      <c r="J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938.21</v>
      </c>
      <c r="K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810.7700000000001</v>
      </c>
      <c r="L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835.64</v>
      </c>
      <c r="M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836.1</v>
      </c>
      <c r="N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817.33000000000015</v>
      </c>
      <c r="O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797.11000000000013</v>
      </c>
      <c r="P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800.16000000000008</v>
      </c>
      <c r="Q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811.0200000000001</v>
      </c>
      <c r="R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803.63000000000011</v>
      </c>
      <c r="S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813.38</v>
      </c>
      <c r="T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823.55000000000007</v>
      </c>
      <c r="U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813.10000000000014</v>
      </c>
      <c r="V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942.97000000000014</v>
      </c>
      <c r="W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941.71000000000015</v>
      </c>
      <c r="X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839.11</v>
      </c>
      <c r="Y16" s="111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933.15</v>
      </c>
    </row>
    <row r="17" spans="1:25" x14ac:dyDescent="0.2">
      <c r="A17" s="83">
        <f t="shared" ref="A17:A45" si="0">A16+1</f>
        <v>42188</v>
      </c>
      <c r="B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810.94</v>
      </c>
      <c r="C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827.41000000000008</v>
      </c>
      <c r="D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844.95</v>
      </c>
      <c r="E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863.54000000000008</v>
      </c>
      <c r="F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889.2700000000001</v>
      </c>
      <c r="G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909.56000000000006</v>
      </c>
      <c r="H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863.48</v>
      </c>
      <c r="I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1037.08</v>
      </c>
      <c r="J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942.08</v>
      </c>
      <c r="K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854.51</v>
      </c>
      <c r="L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819.29000000000008</v>
      </c>
      <c r="M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808.06000000000006</v>
      </c>
      <c r="N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819.13000000000011</v>
      </c>
      <c r="O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830.60000000000014</v>
      </c>
      <c r="P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830.60000000000014</v>
      </c>
      <c r="Q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830.6400000000001</v>
      </c>
      <c r="R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820.83</v>
      </c>
      <c r="S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810.90000000000009</v>
      </c>
      <c r="T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806.07</v>
      </c>
      <c r="U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816.62000000000012</v>
      </c>
      <c r="V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906.7</v>
      </c>
      <c r="W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896.00000000000011</v>
      </c>
      <c r="X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810.40000000000009</v>
      </c>
      <c r="Y17" s="111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933.40000000000009</v>
      </c>
    </row>
    <row r="18" spans="1:25" x14ac:dyDescent="0.2">
      <c r="A18" s="83">
        <f t="shared" si="0"/>
        <v>42189</v>
      </c>
      <c r="B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825.59</v>
      </c>
      <c r="C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816.83</v>
      </c>
      <c r="D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835.24000000000012</v>
      </c>
      <c r="E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868.35</v>
      </c>
      <c r="F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882.34</v>
      </c>
      <c r="G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911.5100000000001</v>
      </c>
      <c r="H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896.50000000000011</v>
      </c>
      <c r="I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816.62000000000012</v>
      </c>
      <c r="J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1005.2700000000001</v>
      </c>
      <c r="K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872.90000000000009</v>
      </c>
      <c r="L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848.15</v>
      </c>
      <c r="M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886.23</v>
      </c>
      <c r="N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886.06000000000006</v>
      </c>
      <c r="O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872.92000000000007</v>
      </c>
      <c r="P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860.20000000000016</v>
      </c>
      <c r="Q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860.05000000000007</v>
      </c>
      <c r="R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872.82</v>
      </c>
      <c r="S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872.90000000000009</v>
      </c>
      <c r="T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824.40000000000009</v>
      </c>
      <c r="U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792.80000000000007</v>
      </c>
      <c r="V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918.40000000000009</v>
      </c>
      <c r="W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905.90000000000009</v>
      </c>
      <c r="X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831.12000000000012</v>
      </c>
      <c r="Y18" s="111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899.18000000000006</v>
      </c>
    </row>
    <row r="19" spans="1:25" x14ac:dyDescent="0.2">
      <c r="A19" s="83">
        <f t="shared" si="0"/>
        <v>42190</v>
      </c>
      <c r="B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816.81000000000006</v>
      </c>
      <c r="C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822.59</v>
      </c>
      <c r="D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868.00000000000011</v>
      </c>
      <c r="E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896.56000000000006</v>
      </c>
      <c r="F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926.58</v>
      </c>
      <c r="G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950.71000000000015</v>
      </c>
      <c r="H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919.00000000000011</v>
      </c>
      <c r="I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828.97000000000014</v>
      </c>
      <c r="J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988.43000000000006</v>
      </c>
      <c r="K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898.90000000000009</v>
      </c>
      <c r="L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860.18000000000018</v>
      </c>
      <c r="M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892.6</v>
      </c>
      <c r="N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885.98000000000013</v>
      </c>
      <c r="O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872.90000000000009</v>
      </c>
      <c r="P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879.35</v>
      </c>
      <c r="Q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872.7600000000001</v>
      </c>
      <c r="R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885.9</v>
      </c>
      <c r="S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920.21000000000015</v>
      </c>
      <c r="T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885.9</v>
      </c>
      <c r="U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848.53000000000009</v>
      </c>
      <c r="V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861.28000000000009</v>
      </c>
      <c r="W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911.53000000000009</v>
      </c>
      <c r="X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802.11</v>
      </c>
      <c r="Y19" s="111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920.20000000000016</v>
      </c>
    </row>
    <row r="20" spans="1:25" x14ac:dyDescent="0.2">
      <c r="A20" s="83">
        <f t="shared" si="0"/>
        <v>42191</v>
      </c>
      <c r="B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805.06000000000006</v>
      </c>
      <c r="C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851.18000000000018</v>
      </c>
      <c r="D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889.08000000000015</v>
      </c>
      <c r="E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916.34</v>
      </c>
      <c r="F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930.78000000000009</v>
      </c>
      <c r="G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960.75000000000011</v>
      </c>
      <c r="H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916.5200000000001</v>
      </c>
      <c r="I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1096.24</v>
      </c>
      <c r="J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996.95</v>
      </c>
      <c r="K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892.79000000000008</v>
      </c>
      <c r="L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866.81000000000006</v>
      </c>
      <c r="M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854.57</v>
      </c>
      <c r="N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866.78000000000009</v>
      </c>
      <c r="O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879.46000000000015</v>
      </c>
      <c r="P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866.61</v>
      </c>
      <c r="Q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866.81000000000006</v>
      </c>
      <c r="R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852.34</v>
      </c>
      <c r="S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852.35</v>
      </c>
      <c r="T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841.53000000000009</v>
      </c>
      <c r="U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821.21000000000015</v>
      </c>
      <c r="V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873.37</v>
      </c>
      <c r="W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874.85000000000014</v>
      </c>
      <c r="X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801.05000000000007</v>
      </c>
      <c r="Y20" s="111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873.36</v>
      </c>
    </row>
    <row r="21" spans="1:25" x14ac:dyDescent="0.2">
      <c r="A21" s="83">
        <f t="shared" si="0"/>
        <v>42192</v>
      </c>
      <c r="B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804.79000000000008</v>
      </c>
      <c r="C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876.18000000000006</v>
      </c>
      <c r="D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916.63000000000011</v>
      </c>
      <c r="E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930.95000000000016</v>
      </c>
      <c r="F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976.5100000000001</v>
      </c>
      <c r="G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1009.6</v>
      </c>
      <c r="H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930.75000000000011</v>
      </c>
      <c r="I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1095.99</v>
      </c>
      <c r="J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996.6500000000002</v>
      </c>
      <c r="K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892.6400000000001</v>
      </c>
      <c r="L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866.81000000000006</v>
      </c>
      <c r="M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854.40000000000009</v>
      </c>
      <c r="N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866.91000000000008</v>
      </c>
      <c r="O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879.73000000000013</v>
      </c>
      <c r="P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867.0200000000001</v>
      </c>
      <c r="Q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854.5200000000001</v>
      </c>
      <c r="R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841.6</v>
      </c>
      <c r="S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852.28000000000009</v>
      </c>
      <c r="T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852.30000000000007</v>
      </c>
      <c r="U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831.7700000000001</v>
      </c>
      <c r="V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872.06000000000006</v>
      </c>
      <c r="W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875.33000000000015</v>
      </c>
      <c r="X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820.84000000000015</v>
      </c>
      <c r="Y21" s="111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884.33000000000015</v>
      </c>
    </row>
    <row r="22" spans="1:25" x14ac:dyDescent="0.2">
      <c r="A22" s="83">
        <f t="shared" si="0"/>
        <v>42193</v>
      </c>
      <c r="B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827.46000000000015</v>
      </c>
      <c r="C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902.95</v>
      </c>
      <c r="D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931.08</v>
      </c>
      <c r="E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945.93000000000006</v>
      </c>
      <c r="F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992.82</v>
      </c>
      <c r="G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1009.5200000000001</v>
      </c>
      <c r="H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945.5100000000001</v>
      </c>
      <c r="I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1123.6000000000001</v>
      </c>
      <c r="J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1013.72</v>
      </c>
      <c r="K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892.93000000000006</v>
      </c>
      <c r="L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842.59</v>
      </c>
      <c r="M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842.56000000000006</v>
      </c>
      <c r="N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854.6</v>
      </c>
      <c r="O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842.5200000000001</v>
      </c>
      <c r="P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842.53000000000009</v>
      </c>
      <c r="Q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830.7</v>
      </c>
      <c r="R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820.85000000000014</v>
      </c>
      <c r="S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863.35000000000014</v>
      </c>
      <c r="T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863.41000000000008</v>
      </c>
      <c r="U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842.13</v>
      </c>
      <c r="V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833.18000000000018</v>
      </c>
      <c r="W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850.70000000000016</v>
      </c>
      <c r="X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820.74000000000012</v>
      </c>
      <c r="Y22" s="111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858.39</v>
      </c>
    </row>
    <row r="23" spans="1:25" x14ac:dyDescent="0.2">
      <c r="A23" s="83">
        <f t="shared" si="0"/>
        <v>42194</v>
      </c>
      <c r="B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794.11000000000013</v>
      </c>
      <c r="C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863.5</v>
      </c>
      <c r="D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916.80000000000007</v>
      </c>
      <c r="E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931.32</v>
      </c>
      <c r="F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945.7700000000001</v>
      </c>
      <c r="G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976.50000000000011</v>
      </c>
      <c r="H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916.34</v>
      </c>
      <c r="I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1052.95</v>
      </c>
      <c r="J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996.85000000000014</v>
      </c>
      <c r="K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867.15000000000009</v>
      </c>
      <c r="L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819.54000000000008</v>
      </c>
      <c r="M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819.59</v>
      </c>
      <c r="N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842.66000000000008</v>
      </c>
      <c r="O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830.86</v>
      </c>
      <c r="P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830.86</v>
      </c>
      <c r="Q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854.65000000000009</v>
      </c>
      <c r="R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841.6</v>
      </c>
      <c r="S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852.35</v>
      </c>
      <c r="T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852.47000000000014</v>
      </c>
      <c r="U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801.7700000000001</v>
      </c>
      <c r="V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876.73</v>
      </c>
      <c r="W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847.81000000000006</v>
      </c>
      <c r="X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810.59</v>
      </c>
      <c r="Y23" s="111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870.10000000000014</v>
      </c>
    </row>
    <row r="24" spans="1:25" x14ac:dyDescent="0.2">
      <c r="A24" s="83">
        <f t="shared" si="0"/>
        <v>42195</v>
      </c>
      <c r="B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794.1400000000001</v>
      </c>
      <c r="C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863.58</v>
      </c>
      <c r="D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916.7700000000001</v>
      </c>
      <c r="E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931.08</v>
      </c>
      <c r="F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945.66</v>
      </c>
      <c r="G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976.5100000000001</v>
      </c>
      <c r="H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916.59000000000015</v>
      </c>
      <c r="I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1096.01</v>
      </c>
      <c r="J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996.94</v>
      </c>
      <c r="K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866.75000000000011</v>
      </c>
      <c r="L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819.25</v>
      </c>
      <c r="M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819.37</v>
      </c>
      <c r="N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842.37000000000012</v>
      </c>
      <c r="O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830.7</v>
      </c>
      <c r="P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830.69</v>
      </c>
      <c r="Q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854.65000000000009</v>
      </c>
      <c r="R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841.49000000000012</v>
      </c>
      <c r="S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852.31000000000006</v>
      </c>
      <c r="T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863.54000000000008</v>
      </c>
      <c r="U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832.31000000000017</v>
      </c>
      <c r="V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882.67000000000007</v>
      </c>
      <c r="W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852.10000000000014</v>
      </c>
      <c r="X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810.28000000000009</v>
      </c>
      <c r="Y24" s="111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874.71000000000015</v>
      </c>
    </row>
    <row r="25" spans="1:25" x14ac:dyDescent="0.2">
      <c r="A25" s="83">
        <f t="shared" si="0"/>
        <v>42196</v>
      </c>
      <c r="B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805.17000000000019</v>
      </c>
      <c r="C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854.28000000000009</v>
      </c>
      <c r="D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896.31000000000017</v>
      </c>
      <c r="E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926.55000000000007</v>
      </c>
      <c r="F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958.67000000000007</v>
      </c>
      <c r="G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993.41000000000008</v>
      </c>
      <c r="H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950.75000000000011</v>
      </c>
      <c r="I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854.7600000000001</v>
      </c>
      <c r="J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1040.73</v>
      </c>
      <c r="K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913.2</v>
      </c>
      <c r="L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860.32</v>
      </c>
      <c r="M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860.44</v>
      </c>
      <c r="N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872.95</v>
      </c>
      <c r="O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886.06000000000006</v>
      </c>
      <c r="P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899.32000000000016</v>
      </c>
      <c r="Q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899.25000000000011</v>
      </c>
      <c r="R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899.45</v>
      </c>
      <c r="S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913.30000000000007</v>
      </c>
      <c r="T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848.19000000000017</v>
      </c>
      <c r="U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825.57</v>
      </c>
      <c r="V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861.2</v>
      </c>
      <c r="W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887.64</v>
      </c>
      <c r="X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810.08</v>
      </c>
      <c r="Y25" s="111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912.40000000000009</v>
      </c>
    </row>
    <row r="26" spans="1:25" x14ac:dyDescent="0.2">
      <c r="A26" s="83">
        <f t="shared" si="0"/>
        <v>42197</v>
      </c>
      <c r="B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805.75000000000011</v>
      </c>
      <c r="C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854.86</v>
      </c>
      <c r="D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896.74000000000012</v>
      </c>
      <c r="E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896.19000000000017</v>
      </c>
      <c r="F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975.62</v>
      </c>
      <c r="G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993.55000000000007</v>
      </c>
      <c r="H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975.92000000000007</v>
      </c>
      <c r="I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896.67000000000019</v>
      </c>
      <c r="J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1139.6400000000001</v>
      </c>
      <c r="K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988.74000000000012</v>
      </c>
      <c r="L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912.96000000000015</v>
      </c>
      <c r="M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899.23000000000013</v>
      </c>
      <c r="N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899.13000000000011</v>
      </c>
      <c r="O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912.85</v>
      </c>
      <c r="P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913.18000000000006</v>
      </c>
      <c r="Q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920.21000000000015</v>
      </c>
      <c r="R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941.88000000000011</v>
      </c>
      <c r="S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927.21000000000015</v>
      </c>
      <c r="T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899.30000000000007</v>
      </c>
      <c r="U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855.29000000000008</v>
      </c>
      <c r="V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807.69</v>
      </c>
      <c r="W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849.5200000000001</v>
      </c>
      <c r="X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802.36000000000013</v>
      </c>
      <c r="Y26" s="111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926.7600000000001</v>
      </c>
    </row>
    <row r="27" spans="1:25" x14ac:dyDescent="0.2">
      <c r="A27" s="83">
        <f t="shared" si="0"/>
        <v>42198</v>
      </c>
      <c r="B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804.42000000000007</v>
      </c>
      <c r="C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889.06000000000006</v>
      </c>
      <c r="D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930.81000000000006</v>
      </c>
      <c r="E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945.79000000000008</v>
      </c>
      <c r="F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992.66000000000008</v>
      </c>
      <c r="G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1009.46</v>
      </c>
      <c r="H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945.65</v>
      </c>
      <c r="I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1114.5899999999999</v>
      </c>
      <c r="J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1031.32</v>
      </c>
      <c r="K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879.25000000000011</v>
      </c>
      <c r="L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830.12</v>
      </c>
      <c r="M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819.0200000000001</v>
      </c>
      <c r="N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841.7700000000001</v>
      </c>
      <c r="O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830.22000000000014</v>
      </c>
      <c r="P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807.71000000000015</v>
      </c>
      <c r="Q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818.72000000000014</v>
      </c>
      <c r="R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800.37</v>
      </c>
      <c r="S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830.67000000000007</v>
      </c>
      <c r="T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851.86</v>
      </c>
      <c r="U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853.59</v>
      </c>
      <c r="V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859.59</v>
      </c>
      <c r="W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864.61000000000013</v>
      </c>
      <c r="X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800.80000000000007</v>
      </c>
      <c r="Y27" s="111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909.11</v>
      </c>
    </row>
    <row r="28" spans="1:25" x14ac:dyDescent="0.2">
      <c r="A28" s="83">
        <f t="shared" si="0"/>
        <v>42199</v>
      </c>
      <c r="B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792.62</v>
      </c>
      <c r="C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862.75000000000011</v>
      </c>
      <c r="D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895.45000000000016</v>
      </c>
      <c r="E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930.41000000000008</v>
      </c>
      <c r="F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992.7600000000001</v>
      </c>
      <c r="G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1001.1800000000001</v>
      </c>
      <c r="H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930.75000000000011</v>
      </c>
      <c r="I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1086.97</v>
      </c>
      <c r="J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996.3900000000001</v>
      </c>
      <c r="K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865.75000000000011</v>
      </c>
      <c r="L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817.47</v>
      </c>
      <c r="M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794.97000000000014</v>
      </c>
      <c r="N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794.35</v>
      </c>
      <c r="O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805.18000000000018</v>
      </c>
      <c r="P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805.00000000000011</v>
      </c>
      <c r="Q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816.83</v>
      </c>
      <c r="R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839.56000000000006</v>
      </c>
      <c r="S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829.5200000000001</v>
      </c>
      <c r="T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829.92000000000007</v>
      </c>
      <c r="U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811.57</v>
      </c>
      <c r="V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890.65</v>
      </c>
      <c r="W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892.91000000000008</v>
      </c>
      <c r="X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796.30000000000007</v>
      </c>
      <c r="Y28" s="111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902.53000000000009</v>
      </c>
    </row>
    <row r="29" spans="1:25" x14ac:dyDescent="0.2">
      <c r="A29" s="83">
        <f t="shared" si="0"/>
        <v>42200</v>
      </c>
      <c r="B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793.15</v>
      </c>
      <c r="C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863.07</v>
      </c>
      <c r="D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895.7</v>
      </c>
      <c r="E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931.03000000000009</v>
      </c>
      <c r="F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993.1</v>
      </c>
      <c r="G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1001.21</v>
      </c>
      <c r="H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930.95000000000016</v>
      </c>
      <c r="I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1087.3399999999999</v>
      </c>
      <c r="J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996.99000000000012</v>
      </c>
      <c r="K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866.30000000000007</v>
      </c>
      <c r="L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817.96</v>
      </c>
      <c r="M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795.87000000000012</v>
      </c>
      <c r="N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795.5100000000001</v>
      </c>
      <c r="O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806.24000000000012</v>
      </c>
      <c r="P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806.38000000000011</v>
      </c>
      <c r="Q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817.55000000000007</v>
      </c>
      <c r="R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840.42000000000019</v>
      </c>
      <c r="S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830.05000000000007</v>
      </c>
      <c r="T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830.42000000000007</v>
      </c>
      <c r="U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812.22000000000014</v>
      </c>
      <c r="V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891.04000000000008</v>
      </c>
      <c r="W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893.47</v>
      </c>
      <c r="X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794.84</v>
      </c>
      <c r="Y29" s="111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898.28000000000009</v>
      </c>
    </row>
    <row r="30" spans="1:25" x14ac:dyDescent="0.2">
      <c r="A30" s="83">
        <f t="shared" si="0"/>
        <v>42201</v>
      </c>
      <c r="B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838.18000000000006</v>
      </c>
      <c r="C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916.07000000000016</v>
      </c>
      <c r="D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945.08</v>
      </c>
      <c r="E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961.38000000000011</v>
      </c>
      <c r="F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961.25000000000011</v>
      </c>
      <c r="G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1001.4200000000002</v>
      </c>
      <c r="H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945.90000000000009</v>
      </c>
      <c r="I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1123.9099999999999</v>
      </c>
      <c r="J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1040.23</v>
      </c>
      <c r="K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920.41000000000008</v>
      </c>
      <c r="L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886.19</v>
      </c>
      <c r="M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866.92000000000007</v>
      </c>
      <c r="N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879.46000000000015</v>
      </c>
      <c r="O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892.72</v>
      </c>
      <c r="P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906.48000000000013</v>
      </c>
      <c r="Q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934.93000000000018</v>
      </c>
      <c r="R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910.50000000000011</v>
      </c>
      <c r="S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923.30000000000007</v>
      </c>
      <c r="T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936.42000000000007</v>
      </c>
      <c r="U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893.34000000000015</v>
      </c>
      <c r="V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822.07</v>
      </c>
      <c r="W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808.5100000000001</v>
      </c>
      <c r="X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841.90000000000009</v>
      </c>
      <c r="Y30" s="111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824.42000000000007</v>
      </c>
    </row>
    <row r="31" spans="1:25" x14ac:dyDescent="0.2">
      <c r="A31" s="83">
        <f t="shared" si="0"/>
        <v>42202</v>
      </c>
      <c r="B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827.7</v>
      </c>
      <c r="C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889.68000000000006</v>
      </c>
      <c r="D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931.46000000000015</v>
      </c>
      <c r="E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946.31000000000006</v>
      </c>
      <c r="F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977.00000000000011</v>
      </c>
      <c r="G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1010.1500000000001</v>
      </c>
      <c r="H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969.56000000000006</v>
      </c>
      <c r="I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1228.03</v>
      </c>
      <c r="J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1109.05</v>
      </c>
      <c r="K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950.54000000000008</v>
      </c>
      <c r="L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935.49000000000012</v>
      </c>
      <c r="M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935.63000000000011</v>
      </c>
      <c r="N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981.48000000000013</v>
      </c>
      <c r="O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1014.6200000000001</v>
      </c>
      <c r="P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981.35</v>
      </c>
      <c r="Q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957.68000000000018</v>
      </c>
      <c r="R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841.7700000000001</v>
      </c>
      <c r="S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874.91000000000008</v>
      </c>
      <c r="T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880.90000000000009</v>
      </c>
      <c r="U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832.08</v>
      </c>
      <c r="V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840.39</v>
      </c>
      <c r="W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842.2700000000001</v>
      </c>
      <c r="X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820.69000000000017</v>
      </c>
      <c r="Y31" s="111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827.99000000000012</v>
      </c>
    </row>
    <row r="32" spans="1:25" x14ac:dyDescent="0.2">
      <c r="A32" s="83">
        <f t="shared" si="0"/>
        <v>42203</v>
      </c>
      <c r="B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828.7</v>
      </c>
      <c r="C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896.38000000000011</v>
      </c>
      <c r="D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942.57</v>
      </c>
      <c r="E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976.2600000000001</v>
      </c>
      <c r="F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993.90000000000009</v>
      </c>
      <c r="G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1030.93</v>
      </c>
      <c r="H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993.83000000000015</v>
      </c>
      <c r="I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959.2</v>
      </c>
      <c r="J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1208.7299999999998</v>
      </c>
      <c r="K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1058.94</v>
      </c>
      <c r="L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1022.6400000000001</v>
      </c>
      <c r="M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1022.4100000000002</v>
      </c>
      <c r="N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1058.6499999999999</v>
      </c>
      <c r="O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1058.69</v>
      </c>
      <c r="P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972.42000000000007</v>
      </c>
      <c r="Q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972.42000000000007</v>
      </c>
      <c r="R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988.88000000000011</v>
      </c>
      <c r="S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1005.58</v>
      </c>
      <c r="T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957.1600000000002</v>
      </c>
      <c r="U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899.72000000000014</v>
      </c>
      <c r="V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813.49000000000012</v>
      </c>
      <c r="W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824.24000000000012</v>
      </c>
      <c r="X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912.75000000000011</v>
      </c>
      <c r="Y32" s="111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1058.56</v>
      </c>
    </row>
    <row r="33" spans="1:25" x14ac:dyDescent="0.2">
      <c r="A33" s="83">
        <f t="shared" si="0"/>
        <v>42204</v>
      </c>
      <c r="B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854.54000000000008</v>
      </c>
      <c r="C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911.40000000000009</v>
      </c>
      <c r="D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942.85000000000014</v>
      </c>
      <c r="E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959.36</v>
      </c>
      <c r="F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993.73000000000013</v>
      </c>
      <c r="G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1030.8600000000001</v>
      </c>
      <c r="H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976.33</v>
      </c>
      <c r="I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976.37000000000012</v>
      </c>
      <c r="J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1233.6699999999998</v>
      </c>
      <c r="K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1078.1099999999999</v>
      </c>
      <c r="L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1040.71</v>
      </c>
      <c r="M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1040.55</v>
      </c>
      <c r="N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1078.1299999999999</v>
      </c>
      <c r="O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1078.0899999999999</v>
      </c>
      <c r="P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1058.96</v>
      </c>
      <c r="Q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1022.71</v>
      </c>
      <c r="R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1040.75</v>
      </c>
      <c r="S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1040.73</v>
      </c>
      <c r="T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964.7600000000001</v>
      </c>
      <c r="U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927.55000000000007</v>
      </c>
      <c r="V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824.97000000000014</v>
      </c>
      <c r="W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813.38</v>
      </c>
      <c r="X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873.17000000000007</v>
      </c>
      <c r="Y33" s="111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1059.07</v>
      </c>
    </row>
    <row r="34" spans="1:25" x14ac:dyDescent="0.2">
      <c r="A34" s="83">
        <f t="shared" si="0"/>
        <v>42205</v>
      </c>
      <c r="B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839.22000000000014</v>
      </c>
      <c r="C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916.87</v>
      </c>
      <c r="D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946.30000000000007</v>
      </c>
      <c r="E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961.53000000000009</v>
      </c>
      <c r="F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961.30000000000007</v>
      </c>
      <c r="G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1001.83</v>
      </c>
      <c r="H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945.97000000000014</v>
      </c>
      <c r="I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1124.01</v>
      </c>
      <c r="J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1040.21</v>
      </c>
      <c r="K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920.38</v>
      </c>
      <c r="L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886.30000000000007</v>
      </c>
      <c r="M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867.06000000000006</v>
      </c>
      <c r="N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879.86</v>
      </c>
      <c r="O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892.99000000000012</v>
      </c>
      <c r="P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906.56000000000006</v>
      </c>
      <c r="Q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935.00000000000011</v>
      </c>
      <c r="R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910.71</v>
      </c>
      <c r="S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923.25000000000011</v>
      </c>
      <c r="T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936.21000000000015</v>
      </c>
      <c r="U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892.65000000000009</v>
      </c>
      <c r="V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822.82</v>
      </c>
      <c r="W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808.29000000000008</v>
      </c>
      <c r="X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842.0100000000001</v>
      </c>
      <c r="Y34" s="111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823.13</v>
      </c>
    </row>
    <row r="35" spans="1:25" x14ac:dyDescent="0.2">
      <c r="A35" s="83">
        <f t="shared" si="0"/>
        <v>42206</v>
      </c>
      <c r="B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827.78000000000009</v>
      </c>
      <c r="C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903.2700000000001</v>
      </c>
      <c r="D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931.6400000000001</v>
      </c>
      <c r="E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946.44000000000017</v>
      </c>
      <c r="F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961.73000000000013</v>
      </c>
      <c r="G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1001.5600000000001</v>
      </c>
      <c r="H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945.90000000000009</v>
      </c>
      <c r="I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1124.01</v>
      </c>
      <c r="J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964.87</v>
      </c>
      <c r="K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826.96</v>
      </c>
      <c r="L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904.92000000000007</v>
      </c>
      <c r="M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905.32000000000016</v>
      </c>
      <c r="N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909.41000000000008</v>
      </c>
      <c r="O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834.09000000000015</v>
      </c>
      <c r="P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834.09000000000015</v>
      </c>
      <c r="Q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834.17000000000007</v>
      </c>
      <c r="R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852.39</v>
      </c>
      <c r="S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852.31000000000006</v>
      </c>
      <c r="T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852.35</v>
      </c>
      <c r="U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801.49000000000012</v>
      </c>
      <c r="V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838.12000000000012</v>
      </c>
      <c r="W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838.99</v>
      </c>
      <c r="X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810.91000000000008</v>
      </c>
      <c r="Y35" s="111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867.59000000000015</v>
      </c>
    </row>
    <row r="36" spans="1:25" x14ac:dyDescent="0.2">
      <c r="A36" s="83">
        <f t="shared" si="0"/>
        <v>42207</v>
      </c>
      <c r="B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794.3900000000001</v>
      </c>
      <c r="C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816.34</v>
      </c>
      <c r="D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839.45</v>
      </c>
      <c r="E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876.61000000000013</v>
      </c>
      <c r="F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917.15000000000009</v>
      </c>
      <c r="G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931.2600000000001</v>
      </c>
      <c r="H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1009.8700000000001</v>
      </c>
      <c r="I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1105.32</v>
      </c>
      <c r="J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980.6400000000001</v>
      </c>
      <c r="K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867.06000000000006</v>
      </c>
      <c r="L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819.5100000000001</v>
      </c>
      <c r="M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819.5100000000001</v>
      </c>
      <c r="N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831.00000000000011</v>
      </c>
      <c r="O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808.53000000000009</v>
      </c>
      <c r="P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831.12000000000012</v>
      </c>
      <c r="Q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842.68000000000006</v>
      </c>
      <c r="R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820.97</v>
      </c>
      <c r="S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898.24</v>
      </c>
      <c r="T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863.48</v>
      </c>
      <c r="U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841.83000000000015</v>
      </c>
      <c r="V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866.85</v>
      </c>
      <c r="W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864.67000000000007</v>
      </c>
      <c r="X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806.03000000000009</v>
      </c>
      <c r="Y36" s="111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874.96</v>
      </c>
    </row>
    <row r="37" spans="1:25" x14ac:dyDescent="0.2">
      <c r="A37" s="83">
        <f t="shared" si="0"/>
        <v>42208</v>
      </c>
      <c r="B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817.64</v>
      </c>
      <c r="C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827.67000000000007</v>
      </c>
      <c r="D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876.47000000000014</v>
      </c>
      <c r="E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876.54000000000008</v>
      </c>
      <c r="F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903.0100000000001</v>
      </c>
      <c r="G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902.82</v>
      </c>
      <c r="H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876.16000000000008</v>
      </c>
      <c r="I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1036.77</v>
      </c>
      <c r="J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949.20000000000016</v>
      </c>
      <c r="K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842.38000000000011</v>
      </c>
      <c r="L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808.00000000000011</v>
      </c>
      <c r="M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797.24000000000012</v>
      </c>
      <c r="N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808.19000000000017</v>
      </c>
      <c r="O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801.6</v>
      </c>
      <c r="P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797.48000000000013</v>
      </c>
      <c r="Q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801.68000000000006</v>
      </c>
      <c r="R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809.37</v>
      </c>
      <c r="S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820.81000000000006</v>
      </c>
      <c r="T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852.31000000000006</v>
      </c>
      <c r="U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830.93000000000018</v>
      </c>
      <c r="V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902.05000000000007</v>
      </c>
      <c r="W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903.20000000000016</v>
      </c>
      <c r="X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838.75000000000011</v>
      </c>
      <c r="Y37" s="111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886.7700000000001</v>
      </c>
    </row>
    <row r="38" spans="1:25" x14ac:dyDescent="0.2">
      <c r="A38" s="83">
        <f t="shared" si="0"/>
        <v>42209</v>
      </c>
      <c r="B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799.40000000000009</v>
      </c>
      <c r="C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851.44</v>
      </c>
      <c r="D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903.12</v>
      </c>
      <c r="E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931.4000000000002</v>
      </c>
      <c r="F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961.30000000000007</v>
      </c>
      <c r="G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985.04000000000008</v>
      </c>
      <c r="H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902.82</v>
      </c>
      <c r="I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1105.45</v>
      </c>
      <c r="J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996.86000000000013</v>
      </c>
      <c r="K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879.53000000000009</v>
      </c>
      <c r="L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830.55000000000007</v>
      </c>
      <c r="M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819.36</v>
      </c>
      <c r="N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830.74000000000012</v>
      </c>
      <c r="O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842.53000000000009</v>
      </c>
      <c r="P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842.55000000000007</v>
      </c>
      <c r="Q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830.74000000000012</v>
      </c>
      <c r="R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810.88000000000011</v>
      </c>
      <c r="S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820.74000000000012</v>
      </c>
      <c r="T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820.95</v>
      </c>
      <c r="U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792.29000000000008</v>
      </c>
      <c r="V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837.39</v>
      </c>
      <c r="W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840.43000000000018</v>
      </c>
      <c r="X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810.87000000000012</v>
      </c>
      <c r="Y38" s="111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877.97000000000014</v>
      </c>
    </row>
    <row r="39" spans="1:25" x14ac:dyDescent="0.2">
      <c r="A39" s="83">
        <f t="shared" si="0"/>
        <v>42210</v>
      </c>
      <c r="B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804.55000000000007</v>
      </c>
      <c r="C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841.84000000000015</v>
      </c>
      <c r="D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889.48000000000013</v>
      </c>
      <c r="E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911.50000000000011</v>
      </c>
      <c r="F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950.85</v>
      </c>
      <c r="G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976.68000000000006</v>
      </c>
      <c r="H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919.34</v>
      </c>
      <c r="I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842.03000000000009</v>
      </c>
      <c r="J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1024.17</v>
      </c>
      <c r="K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914.97</v>
      </c>
      <c r="L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849.11000000000013</v>
      </c>
      <c r="M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825.38</v>
      </c>
      <c r="N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873.98000000000013</v>
      </c>
      <c r="O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886.91000000000008</v>
      </c>
      <c r="P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886.91000000000008</v>
      </c>
      <c r="Q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900.30000000000007</v>
      </c>
      <c r="R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887.00000000000011</v>
      </c>
      <c r="S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907.17000000000007</v>
      </c>
      <c r="T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928.97000000000014</v>
      </c>
      <c r="U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793.53000000000009</v>
      </c>
      <c r="V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856.94</v>
      </c>
      <c r="W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844.99</v>
      </c>
      <c r="X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835.5200000000001</v>
      </c>
      <c r="Y39" s="111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956.13000000000011</v>
      </c>
    </row>
    <row r="40" spans="1:25" x14ac:dyDescent="0.2">
      <c r="A40" s="83">
        <f t="shared" si="0"/>
        <v>42211</v>
      </c>
      <c r="B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808.72000000000014</v>
      </c>
      <c r="C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854.57</v>
      </c>
      <c r="D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895.61000000000013</v>
      </c>
      <c r="E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896.74000000000012</v>
      </c>
      <c r="F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992.48000000000013</v>
      </c>
      <c r="G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1011.6900000000002</v>
      </c>
      <c r="H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959.34</v>
      </c>
      <c r="I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897.07</v>
      </c>
      <c r="J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1098.76</v>
      </c>
      <c r="K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974.73000000000013</v>
      </c>
      <c r="L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913.98000000000013</v>
      </c>
      <c r="M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900.03000000000009</v>
      </c>
      <c r="N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900.06000000000006</v>
      </c>
      <c r="O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913.66000000000008</v>
      </c>
      <c r="P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927.63</v>
      </c>
      <c r="Q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927.85</v>
      </c>
      <c r="R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942.42000000000007</v>
      </c>
      <c r="S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957.85000000000014</v>
      </c>
      <c r="T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957.95</v>
      </c>
      <c r="U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901.99000000000012</v>
      </c>
      <c r="V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839.7</v>
      </c>
      <c r="W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848.08</v>
      </c>
      <c r="X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824.18000000000006</v>
      </c>
      <c r="Y40" s="111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955.87</v>
      </c>
    </row>
    <row r="41" spans="1:25" x14ac:dyDescent="0.2">
      <c r="A41" s="83">
        <f t="shared" si="0"/>
        <v>42212</v>
      </c>
      <c r="B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793.79000000000008</v>
      </c>
      <c r="C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876.12000000000012</v>
      </c>
      <c r="D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916.21</v>
      </c>
      <c r="E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931.09</v>
      </c>
      <c r="F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976.71000000000015</v>
      </c>
      <c r="G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993.00000000000011</v>
      </c>
      <c r="H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916.82</v>
      </c>
      <c r="I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1124.3799999999999</v>
      </c>
      <c r="J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1014.3000000000001</v>
      </c>
      <c r="K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907.82</v>
      </c>
      <c r="L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843.71</v>
      </c>
      <c r="M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831.84</v>
      </c>
      <c r="N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855.57</v>
      </c>
      <c r="O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855.16000000000008</v>
      </c>
      <c r="P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867.53000000000009</v>
      </c>
      <c r="Q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854.92000000000007</v>
      </c>
      <c r="R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831.43000000000018</v>
      </c>
      <c r="S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831.28000000000009</v>
      </c>
      <c r="T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852.71</v>
      </c>
      <c r="U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812.7600000000001</v>
      </c>
      <c r="V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839.36000000000013</v>
      </c>
      <c r="W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844.33000000000015</v>
      </c>
      <c r="X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821</v>
      </c>
      <c r="Y41" s="111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906.5200000000001</v>
      </c>
    </row>
    <row r="42" spans="1:25" x14ac:dyDescent="0.2">
      <c r="A42" s="83">
        <f t="shared" si="0"/>
        <v>42213</v>
      </c>
      <c r="B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804.99000000000012</v>
      </c>
      <c r="C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876.30000000000007</v>
      </c>
      <c r="D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916.74</v>
      </c>
      <c r="E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931.2</v>
      </c>
      <c r="F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976.88</v>
      </c>
      <c r="G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994.41000000000008</v>
      </c>
      <c r="H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931.60000000000014</v>
      </c>
      <c r="I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1125.6199999999999</v>
      </c>
      <c r="J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1016.6100000000001</v>
      </c>
      <c r="K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895.36</v>
      </c>
      <c r="L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832.87000000000012</v>
      </c>
      <c r="M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821.01</v>
      </c>
      <c r="N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831.94</v>
      </c>
      <c r="O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831.65000000000009</v>
      </c>
      <c r="P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831.42000000000019</v>
      </c>
      <c r="Q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820.0100000000001</v>
      </c>
      <c r="R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811.38000000000011</v>
      </c>
      <c r="S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831.7600000000001</v>
      </c>
      <c r="T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864.95000000000016</v>
      </c>
      <c r="U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845.34</v>
      </c>
      <c r="V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865.92000000000007</v>
      </c>
      <c r="W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853.2600000000001</v>
      </c>
      <c r="X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800.7</v>
      </c>
      <c r="Y42" s="111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885.81000000000006</v>
      </c>
    </row>
    <row r="43" spans="1:25" x14ac:dyDescent="0.2">
      <c r="A43" s="83">
        <f t="shared" si="0"/>
        <v>42214</v>
      </c>
      <c r="B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806.21000000000015</v>
      </c>
      <c r="C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877.5200000000001</v>
      </c>
      <c r="D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906.94000000000017</v>
      </c>
      <c r="E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933.54000000000008</v>
      </c>
      <c r="F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934.91</v>
      </c>
      <c r="G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965.68000000000006</v>
      </c>
      <c r="H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917.5200000000001</v>
      </c>
      <c r="I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1054.8800000000001</v>
      </c>
      <c r="J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984.58</v>
      </c>
      <c r="K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868.50000000000011</v>
      </c>
      <c r="L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810.04000000000008</v>
      </c>
      <c r="M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807.91000000000008</v>
      </c>
      <c r="N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817.67000000000019</v>
      </c>
      <c r="O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819.0200000000001</v>
      </c>
      <c r="P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825.65000000000009</v>
      </c>
      <c r="Q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826.47</v>
      </c>
      <c r="R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834.86</v>
      </c>
      <c r="S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801.56000000000006</v>
      </c>
      <c r="T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803.22000000000014</v>
      </c>
      <c r="U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825.0200000000001</v>
      </c>
      <c r="V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885.57000000000016</v>
      </c>
      <c r="W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866.73000000000013</v>
      </c>
      <c r="X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803.17000000000007</v>
      </c>
      <c r="Y43" s="111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865.43000000000006</v>
      </c>
    </row>
    <row r="44" spans="1:25" x14ac:dyDescent="0.2">
      <c r="A44" s="83">
        <f t="shared" si="0"/>
        <v>42215</v>
      </c>
      <c r="B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806.2</v>
      </c>
      <c r="C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864.4000000000002</v>
      </c>
      <c r="D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903.57</v>
      </c>
      <c r="E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931.84</v>
      </c>
      <c r="F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930.34000000000015</v>
      </c>
      <c r="G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930.78000000000009</v>
      </c>
      <c r="H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917.8900000000001</v>
      </c>
      <c r="I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1022.85</v>
      </c>
      <c r="J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936.8900000000001</v>
      </c>
      <c r="K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821.24000000000012</v>
      </c>
      <c r="L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823.97</v>
      </c>
      <c r="M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849.80000000000007</v>
      </c>
      <c r="N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864.72</v>
      </c>
      <c r="O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864.98000000000013</v>
      </c>
      <c r="P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865.91000000000008</v>
      </c>
      <c r="Q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866.44</v>
      </c>
      <c r="R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868.04000000000008</v>
      </c>
      <c r="S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846.50000000000011</v>
      </c>
      <c r="T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792.67000000000007</v>
      </c>
      <c r="U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841.12000000000012</v>
      </c>
      <c r="V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938.2700000000001</v>
      </c>
      <c r="W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894.19000000000017</v>
      </c>
      <c r="X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826.61</v>
      </c>
      <c r="Y44" s="111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921.24000000000012</v>
      </c>
    </row>
    <row r="45" spans="1:25" x14ac:dyDescent="0.2">
      <c r="A45" s="83">
        <f t="shared" si="0"/>
        <v>42216</v>
      </c>
      <c r="B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797.06000000000006</v>
      </c>
      <c r="C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853.11000000000013</v>
      </c>
      <c r="D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890.58</v>
      </c>
      <c r="E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918.34</v>
      </c>
      <c r="F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917.0100000000001</v>
      </c>
      <c r="G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931.78000000000009</v>
      </c>
      <c r="H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918.79000000000008</v>
      </c>
      <c r="I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1023.1000000000001</v>
      </c>
      <c r="J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937.72</v>
      </c>
      <c r="K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821.94000000000017</v>
      </c>
      <c r="L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845.12</v>
      </c>
      <c r="M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879.04000000000008</v>
      </c>
      <c r="N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877.71</v>
      </c>
      <c r="O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877.25</v>
      </c>
      <c r="P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878.70000000000016</v>
      </c>
      <c r="Q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878.08</v>
      </c>
      <c r="R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879.35</v>
      </c>
      <c r="S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850.46000000000015</v>
      </c>
      <c r="T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823.8900000000001</v>
      </c>
      <c r="U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863.20000000000016</v>
      </c>
      <c r="V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948.92000000000007</v>
      </c>
      <c r="W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903.32</v>
      </c>
      <c r="X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826.98</v>
      </c>
      <c r="Y45" s="111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982.11</v>
      </c>
    </row>
    <row r="47" spans="1:25" x14ac:dyDescent="0.25">
      <c r="A47" s="91" t="s">
        <v>157</v>
      </c>
    </row>
    <row r="48" spans="1:25" ht="12.75" x14ac:dyDescent="0.2">
      <c r="A48" s="167" t="s">
        <v>49</v>
      </c>
      <c r="B48" s="170" t="s">
        <v>128</v>
      </c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2"/>
    </row>
    <row r="49" spans="1:27" ht="12.75" x14ac:dyDescent="0.2">
      <c r="A49" s="168"/>
      <c r="B49" s="173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5"/>
    </row>
    <row r="50" spans="1:27" ht="12.75" customHeight="1" x14ac:dyDescent="0.2">
      <c r="A50" s="168"/>
      <c r="B50" s="176" t="s">
        <v>129</v>
      </c>
      <c r="C50" s="165" t="s">
        <v>130</v>
      </c>
      <c r="D50" s="165" t="s">
        <v>131</v>
      </c>
      <c r="E50" s="165" t="s">
        <v>132</v>
      </c>
      <c r="F50" s="165" t="s">
        <v>133</v>
      </c>
      <c r="G50" s="165" t="s">
        <v>134</v>
      </c>
      <c r="H50" s="165" t="s">
        <v>135</v>
      </c>
      <c r="I50" s="165" t="s">
        <v>136</v>
      </c>
      <c r="J50" s="165" t="s">
        <v>137</v>
      </c>
      <c r="K50" s="165" t="s">
        <v>138</v>
      </c>
      <c r="L50" s="165" t="s">
        <v>139</v>
      </c>
      <c r="M50" s="165" t="s">
        <v>140</v>
      </c>
      <c r="N50" s="178" t="s">
        <v>141</v>
      </c>
      <c r="O50" s="165" t="s">
        <v>142</v>
      </c>
      <c r="P50" s="165" t="s">
        <v>143</v>
      </c>
      <c r="Q50" s="165" t="s">
        <v>144</v>
      </c>
      <c r="R50" s="165" t="s">
        <v>145</v>
      </c>
      <c r="S50" s="165" t="s">
        <v>146</v>
      </c>
      <c r="T50" s="165" t="s">
        <v>147</v>
      </c>
      <c r="U50" s="165" t="s">
        <v>148</v>
      </c>
      <c r="V50" s="165" t="s">
        <v>149</v>
      </c>
      <c r="W50" s="165" t="s">
        <v>150</v>
      </c>
      <c r="X50" s="165" t="s">
        <v>151</v>
      </c>
      <c r="Y50" s="165" t="s">
        <v>152</v>
      </c>
    </row>
    <row r="51" spans="1:27" ht="11.25" customHeight="1" x14ac:dyDescent="0.2">
      <c r="A51" s="169"/>
      <c r="B51" s="177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79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</row>
    <row r="52" spans="1:27" ht="18.75" customHeight="1" x14ac:dyDescent="0.2">
      <c r="A52" s="83">
        <f>A15</f>
        <v>42186</v>
      </c>
      <c r="B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790.31000000000006</v>
      </c>
      <c r="C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800.24000000000012</v>
      </c>
      <c r="D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828.93000000000018</v>
      </c>
      <c r="E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829.08</v>
      </c>
      <c r="F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899.3900000000001</v>
      </c>
      <c r="G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899.36000000000013</v>
      </c>
      <c r="H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859.48000000000013</v>
      </c>
      <c r="I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1002.0200000000001</v>
      </c>
      <c r="J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917.1400000000001</v>
      </c>
      <c r="K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792.57</v>
      </c>
      <c r="L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816.96</v>
      </c>
      <c r="M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816.86000000000013</v>
      </c>
      <c r="N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776.48000000000013</v>
      </c>
      <c r="O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780.35</v>
      </c>
      <c r="P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781.85</v>
      </c>
      <c r="Q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792.5100000000001</v>
      </c>
      <c r="R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785.28000000000009</v>
      </c>
      <c r="S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794.81000000000006</v>
      </c>
      <c r="T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804.62</v>
      </c>
      <c r="U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796.48000000000013</v>
      </c>
      <c r="V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927.69</v>
      </c>
      <c r="W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929.55000000000007</v>
      </c>
      <c r="X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824.30000000000007</v>
      </c>
      <c r="Y52" s="111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933.30000000000007</v>
      </c>
      <c r="AA52" s="84"/>
    </row>
    <row r="53" spans="1:27" x14ac:dyDescent="0.2">
      <c r="A53" s="83">
        <f t="shared" ref="A53:A82" si="1">A16</f>
        <v>42187</v>
      </c>
      <c r="B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796.2700000000001</v>
      </c>
      <c r="C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800.41000000000008</v>
      </c>
      <c r="D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828.98000000000013</v>
      </c>
      <c r="E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829.07</v>
      </c>
      <c r="F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899.28000000000009</v>
      </c>
      <c r="G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899.40000000000009</v>
      </c>
      <c r="H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859.49000000000012</v>
      </c>
      <c r="I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1001.85</v>
      </c>
      <c r="J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917.00000000000011</v>
      </c>
      <c r="K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792.57</v>
      </c>
      <c r="L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816.85</v>
      </c>
      <c r="M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817.30000000000007</v>
      </c>
      <c r="N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798.97000000000014</v>
      </c>
      <c r="O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779.24000000000012</v>
      </c>
      <c r="P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782.21</v>
      </c>
      <c r="Q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792.82</v>
      </c>
      <c r="R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785.60000000000014</v>
      </c>
      <c r="S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795.12</v>
      </c>
      <c r="T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805.05000000000007</v>
      </c>
      <c r="U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794.84000000000015</v>
      </c>
      <c r="V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921.6400000000001</v>
      </c>
      <c r="W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920.42000000000007</v>
      </c>
      <c r="X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820.24000000000012</v>
      </c>
      <c r="Y53" s="111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912.06000000000006</v>
      </c>
    </row>
    <row r="54" spans="1:27" x14ac:dyDescent="0.2">
      <c r="A54" s="83">
        <f t="shared" si="1"/>
        <v>42188</v>
      </c>
      <c r="B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792.73</v>
      </c>
      <c r="C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808.82</v>
      </c>
      <c r="D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825.94</v>
      </c>
      <c r="E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844.09000000000015</v>
      </c>
      <c r="F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869.21000000000015</v>
      </c>
      <c r="G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889.03000000000009</v>
      </c>
      <c r="H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844.04000000000008</v>
      </c>
      <c r="I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1013.5300000000001</v>
      </c>
      <c r="J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920.78000000000009</v>
      </c>
      <c r="K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835.28000000000009</v>
      </c>
      <c r="L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800.8900000000001</v>
      </c>
      <c r="M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789.92000000000007</v>
      </c>
      <c r="N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800.74000000000012</v>
      </c>
      <c r="O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811.93000000000006</v>
      </c>
      <c r="P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811.93000000000006</v>
      </c>
      <c r="Q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811.97000000000014</v>
      </c>
      <c r="R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802.39</v>
      </c>
      <c r="S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792.69</v>
      </c>
      <c r="T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787.98000000000013</v>
      </c>
      <c r="U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798.28000000000009</v>
      </c>
      <c r="V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886.23</v>
      </c>
      <c r="W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875.78000000000009</v>
      </c>
      <c r="X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792.21</v>
      </c>
      <c r="Y54" s="111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912.31000000000006</v>
      </c>
    </row>
    <row r="55" spans="1:27" x14ac:dyDescent="0.2">
      <c r="A55" s="83">
        <f t="shared" si="1"/>
        <v>42189</v>
      </c>
      <c r="B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807.04000000000008</v>
      </c>
      <c r="C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798.49000000000012</v>
      </c>
      <c r="D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816.46</v>
      </c>
      <c r="E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848.79000000000008</v>
      </c>
      <c r="F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862.45</v>
      </c>
      <c r="G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890.93000000000018</v>
      </c>
      <c r="H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876.28000000000009</v>
      </c>
      <c r="I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798.28000000000009</v>
      </c>
      <c r="J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982.48000000000013</v>
      </c>
      <c r="K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853.24000000000012</v>
      </c>
      <c r="L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829.07</v>
      </c>
      <c r="M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866.25</v>
      </c>
      <c r="N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866.09</v>
      </c>
      <c r="O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853.25000000000011</v>
      </c>
      <c r="P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840.83000000000015</v>
      </c>
      <c r="Q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840.69</v>
      </c>
      <c r="R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853.15000000000009</v>
      </c>
      <c r="S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853.24000000000012</v>
      </c>
      <c r="T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805.87000000000012</v>
      </c>
      <c r="U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775.0200000000001</v>
      </c>
      <c r="V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897.65000000000009</v>
      </c>
      <c r="W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885.45000000000016</v>
      </c>
      <c r="X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812.44000000000017</v>
      </c>
      <c r="Y55" s="111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878.8900000000001</v>
      </c>
    </row>
    <row r="56" spans="1:27" x14ac:dyDescent="0.2">
      <c r="A56" s="83">
        <f t="shared" si="1"/>
        <v>42190</v>
      </c>
      <c r="B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798.46000000000015</v>
      </c>
      <c r="C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804.11</v>
      </c>
      <c r="D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848.44</v>
      </c>
      <c r="E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876.33</v>
      </c>
      <c r="F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905.6400000000001</v>
      </c>
      <c r="G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929.2</v>
      </c>
      <c r="H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898.24000000000012</v>
      </c>
      <c r="I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810.34000000000015</v>
      </c>
      <c r="J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966.03000000000009</v>
      </c>
      <c r="K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878.62</v>
      </c>
      <c r="L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840.81000000000006</v>
      </c>
      <c r="M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872.46</v>
      </c>
      <c r="N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866.00000000000011</v>
      </c>
      <c r="O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853.24000000000012</v>
      </c>
      <c r="P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859.53000000000009</v>
      </c>
      <c r="Q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853.1</v>
      </c>
      <c r="R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865.92000000000007</v>
      </c>
      <c r="S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899.43000000000006</v>
      </c>
      <c r="T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865.92000000000007</v>
      </c>
      <c r="U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829.44000000000017</v>
      </c>
      <c r="V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841.8900000000001</v>
      </c>
      <c r="W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890.95000000000016</v>
      </c>
      <c r="X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784.11</v>
      </c>
      <c r="Y56" s="111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899.42000000000007</v>
      </c>
    </row>
    <row r="57" spans="1:27" x14ac:dyDescent="0.2">
      <c r="A57" s="83">
        <f t="shared" si="1"/>
        <v>42191</v>
      </c>
      <c r="B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786.99000000000012</v>
      </c>
      <c r="C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832.03000000000009</v>
      </c>
      <c r="D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869.03000000000009</v>
      </c>
      <c r="E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895.6400000000001</v>
      </c>
      <c r="F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909.74000000000012</v>
      </c>
      <c r="G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939.0100000000001</v>
      </c>
      <c r="H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895.82</v>
      </c>
      <c r="I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1071.29</v>
      </c>
      <c r="J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974.35</v>
      </c>
      <c r="K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872.6600000000002</v>
      </c>
      <c r="L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847.29000000000008</v>
      </c>
      <c r="M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835.33</v>
      </c>
      <c r="N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847.2600000000001</v>
      </c>
      <c r="O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859.6400000000001</v>
      </c>
      <c r="P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847.09</v>
      </c>
      <c r="Q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847.29000000000008</v>
      </c>
      <c r="R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833.16000000000008</v>
      </c>
      <c r="S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833.17000000000007</v>
      </c>
      <c r="T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822.61000000000013</v>
      </c>
      <c r="U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802.7600000000001</v>
      </c>
      <c r="V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853.69</v>
      </c>
      <c r="W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855.1400000000001</v>
      </c>
      <c r="X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783.08</v>
      </c>
      <c r="Y57" s="111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853.68000000000006</v>
      </c>
    </row>
    <row r="58" spans="1:27" x14ac:dyDescent="0.2">
      <c r="A58" s="83">
        <f t="shared" si="1"/>
        <v>42192</v>
      </c>
      <c r="B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786.73</v>
      </c>
      <c r="C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856.43000000000006</v>
      </c>
      <c r="D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895.93000000000018</v>
      </c>
      <c r="E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909.91000000000008</v>
      </c>
      <c r="F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954.39</v>
      </c>
      <c r="G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986.70000000000016</v>
      </c>
      <c r="H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909.72000000000014</v>
      </c>
      <c r="I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1071.05</v>
      </c>
      <c r="J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974.06000000000006</v>
      </c>
      <c r="K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872.50000000000011</v>
      </c>
      <c r="L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847.29000000000008</v>
      </c>
      <c r="M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835.17000000000007</v>
      </c>
      <c r="N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847.38000000000011</v>
      </c>
      <c r="O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859.9000000000002</v>
      </c>
      <c r="P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847.49</v>
      </c>
      <c r="Q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835.29000000000008</v>
      </c>
      <c r="R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822.68000000000006</v>
      </c>
      <c r="S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833.10000000000014</v>
      </c>
      <c r="T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833.11000000000013</v>
      </c>
      <c r="U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813.08000000000015</v>
      </c>
      <c r="V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852.41000000000008</v>
      </c>
      <c r="W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855.61000000000013</v>
      </c>
      <c r="X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802.4000000000002</v>
      </c>
      <c r="Y58" s="111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864.3900000000001</v>
      </c>
    </row>
    <row r="59" spans="1:27" x14ac:dyDescent="0.2">
      <c r="A59" s="83">
        <f t="shared" si="1"/>
        <v>42193</v>
      </c>
      <c r="B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808.86</v>
      </c>
      <c r="C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882.57</v>
      </c>
      <c r="D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910.03000000000009</v>
      </c>
      <c r="E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924.54000000000008</v>
      </c>
      <c r="F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970.32</v>
      </c>
      <c r="G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986.62000000000012</v>
      </c>
      <c r="H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924.12000000000012</v>
      </c>
      <c r="I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1098.01</v>
      </c>
      <c r="J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990.73</v>
      </c>
      <c r="K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872.79000000000008</v>
      </c>
      <c r="L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823.6400000000001</v>
      </c>
      <c r="M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823.61000000000013</v>
      </c>
      <c r="N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835.36000000000013</v>
      </c>
      <c r="O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823.57</v>
      </c>
      <c r="P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823.58000000000015</v>
      </c>
      <c r="Q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812.03000000000009</v>
      </c>
      <c r="R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802.42000000000019</v>
      </c>
      <c r="S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843.9100000000002</v>
      </c>
      <c r="T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843.97000000000014</v>
      </c>
      <c r="U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823.19</v>
      </c>
      <c r="V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814.45000000000016</v>
      </c>
      <c r="W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831.56000000000006</v>
      </c>
      <c r="X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802.31000000000006</v>
      </c>
      <c r="Y59" s="111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839.06000000000006</v>
      </c>
    </row>
    <row r="60" spans="1:27" x14ac:dyDescent="0.2">
      <c r="A60" s="83">
        <f t="shared" si="1"/>
        <v>42194</v>
      </c>
      <c r="B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776.30000000000007</v>
      </c>
      <c r="C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844.05000000000007</v>
      </c>
      <c r="D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896.10000000000014</v>
      </c>
      <c r="E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910.2700000000001</v>
      </c>
      <c r="F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924.38000000000011</v>
      </c>
      <c r="G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954.38</v>
      </c>
      <c r="H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895.6400000000001</v>
      </c>
      <c r="I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1029.03</v>
      </c>
      <c r="J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974.25000000000011</v>
      </c>
      <c r="K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847.62</v>
      </c>
      <c r="L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801.1400000000001</v>
      </c>
      <c r="M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801.18000000000006</v>
      </c>
      <c r="N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823.71</v>
      </c>
      <c r="O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812.18000000000006</v>
      </c>
      <c r="P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812.18000000000006</v>
      </c>
      <c r="Q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835.41000000000008</v>
      </c>
      <c r="R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822.68000000000006</v>
      </c>
      <c r="S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833.17000000000007</v>
      </c>
      <c r="T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833.28000000000009</v>
      </c>
      <c r="U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783.78000000000009</v>
      </c>
      <c r="V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856.97</v>
      </c>
      <c r="W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828.74</v>
      </c>
      <c r="X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792.39</v>
      </c>
      <c r="Y60" s="111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850.50000000000011</v>
      </c>
    </row>
    <row r="61" spans="1:27" x14ac:dyDescent="0.2">
      <c r="A61" s="83">
        <f t="shared" si="1"/>
        <v>42195</v>
      </c>
      <c r="B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776.33</v>
      </c>
      <c r="C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844.13000000000011</v>
      </c>
      <c r="D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896.07000000000016</v>
      </c>
      <c r="E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910.03000000000009</v>
      </c>
      <c r="F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924.2700000000001</v>
      </c>
      <c r="G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954.39</v>
      </c>
      <c r="H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895.8900000000001</v>
      </c>
      <c r="I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1071.07</v>
      </c>
      <c r="J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974.34</v>
      </c>
      <c r="K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847.23000000000013</v>
      </c>
      <c r="L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800.85</v>
      </c>
      <c r="M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800.97</v>
      </c>
      <c r="N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823.42000000000019</v>
      </c>
      <c r="O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812.03000000000009</v>
      </c>
      <c r="P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812.0200000000001</v>
      </c>
      <c r="Q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835.41000000000008</v>
      </c>
      <c r="R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822.57000000000016</v>
      </c>
      <c r="S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833.13000000000011</v>
      </c>
      <c r="T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844.09000000000015</v>
      </c>
      <c r="U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813.60000000000014</v>
      </c>
      <c r="V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862.7700000000001</v>
      </c>
      <c r="W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832.92000000000007</v>
      </c>
      <c r="X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792.09000000000015</v>
      </c>
      <c r="Y61" s="111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855.00000000000011</v>
      </c>
    </row>
    <row r="62" spans="1:27" x14ac:dyDescent="0.2">
      <c r="A62" s="83">
        <f t="shared" si="1"/>
        <v>42196</v>
      </c>
      <c r="B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787.10000000000014</v>
      </c>
      <c r="C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835.06000000000006</v>
      </c>
      <c r="D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876.08000000000015</v>
      </c>
      <c r="E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905.61</v>
      </c>
      <c r="F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936.97</v>
      </c>
      <c r="G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970.8900000000001</v>
      </c>
      <c r="H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929.25000000000011</v>
      </c>
      <c r="I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835.53000000000009</v>
      </c>
      <c r="J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1017.1000000000001</v>
      </c>
      <c r="K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892.58</v>
      </c>
      <c r="L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840.95</v>
      </c>
      <c r="M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841.06000000000006</v>
      </c>
      <c r="N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853.28000000000009</v>
      </c>
      <c r="O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866.09</v>
      </c>
      <c r="P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879.03000000000009</v>
      </c>
      <c r="Q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878.96</v>
      </c>
      <c r="R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879.16000000000008</v>
      </c>
      <c r="S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892.68000000000006</v>
      </c>
      <c r="T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829.11000000000013</v>
      </c>
      <c r="U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807.0200000000001</v>
      </c>
      <c r="V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841.81000000000006</v>
      </c>
      <c r="W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867.63</v>
      </c>
      <c r="X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791.89</v>
      </c>
      <c r="Y62" s="111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891.80000000000007</v>
      </c>
    </row>
    <row r="63" spans="1:27" x14ac:dyDescent="0.2">
      <c r="A63" s="83">
        <f t="shared" si="1"/>
        <v>42197</v>
      </c>
      <c r="B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787.67000000000007</v>
      </c>
      <c r="C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835.62</v>
      </c>
      <c r="D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876.5100000000001</v>
      </c>
      <c r="E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875.97000000000014</v>
      </c>
      <c r="F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953.53000000000009</v>
      </c>
      <c r="G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971.03000000000009</v>
      </c>
      <c r="H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953.82</v>
      </c>
      <c r="I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876.44000000000017</v>
      </c>
      <c r="J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1113.67</v>
      </c>
      <c r="K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966.33000000000015</v>
      </c>
      <c r="L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892.35</v>
      </c>
      <c r="M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878.94</v>
      </c>
      <c r="N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878.84000000000015</v>
      </c>
      <c r="O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892.24</v>
      </c>
      <c r="P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892.56000000000006</v>
      </c>
      <c r="Q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899.43000000000006</v>
      </c>
      <c r="R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920.58</v>
      </c>
      <c r="S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906.2600000000001</v>
      </c>
      <c r="T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879</v>
      </c>
      <c r="U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836.03000000000009</v>
      </c>
      <c r="V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789.57</v>
      </c>
      <c r="W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830.40000000000009</v>
      </c>
      <c r="X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784.36000000000013</v>
      </c>
      <c r="Y63" s="111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905.82</v>
      </c>
    </row>
    <row r="64" spans="1:27" x14ac:dyDescent="0.2">
      <c r="A64" s="83">
        <f t="shared" si="1"/>
        <v>42198</v>
      </c>
      <c r="B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786.37</v>
      </c>
      <c r="C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869.0100000000001</v>
      </c>
      <c r="D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909.7700000000001</v>
      </c>
      <c r="E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924.40000000000009</v>
      </c>
      <c r="F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970.16000000000008</v>
      </c>
      <c r="G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986.57</v>
      </c>
      <c r="H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924.2600000000001</v>
      </c>
      <c r="I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1089.21</v>
      </c>
      <c r="J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1007.9100000000001</v>
      </c>
      <c r="K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859.43000000000018</v>
      </c>
      <c r="L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811.46</v>
      </c>
      <c r="M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800.63</v>
      </c>
      <c r="N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822.84</v>
      </c>
      <c r="O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811.56000000000006</v>
      </c>
      <c r="P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789.58</v>
      </c>
      <c r="Q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800.34000000000015</v>
      </c>
      <c r="R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782.42000000000007</v>
      </c>
      <c r="S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812.00000000000011</v>
      </c>
      <c r="T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832.69</v>
      </c>
      <c r="U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834.38</v>
      </c>
      <c r="V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840.24000000000012</v>
      </c>
      <c r="W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845.1400000000001</v>
      </c>
      <c r="X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782.83</v>
      </c>
      <c r="Y64" s="111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888.59</v>
      </c>
    </row>
    <row r="65" spans="1:25" x14ac:dyDescent="0.2">
      <c r="A65" s="83">
        <f t="shared" si="1"/>
        <v>42199</v>
      </c>
      <c r="B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774.84</v>
      </c>
      <c r="C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843.32</v>
      </c>
      <c r="D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875.24000000000012</v>
      </c>
      <c r="E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909.3900000000001</v>
      </c>
      <c r="F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970.2600000000001</v>
      </c>
      <c r="G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978.48000000000013</v>
      </c>
      <c r="H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909.72000000000014</v>
      </c>
      <c r="I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1062.25</v>
      </c>
      <c r="J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973.80000000000007</v>
      </c>
      <c r="K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846.25000000000011</v>
      </c>
      <c r="L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799.11</v>
      </c>
      <c r="M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777.1400000000001</v>
      </c>
      <c r="N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776.54000000000008</v>
      </c>
      <c r="O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787.12000000000012</v>
      </c>
      <c r="P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786.94000000000017</v>
      </c>
      <c r="Q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798.49000000000012</v>
      </c>
      <c r="R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820.68000000000018</v>
      </c>
      <c r="S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810.87000000000012</v>
      </c>
      <c r="T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811.2700000000001</v>
      </c>
      <c r="U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793.35</v>
      </c>
      <c r="V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870.56000000000006</v>
      </c>
      <c r="W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872.7700000000001</v>
      </c>
      <c r="X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778.44</v>
      </c>
      <c r="Y65" s="111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882.16000000000008</v>
      </c>
    </row>
    <row r="66" spans="1:25" x14ac:dyDescent="0.2">
      <c r="A66" s="83">
        <f t="shared" si="1"/>
        <v>42200</v>
      </c>
      <c r="B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775.37</v>
      </c>
      <c r="C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843.6400000000001</v>
      </c>
      <c r="D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875.49000000000012</v>
      </c>
      <c r="E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909.99</v>
      </c>
      <c r="F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970.59</v>
      </c>
      <c r="G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978.5100000000001</v>
      </c>
      <c r="H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909.91000000000008</v>
      </c>
      <c r="I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1062.5999999999999</v>
      </c>
      <c r="J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974.3900000000001</v>
      </c>
      <c r="K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846.79000000000008</v>
      </c>
      <c r="L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799.59</v>
      </c>
      <c r="M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778.03000000000009</v>
      </c>
      <c r="N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777.67000000000007</v>
      </c>
      <c r="O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788.15000000000009</v>
      </c>
      <c r="P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788.29000000000008</v>
      </c>
      <c r="Q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799.19000000000017</v>
      </c>
      <c r="R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821.5200000000001</v>
      </c>
      <c r="S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811.40000000000009</v>
      </c>
      <c r="T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811.75000000000011</v>
      </c>
      <c r="U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793.99000000000012</v>
      </c>
      <c r="V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870.95000000000016</v>
      </c>
      <c r="W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873.32</v>
      </c>
      <c r="X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777.0200000000001</v>
      </c>
      <c r="Y66" s="111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878.0100000000001</v>
      </c>
    </row>
    <row r="67" spans="1:25" x14ac:dyDescent="0.2">
      <c r="A67" s="83">
        <f t="shared" si="1"/>
        <v>42201</v>
      </c>
      <c r="B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819.33</v>
      </c>
      <c r="C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895.38000000000011</v>
      </c>
      <c r="D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923.71</v>
      </c>
      <c r="E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939.62000000000012</v>
      </c>
      <c r="F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939.49000000000012</v>
      </c>
      <c r="G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978.72000000000014</v>
      </c>
      <c r="H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924.5100000000001</v>
      </c>
      <c r="I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1098.32</v>
      </c>
      <c r="J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1016.6000000000001</v>
      </c>
      <c r="K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899.62</v>
      </c>
      <c r="L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866.21</v>
      </c>
      <c r="M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847.40000000000009</v>
      </c>
      <c r="N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859.6400000000001</v>
      </c>
      <c r="O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872.59</v>
      </c>
      <c r="P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886.0100000000001</v>
      </c>
      <c r="Q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913.79000000000008</v>
      </c>
      <c r="R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889.94</v>
      </c>
      <c r="S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902.44000000000017</v>
      </c>
      <c r="T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915.25000000000011</v>
      </c>
      <c r="U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873.19000000000017</v>
      </c>
      <c r="V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803.6</v>
      </c>
      <c r="W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790.37000000000012</v>
      </c>
      <c r="X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822.96000000000015</v>
      </c>
      <c r="Y67" s="111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805.90000000000009</v>
      </c>
    </row>
    <row r="68" spans="1:25" x14ac:dyDescent="0.2">
      <c r="A68" s="83">
        <f t="shared" si="1"/>
        <v>42202</v>
      </c>
      <c r="B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809.1</v>
      </c>
      <c r="C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869.61000000000013</v>
      </c>
      <c r="D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910.41000000000008</v>
      </c>
      <c r="E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924.91000000000008</v>
      </c>
      <c r="F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954.88</v>
      </c>
      <c r="G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987.24000000000012</v>
      </c>
      <c r="H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947.6</v>
      </c>
      <c r="I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1199.97</v>
      </c>
      <c r="J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1083.8</v>
      </c>
      <c r="K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929.04000000000008</v>
      </c>
      <c r="L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914.34000000000015</v>
      </c>
      <c r="M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914.48000000000013</v>
      </c>
      <c r="N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959.24000000000012</v>
      </c>
      <c r="O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991.61000000000013</v>
      </c>
      <c r="P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959.12000000000012</v>
      </c>
      <c r="Q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936.0100000000001</v>
      </c>
      <c r="R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822.84</v>
      </c>
      <c r="S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855.19</v>
      </c>
      <c r="T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861.05000000000007</v>
      </c>
      <c r="U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813.38</v>
      </c>
      <c r="V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821.49</v>
      </c>
      <c r="W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823.32</v>
      </c>
      <c r="X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802.25000000000011</v>
      </c>
      <c r="Y68" s="111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809.3900000000001</v>
      </c>
    </row>
    <row r="69" spans="1:25" x14ac:dyDescent="0.2">
      <c r="A69" s="83">
        <f t="shared" si="1"/>
        <v>42203</v>
      </c>
      <c r="B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810.07</v>
      </c>
      <c r="C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876.15000000000009</v>
      </c>
      <c r="D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921.2600000000001</v>
      </c>
      <c r="E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954.15000000000009</v>
      </c>
      <c r="F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971.38000000000011</v>
      </c>
      <c r="G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1007.5300000000001</v>
      </c>
      <c r="H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971.31000000000006</v>
      </c>
      <c r="I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937.50000000000011</v>
      </c>
      <c r="J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1181.1299999999999</v>
      </c>
      <c r="K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1034.8800000000001</v>
      </c>
      <c r="L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999.43000000000006</v>
      </c>
      <c r="M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999.21000000000015</v>
      </c>
      <c r="N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1034.5899999999999</v>
      </c>
      <c r="O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1034.6299999999999</v>
      </c>
      <c r="P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950.40000000000009</v>
      </c>
      <c r="Q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950.40000000000009</v>
      </c>
      <c r="R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966.47000000000014</v>
      </c>
      <c r="S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982.78000000000009</v>
      </c>
      <c r="T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935.50000000000011</v>
      </c>
      <c r="U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879.42000000000007</v>
      </c>
      <c r="V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795.23000000000013</v>
      </c>
      <c r="W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805.72000000000014</v>
      </c>
      <c r="X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892.1400000000001</v>
      </c>
      <c r="Y69" s="111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1034.51</v>
      </c>
    </row>
    <row r="70" spans="1:25" x14ac:dyDescent="0.2">
      <c r="A70" s="83">
        <f t="shared" si="1"/>
        <v>42204</v>
      </c>
      <c r="B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835.30000000000007</v>
      </c>
      <c r="C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890.82</v>
      </c>
      <c r="D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921.53000000000009</v>
      </c>
      <c r="E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937.65000000000009</v>
      </c>
      <c r="F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971.21</v>
      </c>
      <c r="G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1007.4600000000002</v>
      </c>
      <c r="H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954.22</v>
      </c>
      <c r="I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954.2600000000001</v>
      </c>
      <c r="J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1205.48</v>
      </c>
      <c r="K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1053.6000000000001</v>
      </c>
      <c r="L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1017.07</v>
      </c>
      <c r="M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1016.9200000000002</v>
      </c>
      <c r="N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1053.6100000000001</v>
      </c>
      <c r="O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1053.57</v>
      </c>
      <c r="P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1034.8900000000001</v>
      </c>
      <c r="Q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999.50000000000011</v>
      </c>
      <c r="R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1017.1100000000001</v>
      </c>
      <c r="S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1017.1000000000001</v>
      </c>
      <c r="T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942.92000000000007</v>
      </c>
      <c r="U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906.59000000000015</v>
      </c>
      <c r="V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806.44</v>
      </c>
      <c r="W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795.12</v>
      </c>
      <c r="X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853.50000000000011</v>
      </c>
      <c r="Y70" s="111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1035</v>
      </c>
    </row>
    <row r="71" spans="1:25" x14ac:dyDescent="0.2">
      <c r="A71" s="83">
        <f t="shared" si="1"/>
        <v>42205</v>
      </c>
      <c r="B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820.35000000000014</v>
      </c>
      <c r="C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896.16000000000008</v>
      </c>
      <c r="D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924.8900000000001</v>
      </c>
      <c r="E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939.7700000000001</v>
      </c>
      <c r="F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939.55000000000007</v>
      </c>
      <c r="G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979.12</v>
      </c>
      <c r="H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924.58</v>
      </c>
      <c r="I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1098.4100000000001</v>
      </c>
      <c r="J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1016.5900000000001</v>
      </c>
      <c r="K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899.59</v>
      </c>
      <c r="L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866.32</v>
      </c>
      <c r="M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847.53000000000009</v>
      </c>
      <c r="N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860.03000000000009</v>
      </c>
      <c r="O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872.85000000000014</v>
      </c>
      <c r="P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886.10000000000014</v>
      </c>
      <c r="Q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913.86000000000013</v>
      </c>
      <c r="R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890.15000000000009</v>
      </c>
      <c r="S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902.39</v>
      </c>
      <c r="T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915.05000000000007</v>
      </c>
      <c r="U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872.5200000000001</v>
      </c>
      <c r="V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804.33000000000015</v>
      </c>
      <c r="W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790.15000000000009</v>
      </c>
      <c r="X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823.07000000000016</v>
      </c>
      <c r="Y71" s="111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804.63</v>
      </c>
    </row>
    <row r="72" spans="1:25" x14ac:dyDescent="0.2">
      <c r="A72" s="83">
        <f t="shared" si="1"/>
        <v>42206</v>
      </c>
      <c r="B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809.18000000000006</v>
      </c>
      <c r="C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882.8900000000001</v>
      </c>
      <c r="D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910.58</v>
      </c>
      <c r="E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925.03000000000009</v>
      </c>
      <c r="F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939.96000000000015</v>
      </c>
      <c r="G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978.85</v>
      </c>
      <c r="H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924.5100000000001</v>
      </c>
      <c r="I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1098.4100000000001</v>
      </c>
      <c r="J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943.03000000000009</v>
      </c>
      <c r="K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808.38</v>
      </c>
      <c r="L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884.5</v>
      </c>
      <c r="M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884.8900000000001</v>
      </c>
      <c r="N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888.88000000000011</v>
      </c>
      <c r="O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815.33000000000015</v>
      </c>
      <c r="P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815.33000000000015</v>
      </c>
      <c r="Q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815.42000000000007</v>
      </c>
      <c r="R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833.21</v>
      </c>
      <c r="S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833.13000000000011</v>
      </c>
      <c r="T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833.17000000000007</v>
      </c>
      <c r="U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783.5100000000001</v>
      </c>
      <c r="V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819.2700000000001</v>
      </c>
      <c r="W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820.13</v>
      </c>
      <c r="X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792.71</v>
      </c>
      <c r="Y72" s="111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848.04000000000008</v>
      </c>
    </row>
    <row r="73" spans="1:25" x14ac:dyDescent="0.2">
      <c r="A73" s="83">
        <f t="shared" si="1"/>
        <v>42207</v>
      </c>
      <c r="B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776.58000000000015</v>
      </c>
      <c r="C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798.0100000000001</v>
      </c>
      <c r="D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820.57</v>
      </c>
      <c r="E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856.86000000000013</v>
      </c>
      <c r="F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896.44000000000017</v>
      </c>
      <c r="G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910.21000000000015</v>
      </c>
      <c r="H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986.97000000000014</v>
      </c>
      <c r="I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1080.1600000000001</v>
      </c>
      <c r="J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958.43000000000006</v>
      </c>
      <c r="K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847.53000000000009</v>
      </c>
      <c r="L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801.11000000000013</v>
      </c>
      <c r="M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801.11000000000013</v>
      </c>
      <c r="N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812.32</v>
      </c>
      <c r="O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790.38000000000011</v>
      </c>
      <c r="P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812.44000000000017</v>
      </c>
      <c r="Q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823.72</v>
      </c>
      <c r="R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802.53000000000009</v>
      </c>
      <c r="S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877.97</v>
      </c>
      <c r="T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844.04000000000008</v>
      </c>
      <c r="U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822.9000000000002</v>
      </c>
      <c r="V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847.33</v>
      </c>
      <c r="W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845.19</v>
      </c>
      <c r="X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787.94000000000017</v>
      </c>
      <c r="Y73" s="111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855.25</v>
      </c>
    </row>
    <row r="74" spans="1:25" x14ac:dyDescent="0.2">
      <c r="A74" s="83">
        <f t="shared" si="1"/>
        <v>42208</v>
      </c>
      <c r="B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799.28000000000009</v>
      </c>
      <c r="C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809.07</v>
      </c>
      <c r="D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856.72000000000014</v>
      </c>
      <c r="E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856.79000000000008</v>
      </c>
      <c r="F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882.63000000000011</v>
      </c>
      <c r="G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882.45</v>
      </c>
      <c r="H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856.42000000000007</v>
      </c>
      <c r="I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1013.2300000000001</v>
      </c>
      <c r="J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927.73000000000013</v>
      </c>
      <c r="K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823.43000000000018</v>
      </c>
      <c r="L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789.87000000000012</v>
      </c>
      <c r="M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779.36000000000013</v>
      </c>
      <c r="N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790.05000000000007</v>
      </c>
      <c r="O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783.62</v>
      </c>
      <c r="P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779.6</v>
      </c>
      <c r="Q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783.70000000000016</v>
      </c>
      <c r="R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791.21</v>
      </c>
      <c r="S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802.38</v>
      </c>
      <c r="T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833.13000000000011</v>
      </c>
      <c r="U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812.25000000000011</v>
      </c>
      <c r="V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881.69</v>
      </c>
      <c r="W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882.82000000000016</v>
      </c>
      <c r="X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819.8900000000001</v>
      </c>
      <c r="Y74" s="111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866.7700000000001</v>
      </c>
    </row>
    <row r="75" spans="1:25" x14ac:dyDescent="0.2">
      <c r="A75" s="83">
        <f t="shared" si="1"/>
        <v>42209</v>
      </c>
      <c r="B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781.47000000000014</v>
      </c>
      <c r="C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832.2700000000001</v>
      </c>
      <c r="D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882.74000000000012</v>
      </c>
      <c r="E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910.35000000000014</v>
      </c>
      <c r="F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939.55000000000007</v>
      </c>
      <c r="G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962.73000000000013</v>
      </c>
      <c r="H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882.45</v>
      </c>
      <c r="I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1080.29</v>
      </c>
      <c r="J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974.2700000000001</v>
      </c>
      <c r="K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859.71</v>
      </c>
      <c r="L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811.88000000000011</v>
      </c>
      <c r="M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800.96</v>
      </c>
      <c r="N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812.07000000000016</v>
      </c>
      <c r="O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823.58000000000015</v>
      </c>
      <c r="P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823.60000000000014</v>
      </c>
      <c r="Q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812.07000000000016</v>
      </c>
      <c r="R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792.68000000000006</v>
      </c>
      <c r="S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802.31000000000006</v>
      </c>
      <c r="T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802.5100000000001</v>
      </c>
      <c r="U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774.53000000000009</v>
      </c>
      <c r="V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818.56000000000006</v>
      </c>
      <c r="W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821.53000000000009</v>
      </c>
      <c r="X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792.67000000000007</v>
      </c>
      <c r="Y75" s="111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858.18000000000018</v>
      </c>
    </row>
    <row r="76" spans="1:25" x14ac:dyDescent="0.2">
      <c r="A76" s="83">
        <f t="shared" si="1"/>
        <v>42210</v>
      </c>
      <c r="B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786.50000000000011</v>
      </c>
      <c r="C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822.9100000000002</v>
      </c>
      <c r="D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869.42000000000007</v>
      </c>
      <c r="E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890.92000000000019</v>
      </c>
      <c r="F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929.34</v>
      </c>
      <c r="G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954.56000000000006</v>
      </c>
      <c r="H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898.57</v>
      </c>
      <c r="I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823.09000000000015</v>
      </c>
      <c r="J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1000.9300000000002</v>
      </c>
      <c r="K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894.31000000000006</v>
      </c>
      <c r="L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830.00000000000011</v>
      </c>
      <c r="M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806.84</v>
      </c>
      <c r="N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854.28000000000009</v>
      </c>
      <c r="O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866.91000000000008</v>
      </c>
      <c r="P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866.91000000000008</v>
      </c>
      <c r="Q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879.98000000000013</v>
      </c>
      <c r="R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866.99000000000012</v>
      </c>
      <c r="S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886.69</v>
      </c>
      <c r="T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907.98000000000013</v>
      </c>
      <c r="U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775.74000000000012</v>
      </c>
      <c r="V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837.65000000000009</v>
      </c>
      <c r="W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825.98</v>
      </c>
      <c r="X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816.74000000000012</v>
      </c>
      <c r="Y76" s="111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934.49000000000012</v>
      </c>
    </row>
    <row r="77" spans="1:25" x14ac:dyDescent="0.2">
      <c r="A77" s="83">
        <f t="shared" si="1"/>
        <v>42211</v>
      </c>
      <c r="B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790.57</v>
      </c>
      <c r="C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835.33</v>
      </c>
      <c r="D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875.4100000000002</v>
      </c>
      <c r="E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876.5100000000001</v>
      </c>
      <c r="F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969.98000000000013</v>
      </c>
      <c r="G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988.74000000000012</v>
      </c>
      <c r="H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937.63000000000011</v>
      </c>
      <c r="I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876.83</v>
      </c>
      <c r="J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1073.76</v>
      </c>
      <c r="K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952.66000000000008</v>
      </c>
      <c r="L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893.34000000000015</v>
      </c>
      <c r="M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879.72000000000014</v>
      </c>
      <c r="N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879.75000000000011</v>
      </c>
      <c r="O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893.0200000000001</v>
      </c>
      <c r="P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906.67000000000007</v>
      </c>
      <c r="Q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906.88</v>
      </c>
      <c r="R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921.11</v>
      </c>
      <c r="S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936.17000000000019</v>
      </c>
      <c r="T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936.2700000000001</v>
      </c>
      <c r="U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881.63000000000011</v>
      </c>
      <c r="V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820.82</v>
      </c>
      <c r="W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829.00000000000011</v>
      </c>
      <c r="X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805.67000000000007</v>
      </c>
      <c r="Y77" s="111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934.25000000000011</v>
      </c>
    </row>
    <row r="78" spans="1:25" x14ac:dyDescent="0.2">
      <c r="A78" s="83">
        <f t="shared" si="1"/>
        <v>42212</v>
      </c>
      <c r="B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775.99000000000012</v>
      </c>
      <c r="C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856.38000000000011</v>
      </c>
      <c r="D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895.5200000000001</v>
      </c>
      <c r="E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910.05000000000007</v>
      </c>
      <c r="F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954.59000000000015</v>
      </c>
      <c r="G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970.49000000000012</v>
      </c>
      <c r="H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896.11000000000013</v>
      </c>
      <c r="I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1098.77</v>
      </c>
      <c r="J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991.29000000000008</v>
      </c>
      <c r="K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887.32</v>
      </c>
      <c r="L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824.73000000000013</v>
      </c>
      <c r="M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813.15000000000009</v>
      </c>
      <c r="N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836.31000000000006</v>
      </c>
      <c r="O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835.91000000000008</v>
      </c>
      <c r="P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847.99</v>
      </c>
      <c r="Q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835.68000000000018</v>
      </c>
      <c r="R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812.75000000000011</v>
      </c>
      <c r="S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812.59000000000015</v>
      </c>
      <c r="T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833.5100000000001</v>
      </c>
      <c r="U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794.5100000000001</v>
      </c>
      <c r="V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820.49000000000012</v>
      </c>
      <c r="W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825.33000000000015</v>
      </c>
      <c r="X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802.55000000000007</v>
      </c>
      <c r="Y78" s="111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886.06000000000006</v>
      </c>
    </row>
    <row r="79" spans="1:25" x14ac:dyDescent="0.2">
      <c r="A79" s="83">
        <f t="shared" si="1"/>
        <v>42213</v>
      </c>
      <c r="B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786.92000000000019</v>
      </c>
      <c r="C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856.56000000000006</v>
      </c>
      <c r="D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896.04000000000008</v>
      </c>
      <c r="E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910.16</v>
      </c>
      <c r="F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954.75</v>
      </c>
      <c r="G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971.87000000000012</v>
      </c>
      <c r="H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910.54000000000008</v>
      </c>
      <c r="I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1099.98</v>
      </c>
      <c r="J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993.55000000000007</v>
      </c>
      <c r="K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875.16000000000008</v>
      </c>
      <c r="L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814.15000000000009</v>
      </c>
      <c r="M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802.57</v>
      </c>
      <c r="N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813.24</v>
      </c>
      <c r="O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812.95000000000016</v>
      </c>
      <c r="P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812.73000000000013</v>
      </c>
      <c r="Q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801.59000000000015</v>
      </c>
      <c r="R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793.16000000000008</v>
      </c>
      <c r="S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813.06000000000006</v>
      </c>
      <c r="T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845.47000000000014</v>
      </c>
      <c r="U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826.33</v>
      </c>
      <c r="V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846.42000000000007</v>
      </c>
      <c r="W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834.05000000000007</v>
      </c>
      <c r="X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782.74000000000012</v>
      </c>
      <c r="Y79" s="111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865.84</v>
      </c>
    </row>
    <row r="80" spans="1:25" x14ac:dyDescent="0.2">
      <c r="A80" s="83">
        <f t="shared" si="1"/>
        <v>42214</v>
      </c>
      <c r="B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788.12000000000012</v>
      </c>
      <c r="C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857.74000000000012</v>
      </c>
      <c r="D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886.47000000000014</v>
      </c>
      <c r="E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912.44000000000017</v>
      </c>
      <c r="F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913.78000000000009</v>
      </c>
      <c r="G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943.82</v>
      </c>
      <c r="H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896.80000000000007</v>
      </c>
      <c r="I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1030.9100000000001</v>
      </c>
      <c r="J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962.2700000000001</v>
      </c>
      <c r="K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848.94000000000017</v>
      </c>
      <c r="L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791.85</v>
      </c>
      <c r="M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789.7700000000001</v>
      </c>
      <c r="N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799.30000000000018</v>
      </c>
      <c r="O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800.63</v>
      </c>
      <c r="P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807.10000000000014</v>
      </c>
      <c r="Q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807.9</v>
      </c>
      <c r="R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816.09</v>
      </c>
      <c r="S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783.58</v>
      </c>
      <c r="T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785.20000000000016</v>
      </c>
      <c r="U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806.48000000000013</v>
      </c>
      <c r="V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865.60000000000014</v>
      </c>
      <c r="W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847.20000000000016</v>
      </c>
      <c r="X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785.15000000000009</v>
      </c>
      <c r="Y80" s="111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845.94</v>
      </c>
    </row>
    <row r="81" spans="1:27" x14ac:dyDescent="0.2">
      <c r="A81" s="83">
        <f t="shared" si="1"/>
        <v>42215</v>
      </c>
      <c r="B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788.11</v>
      </c>
      <c r="C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844.93000000000018</v>
      </c>
      <c r="D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883.18000000000018</v>
      </c>
      <c r="E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910.78000000000009</v>
      </c>
      <c r="F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909.32000000000016</v>
      </c>
      <c r="G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909.74000000000012</v>
      </c>
      <c r="H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897.16000000000008</v>
      </c>
      <c r="I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999.64</v>
      </c>
      <c r="J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915.71000000000015</v>
      </c>
      <c r="K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802.79000000000008</v>
      </c>
      <c r="L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805.46</v>
      </c>
      <c r="M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830.68000000000018</v>
      </c>
      <c r="N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845.25</v>
      </c>
      <c r="O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845.50000000000011</v>
      </c>
      <c r="P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846.41000000000008</v>
      </c>
      <c r="Q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846.93000000000006</v>
      </c>
      <c r="R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848.48000000000013</v>
      </c>
      <c r="S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827.45</v>
      </c>
      <c r="T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774.90000000000009</v>
      </c>
      <c r="U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822.21000000000015</v>
      </c>
      <c r="V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917.06000000000017</v>
      </c>
      <c r="W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874.0200000000001</v>
      </c>
      <c r="X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808.04000000000008</v>
      </c>
      <c r="Y81" s="111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900.43000000000006</v>
      </c>
    </row>
    <row r="82" spans="1:27" x14ac:dyDescent="0.2">
      <c r="A82" s="83">
        <f t="shared" si="1"/>
        <v>42216</v>
      </c>
      <c r="B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779.18000000000018</v>
      </c>
      <c r="C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833.9100000000002</v>
      </c>
      <c r="D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870.49000000000012</v>
      </c>
      <c r="E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897.6</v>
      </c>
      <c r="F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896.30000000000007</v>
      </c>
      <c r="G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910.72000000000014</v>
      </c>
      <c r="H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898.04000000000008</v>
      </c>
      <c r="I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999.88000000000011</v>
      </c>
      <c r="J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916.5200000000001</v>
      </c>
      <c r="K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803.48000000000013</v>
      </c>
      <c r="L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826.1</v>
      </c>
      <c r="M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859.23000000000013</v>
      </c>
      <c r="N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857.93000000000006</v>
      </c>
      <c r="O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857.48</v>
      </c>
      <c r="P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858.90000000000009</v>
      </c>
      <c r="Q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858.29000000000008</v>
      </c>
      <c r="R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859.53000000000009</v>
      </c>
      <c r="S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831.32000000000016</v>
      </c>
      <c r="T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805.38000000000011</v>
      </c>
      <c r="U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843.7600000000001</v>
      </c>
      <c r="V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927.46000000000015</v>
      </c>
      <c r="W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882.93000000000006</v>
      </c>
      <c r="X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808.39</v>
      </c>
      <c r="Y82" s="111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959.86</v>
      </c>
    </row>
    <row r="83" spans="1:27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7" x14ac:dyDescent="0.25">
      <c r="A84" s="91" t="s">
        <v>158</v>
      </c>
    </row>
    <row r="85" spans="1:27" ht="12.75" x14ac:dyDescent="0.2">
      <c r="A85" s="167" t="s">
        <v>49</v>
      </c>
      <c r="B85" s="170" t="s">
        <v>128</v>
      </c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2"/>
    </row>
    <row r="86" spans="1:27" ht="12.75" x14ac:dyDescent="0.2">
      <c r="A86" s="168"/>
      <c r="B86" s="173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5"/>
    </row>
    <row r="87" spans="1:27" ht="12.75" customHeight="1" x14ac:dyDescent="0.2">
      <c r="A87" s="168"/>
      <c r="B87" s="176" t="s">
        <v>129</v>
      </c>
      <c r="C87" s="165" t="s">
        <v>130</v>
      </c>
      <c r="D87" s="165" t="s">
        <v>131</v>
      </c>
      <c r="E87" s="165" t="s">
        <v>132</v>
      </c>
      <c r="F87" s="165" t="s">
        <v>133</v>
      </c>
      <c r="G87" s="165" t="s">
        <v>134</v>
      </c>
      <c r="H87" s="165" t="s">
        <v>135</v>
      </c>
      <c r="I87" s="165" t="s">
        <v>136</v>
      </c>
      <c r="J87" s="165" t="s">
        <v>137</v>
      </c>
      <c r="K87" s="165" t="s">
        <v>138</v>
      </c>
      <c r="L87" s="165" t="s">
        <v>139</v>
      </c>
      <c r="M87" s="165" t="s">
        <v>140</v>
      </c>
      <c r="N87" s="178" t="s">
        <v>141</v>
      </c>
      <c r="O87" s="165" t="s">
        <v>142</v>
      </c>
      <c r="P87" s="165" t="s">
        <v>143</v>
      </c>
      <c r="Q87" s="165" t="s">
        <v>144</v>
      </c>
      <c r="R87" s="165" t="s">
        <v>145</v>
      </c>
      <c r="S87" s="165" t="s">
        <v>146</v>
      </c>
      <c r="T87" s="165" t="s">
        <v>147</v>
      </c>
      <c r="U87" s="165" t="s">
        <v>148</v>
      </c>
      <c r="V87" s="165" t="s">
        <v>149</v>
      </c>
      <c r="W87" s="165" t="s">
        <v>150</v>
      </c>
      <c r="X87" s="165" t="s">
        <v>151</v>
      </c>
      <c r="Y87" s="165" t="s">
        <v>152</v>
      </c>
    </row>
    <row r="88" spans="1:27" ht="11.25" customHeight="1" x14ac:dyDescent="0.2">
      <c r="A88" s="169"/>
      <c r="B88" s="177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79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</row>
    <row r="89" spans="1:27" ht="18.75" customHeight="1" x14ac:dyDescent="0.2">
      <c r="A89" s="83">
        <f>A52</f>
        <v>42186</v>
      </c>
      <c r="B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724.74000000000012</v>
      </c>
      <c r="C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733.80000000000007</v>
      </c>
      <c r="D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759.98000000000013</v>
      </c>
      <c r="E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760.12</v>
      </c>
      <c r="F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824.28000000000009</v>
      </c>
      <c r="G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824.25000000000011</v>
      </c>
      <c r="H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787.86</v>
      </c>
      <c r="I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917.93000000000006</v>
      </c>
      <c r="J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840.48000000000013</v>
      </c>
      <c r="K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726.80000000000007</v>
      </c>
      <c r="L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749.06000000000006</v>
      </c>
      <c r="M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748.97000000000014</v>
      </c>
      <c r="N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712.12000000000012</v>
      </c>
      <c r="O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715.65</v>
      </c>
      <c r="P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717.0200000000001</v>
      </c>
      <c r="Q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726.75000000000011</v>
      </c>
      <c r="R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720.15000000000009</v>
      </c>
      <c r="S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728.85</v>
      </c>
      <c r="T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737.80000000000007</v>
      </c>
      <c r="U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730.37</v>
      </c>
      <c r="V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850.11</v>
      </c>
      <c r="W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851.80000000000007</v>
      </c>
      <c r="X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755.7600000000001</v>
      </c>
      <c r="Y89" s="111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855.22000000000014</v>
      </c>
      <c r="AA89" s="84"/>
    </row>
    <row r="90" spans="1:27" x14ac:dyDescent="0.2">
      <c r="A90" s="83">
        <f t="shared" ref="A90:A119" si="2">A53</f>
        <v>42187</v>
      </c>
      <c r="B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730.18000000000006</v>
      </c>
      <c r="C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733.95000000000016</v>
      </c>
      <c r="D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760.03000000000009</v>
      </c>
      <c r="E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760.11</v>
      </c>
      <c r="F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824.18000000000006</v>
      </c>
      <c r="G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824.29000000000008</v>
      </c>
      <c r="H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787.87</v>
      </c>
      <c r="I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917.78000000000009</v>
      </c>
      <c r="J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840.35</v>
      </c>
      <c r="K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726.80000000000007</v>
      </c>
      <c r="L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748.96</v>
      </c>
      <c r="M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749.37000000000012</v>
      </c>
      <c r="N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732.65000000000009</v>
      </c>
      <c r="O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714.6400000000001</v>
      </c>
      <c r="P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717.35</v>
      </c>
      <c r="Q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727.03000000000009</v>
      </c>
      <c r="R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720.44</v>
      </c>
      <c r="S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729.13</v>
      </c>
      <c r="T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738.19000000000017</v>
      </c>
      <c r="U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728.88000000000011</v>
      </c>
      <c r="V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844.59</v>
      </c>
      <c r="W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843.47000000000014</v>
      </c>
      <c r="X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752.05000000000007</v>
      </c>
      <c r="Y90" s="111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835.84</v>
      </c>
    </row>
    <row r="91" spans="1:27" x14ac:dyDescent="0.2">
      <c r="A91" s="83">
        <f t="shared" si="2"/>
        <v>42188</v>
      </c>
      <c r="B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726.95</v>
      </c>
      <c r="C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741.63000000000011</v>
      </c>
      <c r="D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757.25000000000011</v>
      </c>
      <c r="E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773.82000000000016</v>
      </c>
      <c r="F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796.74000000000012</v>
      </c>
      <c r="G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814.83000000000015</v>
      </c>
      <c r="H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773.7700000000001</v>
      </c>
      <c r="I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928.44</v>
      </c>
      <c r="J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843.80000000000007</v>
      </c>
      <c r="K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765.7700000000001</v>
      </c>
      <c r="L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734.3900000000001</v>
      </c>
      <c r="M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724.3900000000001</v>
      </c>
      <c r="N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734.25000000000011</v>
      </c>
      <c r="O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744.47000000000014</v>
      </c>
      <c r="P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744.47000000000014</v>
      </c>
      <c r="Q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744.5100000000001</v>
      </c>
      <c r="R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735.7600000000001</v>
      </c>
      <c r="S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726.91000000000008</v>
      </c>
      <c r="T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722.62000000000012</v>
      </c>
      <c r="U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732.0200000000001</v>
      </c>
      <c r="V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812.28000000000009</v>
      </c>
      <c r="W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802.74000000000012</v>
      </c>
      <c r="X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726.47</v>
      </c>
      <c r="Y91" s="111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836.07</v>
      </c>
    </row>
    <row r="92" spans="1:27" x14ac:dyDescent="0.2">
      <c r="A92" s="83">
        <f t="shared" si="2"/>
        <v>42189</v>
      </c>
      <c r="B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740.01</v>
      </c>
      <c r="C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732.21000000000015</v>
      </c>
      <c r="D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748.61</v>
      </c>
      <c r="E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778.1</v>
      </c>
      <c r="F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790.57</v>
      </c>
      <c r="G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816.56000000000006</v>
      </c>
      <c r="H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803.19000000000017</v>
      </c>
      <c r="I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732.0200000000001</v>
      </c>
      <c r="J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900.10000000000014</v>
      </c>
      <c r="K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782.16000000000008</v>
      </c>
      <c r="L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760.11</v>
      </c>
      <c r="M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794.04000000000008</v>
      </c>
      <c r="N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793.89</v>
      </c>
      <c r="O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782.18000000000006</v>
      </c>
      <c r="P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770.84000000000015</v>
      </c>
      <c r="Q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770.71000000000015</v>
      </c>
      <c r="R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782.09</v>
      </c>
      <c r="S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782.16000000000008</v>
      </c>
      <c r="T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738.94000000000017</v>
      </c>
      <c r="U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710.79000000000008</v>
      </c>
      <c r="V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822.69000000000017</v>
      </c>
      <c r="W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811.56000000000006</v>
      </c>
      <c r="X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744.94000000000017</v>
      </c>
      <c r="Y92" s="111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805.58</v>
      </c>
    </row>
    <row r="93" spans="1:27" x14ac:dyDescent="0.2">
      <c r="A93" s="83">
        <f t="shared" si="2"/>
        <v>42190</v>
      </c>
      <c r="B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732.18000000000018</v>
      </c>
      <c r="C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737.33</v>
      </c>
      <c r="D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777.79000000000008</v>
      </c>
      <c r="E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803.24000000000012</v>
      </c>
      <c r="F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829.98000000000013</v>
      </c>
      <c r="G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851.49000000000012</v>
      </c>
      <c r="H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823.24000000000012</v>
      </c>
      <c r="I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743.0100000000001</v>
      </c>
      <c r="J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885.09</v>
      </c>
      <c r="K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805.33</v>
      </c>
      <c r="L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770.83000000000015</v>
      </c>
      <c r="M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799.71</v>
      </c>
      <c r="N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793.81000000000006</v>
      </c>
      <c r="O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782.16000000000008</v>
      </c>
      <c r="P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787.91000000000008</v>
      </c>
      <c r="Q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782.04000000000008</v>
      </c>
      <c r="R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793.74</v>
      </c>
      <c r="S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824.32</v>
      </c>
      <c r="T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793.74</v>
      </c>
      <c r="U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760.45000000000016</v>
      </c>
      <c r="V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771.81000000000006</v>
      </c>
      <c r="W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816.57</v>
      </c>
      <c r="X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719.08</v>
      </c>
      <c r="Y93" s="111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824.30000000000007</v>
      </c>
    </row>
    <row r="94" spans="1:27" x14ac:dyDescent="0.2">
      <c r="A94" s="83">
        <f t="shared" si="2"/>
        <v>42191</v>
      </c>
      <c r="B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721.71000000000015</v>
      </c>
      <c r="C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762.81000000000017</v>
      </c>
      <c r="D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796.58000000000015</v>
      </c>
      <c r="E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820.86</v>
      </c>
      <c r="F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833.73000000000013</v>
      </c>
      <c r="G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860.44</v>
      </c>
      <c r="H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821.0200000000001</v>
      </c>
      <c r="I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981.15</v>
      </c>
      <c r="J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892.69</v>
      </c>
      <c r="K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799.88000000000011</v>
      </c>
      <c r="L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776.73</v>
      </c>
      <c r="M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765.82</v>
      </c>
      <c r="N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776.71</v>
      </c>
      <c r="O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788.0100000000001</v>
      </c>
      <c r="P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776.56000000000006</v>
      </c>
      <c r="Q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776.73</v>
      </c>
      <c r="R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763.84</v>
      </c>
      <c r="S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763.85</v>
      </c>
      <c r="T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754.21000000000015</v>
      </c>
      <c r="U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736.10000000000014</v>
      </c>
      <c r="V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782.58</v>
      </c>
      <c r="W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783.90000000000009</v>
      </c>
      <c r="X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718.14</v>
      </c>
      <c r="Y94" s="111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782.57</v>
      </c>
    </row>
    <row r="95" spans="1:27" x14ac:dyDescent="0.2">
      <c r="A95" s="83">
        <f t="shared" si="2"/>
        <v>42192</v>
      </c>
      <c r="B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721.47</v>
      </c>
      <c r="C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785.08</v>
      </c>
      <c r="D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821.12000000000012</v>
      </c>
      <c r="E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833.88000000000011</v>
      </c>
      <c r="F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874.47</v>
      </c>
      <c r="G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903.96</v>
      </c>
      <c r="H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833.70000000000016</v>
      </c>
      <c r="I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980.92000000000007</v>
      </c>
      <c r="J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892.42000000000019</v>
      </c>
      <c r="K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799.75000000000011</v>
      </c>
      <c r="L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776.73</v>
      </c>
      <c r="M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765.67000000000007</v>
      </c>
      <c r="N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776.82</v>
      </c>
      <c r="O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788.25000000000011</v>
      </c>
      <c r="P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776.92000000000007</v>
      </c>
      <c r="Q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765.79000000000008</v>
      </c>
      <c r="R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754.28000000000009</v>
      </c>
      <c r="S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763.79000000000008</v>
      </c>
      <c r="T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763.80000000000007</v>
      </c>
      <c r="U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745.5200000000001</v>
      </c>
      <c r="V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781.41000000000008</v>
      </c>
      <c r="W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784.32000000000016</v>
      </c>
      <c r="X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735.78000000000009</v>
      </c>
      <c r="Y95" s="111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792.34000000000015</v>
      </c>
    </row>
    <row r="96" spans="1:27" x14ac:dyDescent="0.2">
      <c r="A96" s="83">
        <f t="shared" si="2"/>
        <v>42193</v>
      </c>
      <c r="B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741.67000000000007</v>
      </c>
      <c r="C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808.93000000000006</v>
      </c>
      <c r="D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833.99000000000012</v>
      </c>
      <c r="E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847.23000000000013</v>
      </c>
      <c r="F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889.00000000000011</v>
      </c>
      <c r="G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903.88000000000011</v>
      </c>
      <c r="H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846.85000000000014</v>
      </c>
      <c r="I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1005.5300000000001</v>
      </c>
      <c r="J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907.63</v>
      </c>
      <c r="K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800.0100000000001</v>
      </c>
      <c r="L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755.15000000000009</v>
      </c>
      <c r="M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755.13000000000011</v>
      </c>
      <c r="N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765.85</v>
      </c>
      <c r="O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755.09</v>
      </c>
      <c r="P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755.10000000000014</v>
      </c>
      <c r="Q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744.56000000000006</v>
      </c>
      <c r="R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735.79000000000008</v>
      </c>
      <c r="S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773.65000000000009</v>
      </c>
      <c r="T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773.71000000000015</v>
      </c>
      <c r="U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754.74000000000012</v>
      </c>
      <c r="V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746.7700000000001</v>
      </c>
      <c r="W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762.38000000000011</v>
      </c>
      <c r="X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735.69</v>
      </c>
      <c r="Y96" s="111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769.23</v>
      </c>
    </row>
    <row r="97" spans="1:25" x14ac:dyDescent="0.2">
      <c r="A97" s="83">
        <f t="shared" si="2"/>
        <v>42194</v>
      </c>
      <c r="B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711.96000000000015</v>
      </c>
      <c r="C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773.78000000000009</v>
      </c>
      <c r="D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821.2700000000001</v>
      </c>
      <c r="E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834.21</v>
      </c>
      <c r="F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847.09</v>
      </c>
      <c r="G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874.46</v>
      </c>
      <c r="H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820.86</v>
      </c>
      <c r="I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942.58</v>
      </c>
      <c r="J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892.60000000000014</v>
      </c>
      <c r="K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777.04000000000008</v>
      </c>
      <c r="L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734.62</v>
      </c>
      <c r="M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734.66000000000008</v>
      </c>
      <c r="N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755.22</v>
      </c>
      <c r="O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744.7</v>
      </c>
      <c r="P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744.7</v>
      </c>
      <c r="Q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765.90000000000009</v>
      </c>
      <c r="R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754.28000000000009</v>
      </c>
      <c r="S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763.85</v>
      </c>
      <c r="T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763.95000000000016</v>
      </c>
      <c r="U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718.78000000000009</v>
      </c>
      <c r="V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785.57</v>
      </c>
      <c r="W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759.80000000000007</v>
      </c>
      <c r="X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726.64</v>
      </c>
      <c r="Y97" s="111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779.66000000000008</v>
      </c>
    </row>
    <row r="98" spans="1:25" x14ac:dyDescent="0.2">
      <c r="A98" s="83">
        <f t="shared" si="2"/>
        <v>42195</v>
      </c>
      <c r="B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711.98000000000013</v>
      </c>
      <c r="C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773.86000000000013</v>
      </c>
      <c r="D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821.25000000000011</v>
      </c>
      <c r="E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833.99000000000012</v>
      </c>
      <c r="F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846.99</v>
      </c>
      <c r="G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874.47</v>
      </c>
      <c r="H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821.09000000000015</v>
      </c>
      <c r="I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980.95</v>
      </c>
      <c r="J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892.67000000000007</v>
      </c>
      <c r="K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776.68000000000006</v>
      </c>
      <c r="L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734.35</v>
      </c>
      <c r="M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734.47</v>
      </c>
      <c r="N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754.95000000000016</v>
      </c>
      <c r="O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744.56000000000006</v>
      </c>
      <c r="P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744.55000000000007</v>
      </c>
      <c r="Q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765.90000000000009</v>
      </c>
      <c r="R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754.17000000000019</v>
      </c>
      <c r="S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763.81000000000006</v>
      </c>
      <c r="T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773.82000000000016</v>
      </c>
      <c r="U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745.99000000000012</v>
      </c>
      <c r="V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790.86</v>
      </c>
      <c r="W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763.63000000000011</v>
      </c>
      <c r="X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726.36000000000013</v>
      </c>
      <c r="Y98" s="111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783.7700000000001</v>
      </c>
    </row>
    <row r="99" spans="1:25" x14ac:dyDescent="0.2">
      <c r="A99" s="83">
        <f t="shared" si="2"/>
        <v>42196</v>
      </c>
      <c r="B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721.81000000000006</v>
      </c>
      <c r="C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765.57</v>
      </c>
      <c r="D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803.0100000000001</v>
      </c>
      <c r="E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829.96000000000015</v>
      </c>
      <c r="F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858.58</v>
      </c>
      <c r="G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889.53000000000009</v>
      </c>
      <c r="H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851.53000000000009</v>
      </c>
      <c r="I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766.00000000000011</v>
      </c>
      <c r="J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931.70000000000016</v>
      </c>
      <c r="K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818.07</v>
      </c>
      <c r="L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770.95</v>
      </c>
      <c r="M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771.05000000000007</v>
      </c>
      <c r="N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782.2</v>
      </c>
      <c r="O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793.89</v>
      </c>
      <c r="P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805.70000000000016</v>
      </c>
      <c r="Q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805.6400000000001</v>
      </c>
      <c r="R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805.82</v>
      </c>
      <c r="S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818.16000000000008</v>
      </c>
      <c r="T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760.1400000000001</v>
      </c>
      <c r="U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739.99</v>
      </c>
      <c r="V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771.73</v>
      </c>
      <c r="W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795.30000000000007</v>
      </c>
      <c r="X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726.19</v>
      </c>
      <c r="Y99" s="111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817.35000000000014</v>
      </c>
    </row>
    <row r="100" spans="1:25" x14ac:dyDescent="0.2">
      <c r="A100" s="83">
        <f t="shared" si="2"/>
        <v>42197</v>
      </c>
      <c r="B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722.33</v>
      </c>
      <c r="C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766.09</v>
      </c>
      <c r="D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803.40000000000009</v>
      </c>
      <c r="E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802.91000000000008</v>
      </c>
      <c r="F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873.68000000000006</v>
      </c>
      <c r="G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889.66000000000008</v>
      </c>
      <c r="H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873.95</v>
      </c>
      <c r="I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803.34000000000015</v>
      </c>
      <c r="J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1019.8200000000002</v>
      </c>
      <c r="K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885.37000000000012</v>
      </c>
      <c r="L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817.86000000000013</v>
      </c>
      <c r="M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805.62000000000012</v>
      </c>
      <c r="N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805.53000000000009</v>
      </c>
      <c r="O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817.7600000000001</v>
      </c>
      <c r="P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818.04000000000008</v>
      </c>
      <c r="Q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824.32</v>
      </c>
      <c r="R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843.62000000000012</v>
      </c>
      <c r="S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830.55000000000007</v>
      </c>
      <c r="T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805.68000000000006</v>
      </c>
      <c r="U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766.47000000000014</v>
      </c>
      <c r="V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724.06000000000006</v>
      </c>
      <c r="W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761.33</v>
      </c>
      <c r="X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719.31000000000006</v>
      </c>
      <c r="Y100" s="111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830.15000000000009</v>
      </c>
    </row>
    <row r="101" spans="1:25" x14ac:dyDescent="0.2">
      <c r="A101" s="83">
        <f t="shared" si="2"/>
        <v>42198</v>
      </c>
      <c r="B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721.15</v>
      </c>
      <c r="C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796.55000000000007</v>
      </c>
      <c r="D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833.75000000000011</v>
      </c>
      <c r="E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847.1</v>
      </c>
      <c r="F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888.86000000000013</v>
      </c>
      <c r="G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903.83</v>
      </c>
      <c r="H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846.98</v>
      </c>
      <c r="I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997.50000000000011</v>
      </c>
      <c r="J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923.31000000000006</v>
      </c>
      <c r="K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787.82</v>
      </c>
      <c r="L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744.04000000000008</v>
      </c>
      <c r="M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734.15000000000009</v>
      </c>
      <c r="N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754.43000000000006</v>
      </c>
      <c r="O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744.13000000000011</v>
      </c>
      <c r="P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724.07</v>
      </c>
      <c r="Q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733.8900000000001</v>
      </c>
      <c r="R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717.54000000000008</v>
      </c>
      <c r="S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744.53000000000009</v>
      </c>
      <c r="T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763.41</v>
      </c>
      <c r="U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764.96</v>
      </c>
      <c r="V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770.30000000000007</v>
      </c>
      <c r="W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774.7700000000001</v>
      </c>
      <c r="X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717.92000000000007</v>
      </c>
      <c r="Y101" s="111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814.43000000000006</v>
      </c>
    </row>
    <row r="102" spans="1:25" x14ac:dyDescent="0.2">
      <c r="A102" s="83">
        <f t="shared" si="2"/>
        <v>42199</v>
      </c>
      <c r="B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710.63</v>
      </c>
      <c r="C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773.11</v>
      </c>
      <c r="D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802.25000000000011</v>
      </c>
      <c r="E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833.40000000000009</v>
      </c>
      <c r="F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888.95000000000016</v>
      </c>
      <c r="G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896.46</v>
      </c>
      <c r="H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833.70000000000016</v>
      </c>
      <c r="I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972.8900000000001</v>
      </c>
      <c r="J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892.18000000000006</v>
      </c>
      <c r="K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775.79000000000008</v>
      </c>
      <c r="L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732.7700000000001</v>
      </c>
      <c r="M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712.73000000000013</v>
      </c>
      <c r="N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712.17000000000007</v>
      </c>
      <c r="O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721.82</v>
      </c>
      <c r="P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721.66000000000008</v>
      </c>
      <c r="Q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732.21000000000015</v>
      </c>
      <c r="R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752.45000000000016</v>
      </c>
      <c r="S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743.50000000000011</v>
      </c>
      <c r="T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743.87000000000012</v>
      </c>
      <c r="U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727.5200000000001</v>
      </c>
      <c r="V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797.97</v>
      </c>
      <c r="W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799.98</v>
      </c>
      <c r="X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713.91000000000008</v>
      </c>
      <c r="Y102" s="111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808.56000000000006</v>
      </c>
    </row>
    <row r="103" spans="1:25" x14ac:dyDescent="0.2">
      <c r="A103" s="83">
        <f t="shared" si="2"/>
        <v>42200</v>
      </c>
      <c r="B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711.1</v>
      </c>
      <c r="C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773.40000000000009</v>
      </c>
      <c r="D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802.47000000000014</v>
      </c>
      <c r="E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833.96</v>
      </c>
      <c r="F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889.25</v>
      </c>
      <c r="G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896.48</v>
      </c>
      <c r="H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833.88000000000011</v>
      </c>
      <c r="I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973.22000000000014</v>
      </c>
      <c r="J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892.72000000000014</v>
      </c>
      <c r="K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776.28000000000009</v>
      </c>
      <c r="L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733.21</v>
      </c>
      <c r="M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713.53000000000009</v>
      </c>
      <c r="N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713.20000000000016</v>
      </c>
      <c r="O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722.7700000000001</v>
      </c>
      <c r="P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722.8900000000001</v>
      </c>
      <c r="Q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732.85000000000014</v>
      </c>
      <c r="R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753.22000000000014</v>
      </c>
      <c r="S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743.98000000000013</v>
      </c>
      <c r="T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744.31000000000006</v>
      </c>
      <c r="U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728.10000000000014</v>
      </c>
      <c r="V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798.33000000000015</v>
      </c>
      <c r="W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800.49</v>
      </c>
      <c r="X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712.61</v>
      </c>
      <c r="Y103" s="111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804.7700000000001</v>
      </c>
    </row>
    <row r="104" spans="1:25" x14ac:dyDescent="0.2">
      <c r="A104" s="83">
        <f t="shared" si="2"/>
        <v>42201</v>
      </c>
      <c r="B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751.22000000000014</v>
      </c>
      <c r="C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820.62000000000012</v>
      </c>
      <c r="D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846.47</v>
      </c>
      <c r="E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860.99000000000012</v>
      </c>
      <c r="F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860.88000000000011</v>
      </c>
      <c r="G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896.67000000000019</v>
      </c>
      <c r="H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847.20000000000016</v>
      </c>
      <c r="I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1005.8100000000001</v>
      </c>
      <c r="J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931.24000000000012</v>
      </c>
      <c r="K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824.49000000000012</v>
      </c>
      <c r="L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794.00000000000011</v>
      </c>
      <c r="M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776.83</v>
      </c>
      <c r="N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788.0100000000001</v>
      </c>
      <c r="O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799.82</v>
      </c>
      <c r="P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812.07</v>
      </c>
      <c r="Q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837.42000000000019</v>
      </c>
      <c r="R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815.66000000000008</v>
      </c>
      <c r="S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827.07000000000016</v>
      </c>
      <c r="T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838.7600000000001</v>
      </c>
      <c r="U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800.37000000000012</v>
      </c>
      <c r="V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736.87</v>
      </c>
      <c r="W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724.79000000000008</v>
      </c>
      <c r="X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754.54000000000008</v>
      </c>
      <c r="Y104" s="111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738.97000000000014</v>
      </c>
    </row>
    <row r="105" spans="1:25" x14ac:dyDescent="0.2">
      <c r="A105" s="83">
        <f t="shared" si="2"/>
        <v>42202</v>
      </c>
      <c r="B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741.88</v>
      </c>
      <c r="C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797.11000000000013</v>
      </c>
      <c r="D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834.33</v>
      </c>
      <c r="E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847.57</v>
      </c>
      <c r="F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874.91000000000008</v>
      </c>
      <c r="G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904.45</v>
      </c>
      <c r="H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868.28000000000009</v>
      </c>
      <c r="I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1098.57</v>
      </c>
      <c r="J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992.56000000000006</v>
      </c>
      <c r="K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851.34</v>
      </c>
      <c r="L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837.93000000000018</v>
      </c>
      <c r="M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838.05000000000007</v>
      </c>
      <c r="N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878.9000000000002</v>
      </c>
      <c r="O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908.43000000000018</v>
      </c>
      <c r="P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878.79000000000008</v>
      </c>
      <c r="Q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857.70000000000016</v>
      </c>
      <c r="R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754.43000000000006</v>
      </c>
      <c r="S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783.95</v>
      </c>
      <c r="T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789.29000000000008</v>
      </c>
      <c r="U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745.79000000000008</v>
      </c>
      <c r="V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753.19</v>
      </c>
      <c r="W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754.87000000000012</v>
      </c>
      <c r="X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735.6400000000001</v>
      </c>
      <c r="Y105" s="111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742.15000000000009</v>
      </c>
    </row>
    <row r="106" spans="1:25" x14ac:dyDescent="0.2">
      <c r="A106" s="83">
        <f t="shared" si="2"/>
        <v>42203</v>
      </c>
      <c r="B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742.78000000000009</v>
      </c>
      <c r="C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803.08</v>
      </c>
      <c r="D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844.24000000000012</v>
      </c>
      <c r="E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874.25000000000011</v>
      </c>
      <c r="F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889.97000000000014</v>
      </c>
      <c r="G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922.96000000000015</v>
      </c>
      <c r="H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889.9100000000002</v>
      </c>
      <c r="I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859.05000000000007</v>
      </c>
      <c r="J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1081.3799999999999</v>
      </c>
      <c r="K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947.92000000000007</v>
      </c>
      <c r="L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915.57</v>
      </c>
      <c r="M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915.37000000000012</v>
      </c>
      <c r="N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947.66000000000008</v>
      </c>
      <c r="O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947.7</v>
      </c>
      <c r="P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870.83</v>
      </c>
      <c r="Q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870.83</v>
      </c>
      <c r="R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885.50000000000011</v>
      </c>
      <c r="S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900.38</v>
      </c>
      <c r="T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857.23000000000013</v>
      </c>
      <c r="U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806.05000000000007</v>
      </c>
      <c r="V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729.23000000000013</v>
      </c>
      <c r="W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738.80000000000007</v>
      </c>
      <c r="X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817.67000000000007</v>
      </c>
      <c r="Y106" s="111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947.58000000000015</v>
      </c>
    </row>
    <row r="107" spans="1:25" x14ac:dyDescent="0.2">
      <c r="A107" s="83">
        <f t="shared" si="2"/>
        <v>42204</v>
      </c>
      <c r="B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765.80000000000007</v>
      </c>
      <c r="C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816.46</v>
      </c>
      <c r="D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844.49000000000012</v>
      </c>
      <c r="E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859.19</v>
      </c>
      <c r="F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889.82</v>
      </c>
      <c r="G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922.90000000000009</v>
      </c>
      <c r="H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874.31000000000006</v>
      </c>
      <c r="I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874.35000000000014</v>
      </c>
      <c r="J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1103.5999999999999</v>
      </c>
      <c r="K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965.00000000000011</v>
      </c>
      <c r="L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931.67000000000007</v>
      </c>
      <c r="M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931.53000000000009</v>
      </c>
      <c r="N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965.0100000000001</v>
      </c>
      <c r="O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964.98</v>
      </c>
      <c r="P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947.93000000000006</v>
      </c>
      <c r="Q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915.63</v>
      </c>
      <c r="R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931.71000000000015</v>
      </c>
      <c r="S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931.70000000000016</v>
      </c>
      <c r="T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864.0100000000001</v>
      </c>
      <c r="U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830.85000000000014</v>
      </c>
      <c r="V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739.46000000000015</v>
      </c>
      <c r="W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729.13</v>
      </c>
      <c r="X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782.40000000000009</v>
      </c>
      <c r="Y107" s="111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948.03000000000009</v>
      </c>
    </row>
    <row r="108" spans="1:25" x14ac:dyDescent="0.2">
      <c r="A108" s="83">
        <f t="shared" si="2"/>
        <v>42205</v>
      </c>
      <c r="B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752.15000000000009</v>
      </c>
      <c r="C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821.34</v>
      </c>
      <c r="D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847.55000000000007</v>
      </c>
      <c r="E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861.13</v>
      </c>
      <c r="F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860.93000000000006</v>
      </c>
      <c r="G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897.03000000000009</v>
      </c>
      <c r="H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847.2700000000001</v>
      </c>
      <c r="I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1005.9000000000001</v>
      </c>
      <c r="J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931.23000000000013</v>
      </c>
      <c r="K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824.47000000000014</v>
      </c>
      <c r="L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794.10000000000014</v>
      </c>
      <c r="M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776.96000000000015</v>
      </c>
      <c r="N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788.36</v>
      </c>
      <c r="O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800.06000000000006</v>
      </c>
      <c r="P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812.15000000000009</v>
      </c>
      <c r="Q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837.49000000000012</v>
      </c>
      <c r="R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815.85</v>
      </c>
      <c r="S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827.0200000000001</v>
      </c>
      <c r="T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838.57</v>
      </c>
      <c r="U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799.7600000000001</v>
      </c>
      <c r="V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737.53000000000009</v>
      </c>
      <c r="W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724.59</v>
      </c>
      <c r="X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754.6400000000001</v>
      </c>
      <c r="Y108" s="111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737.81000000000006</v>
      </c>
    </row>
    <row r="109" spans="1:25" x14ac:dyDescent="0.2">
      <c r="A109" s="83">
        <f t="shared" si="2"/>
        <v>42206</v>
      </c>
      <c r="B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741.96000000000015</v>
      </c>
      <c r="C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809.22000000000014</v>
      </c>
      <c r="D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834.50000000000011</v>
      </c>
      <c r="E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847.68000000000006</v>
      </c>
      <c r="F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861.30000000000007</v>
      </c>
      <c r="G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896.80000000000007</v>
      </c>
      <c r="H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847.20000000000016</v>
      </c>
      <c r="I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1005.9000000000001</v>
      </c>
      <c r="J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864.11</v>
      </c>
      <c r="K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741.23</v>
      </c>
      <c r="L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810.69</v>
      </c>
      <c r="M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811.04000000000008</v>
      </c>
      <c r="N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814.69000000000017</v>
      </c>
      <c r="O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747.58000000000015</v>
      </c>
      <c r="P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747.58000000000015</v>
      </c>
      <c r="Q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747.65000000000009</v>
      </c>
      <c r="R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763.89</v>
      </c>
      <c r="S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763.81000000000006</v>
      </c>
      <c r="T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763.85</v>
      </c>
      <c r="U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718.53000000000009</v>
      </c>
      <c r="V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751.17000000000019</v>
      </c>
      <c r="W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751.95</v>
      </c>
      <c r="X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726.93000000000006</v>
      </c>
      <c r="Y109" s="111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777.43000000000018</v>
      </c>
    </row>
    <row r="110" spans="1:25" x14ac:dyDescent="0.2">
      <c r="A110" s="83">
        <f t="shared" si="2"/>
        <v>42207</v>
      </c>
      <c r="B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712.21000000000015</v>
      </c>
      <c r="C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731.7700000000001</v>
      </c>
      <c r="D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752.35</v>
      </c>
      <c r="E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785.47000000000014</v>
      </c>
      <c r="F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821.59000000000015</v>
      </c>
      <c r="G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834.16000000000008</v>
      </c>
      <c r="H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904.20000000000016</v>
      </c>
      <c r="I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989.24000000000012</v>
      </c>
      <c r="J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878.16000000000008</v>
      </c>
      <c r="K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776.96000000000015</v>
      </c>
      <c r="L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734.59</v>
      </c>
      <c r="M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734.59</v>
      </c>
      <c r="N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744.82</v>
      </c>
      <c r="O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724.80000000000007</v>
      </c>
      <c r="P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744.94000000000017</v>
      </c>
      <c r="Q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755.23</v>
      </c>
      <c r="R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735.8900000000001</v>
      </c>
      <c r="S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804.74</v>
      </c>
      <c r="T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773.7700000000001</v>
      </c>
      <c r="U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754.48000000000013</v>
      </c>
      <c r="V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776.7700000000001</v>
      </c>
      <c r="W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774.82</v>
      </c>
      <c r="X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722.58000000000015</v>
      </c>
      <c r="Y110" s="111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784</v>
      </c>
    </row>
    <row r="111" spans="1:25" x14ac:dyDescent="0.2">
      <c r="A111" s="83">
        <f t="shared" si="2"/>
        <v>42208</v>
      </c>
      <c r="B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732.92000000000007</v>
      </c>
      <c r="C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741.86</v>
      </c>
      <c r="D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785.34</v>
      </c>
      <c r="E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785.41</v>
      </c>
      <c r="F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808.98000000000013</v>
      </c>
      <c r="G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808.82</v>
      </c>
      <c r="H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785.07</v>
      </c>
      <c r="I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928.16000000000008</v>
      </c>
      <c r="J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850.1400000000001</v>
      </c>
      <c r="K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754.97000000000014</v>
      </c>
      <c r="L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724.34000000000015</v>
      </c>
      <c r="M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714.75000000000011</v>
      </c>
      <c r="N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724.50000000000011</v>
      </c>
      <c r="O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718.63</v>
      </c>
      <c r="P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714.96000000000015</v>
      </c>
      <c r="Q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718.71000000000015</v>
      </c>
      <c r="R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725.56000000000006</v>
      </c>
      <c r="S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735.75000000000011</v>
      </c>
      <c r="T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763.81000000000006</v>
      </c>
      <c r="U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744.7600000000001</v>
      </c>
      <c r="V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808.13000000000011</v>
      </c>
      <c r="W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809.1600000000002</v>
      </c>
      <c r="X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751.74000000000012</v>
      </c>
      <c r="Y111" s="111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794.5200000000001</v>
      </c>
    </row>
    <row r="112" spans="1:25" x14ac:dyDescent="0.2">
      <c r="A112" s="83">
        <f t="shared" si="2"/>
        <v>42209</v>
      </c>
      <c r="B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716.67000000000007</v>
      </c>
      <c r="C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763.03000000000009</v>
      </c>
      <c r="D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809.08</v>
      </c>
      <c r="E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834.28000000000009</v>
      </c>
      <c r="F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860.93000000000006</v>
      </c>
      <c r="G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882.08</v>
      </c>
      <c r="H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808.82</v>
      </c>
      <c r="I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989.36000000000013</v>
      </c>
      <c r="J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892.61000000000013</v>
      </c>
      <c r="K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788.07</v>
      </c>
      <c r="L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744.42000000000019</v>
      </c>
      <c r="M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734.46</v>
      </c>
      <c r="N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744.60000000000014</v>
      </c>
      <c r="O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755.10000000000014</v>
      </c>
      <c r="P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755.12000000000012</v>
      </c>
      <c r="Q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744.60000000000014</v>
      </c>
      <c r="R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726.90000000000009</v>
      </c>
      <c r="S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735.69</v>
      </c>
      <c r="T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735.88000000000011</v>
      </c>
      <c r="U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710.34000000000015</v>
      </c>
      <c r="V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750.5200000000001</v>
      </c>
      <c r="W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753.23000000000013</v>
      </c>
      <c r="X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726.8900000000001</v>
      </c>
      <c r="Y112" s="111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786.68000000000018</v>
      </c>
    </row>
    <row r="113" spans="1:27" x14ac:dyDescent="0.2">
      <c r="A113" s="83">
        <f t="shared" si="2"/>
        <v>42210</v>
      </c>
      <c r="B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721.2600000000001</v>
      </c>
      <c r="C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754.49000000000012</v>
      </c>
      <c r="D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796.93000000000018</v>
      </c>
      <c r="E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816.55000000000007</v>
      </c>
      <c r="F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851.61000000000013</v>
      </c>
      <c r="G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874.63</v>
      </c>
      <c r="H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823.54000000000008</v>
      </c>
      <c r="I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754.65000000000009</v>
      </c>
      <c r="J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916.94000000000017</v>
      </c>
      <c r="K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819.64</v>
      </c>
      <c r="L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760.96000000000015</v>
      </c>
      <c r="M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739.82</v>
      </c>
      <c r="N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783.12000000000012</v>
      </c>
      <c r="O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794.6400000000001</v>
      </c>
      <c r="P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794.6400000000001</v>
      </c>
      <c r="Q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806.57</v>
      </c>
      <c r="R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794.72000000000014</v>
      </c>
      <c r="S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812.69</v>
      </c>
      <c r="T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832.12000000000012</v>
      </c>
      <c r="U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711.44000000000017</v>
      </c>
      <c r="V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767.94</v>
      </c>
      <c r="W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757.29000000000008</v>
      </c>
      <c r="X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748.86000000000013</v>
      </c>
      <c r="Y113" s="111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856.31000000000006</v>
      </c>
    </row>
    <row r="114" spans="1:27" x14ac:dyDescent="0.2">
      <c r="A114" s="83">
        <f t="shared" si="2"/>
        <v>42211</v>
      </c>
      <c r="B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724.98000000000013</v>
      </c>
      <c r="C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765.82</v>
      </c>
      <c r="D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802.40000000000009</v>
      </c>
      <c r="E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803.40000000000009</v>
      </c>
      <c r="F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888.70000000000016</v>
      </c>
      <c r="G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905.82</v>
      </c>
      <c r="H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859.18000000000006</v>
      </c>
      <c r="I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803.69000000000017</v>
      </c>
      <c r="J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983.40000000000009</v>
      </c>
      <c r="K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872.89</v>
      </c>
      <c r="L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818.7600000000001</v>
      </c>
      <c r="M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806.33000000000015</v>
      </c>
      <c r="N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806.36000000000013</v>
      </c>
      <c r="O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818.47000000000014</v>
      </c>
      <c r="P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830.93000000000006</v>
      </c>
      <c r="Q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831.12</v>
      </c>
      <c r="R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844.1</v>
      </c>
      <c r="S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857.85000000000014</v>
      </c>
      <c r="T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857.94</v>
      </c>
      <c r="U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808.08000000000015</v>
      </c>
      <c r="V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752.58</v>
      </c>
      <c r="W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760.04000000000008</v>
      </c>
      <c r="X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738.75</v>
      </c>
      <c r="Y114" s="111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856.09</v>
      </c>
    </row>
    <row r="115" spans="1:27" x14ac:dyDescent="0.2">
      <c r="A115" s="83">
        <f t="shared" si="2"/>
        <v>42212</v>
      </c>
      <c r="B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711.67000000000007</v>
      </c>
      <c r="C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785.03000000000009</v>
      </c>
      <c r="D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820.75</v>
      </c>
      <c r="E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834.0100000000001</v>
      </c>
      <c r="F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874.6500000000002</v>
      </c>
      <c r="G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889.17000000000007</v>
      </c>
      <c r="H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821.29000000000008</v>
      </c>
      <c r="I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1006.2200000000001</v>
      </c>
      <c r="J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908.1400000000001</v>
      </c>
      <c r="K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813.2700000000001</v>
      </c>
      <c r="L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756.15000000000009</v>
      </c>
      <c r="M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745.58</v>
      </c>
      <c r="N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766.72</v>
      </c>
      <c r="O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766.35</v>
      </c>
      <c r="P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777.37</v>
      </c>
      <c r="Q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766.1400000000001</v>
      </c>
      <c r="R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745.21000000000015</v>
      </c>
      <c r="S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745.08000000000015</v>
      </c>
      <c r="T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764.17000000000007</v>
      </c>
      <c r="U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728.57000000000016</v>
      </c>
      <c r="V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752.28000000000009</v>
      </c>
      <c r="W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756.70000000000016</v>
      </c>
      <c r="X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735.91000000000008</v>
      </c>
      <c r="Y115" s="111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812.11</v>
      </c>
    </row>
    <row r="116" spans="1:27" x14ac:dyDescent="0.2">
      <c r="A116" s="83">
        <f t="shared" si="2"/>
        <v>42213</v>
      </c>
      <c r="B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721.65000000000009</v>
      </c>
      <c r="C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785.19</v>
      </c>
      <c r="D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821.22</v>
      </c>
      <c r="E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834.11</v>
      </c>
      <c r="F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874.80000000000007</v>
      </c>
      <c r="G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890.42000000000007</v>
      </c>
      <c r="H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834.46000000000015</v>
      </c>
      <c r="I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1007.33</v>
      </c>
      <c r="J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910.21000000000015</v>
      </c>
      <c r="K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802.17000000000007</v>
      </c>
      <c r="L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746.50000000000011</v>
      </c>
      <c r="M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735.93000000000006</v>
      </c>
      <c r="N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745.67000000000007</v>
      </c>
      <c r="O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745.40000000000009</v>
      </c>
      <c r="P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745.20000000000016</v>
      </c>
      <c r="Q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735.03000000000009</v>
      </c>
      <c r="R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727.34000000000015</v>
      </c>
      <c r="S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745.5</v>
      </c>
      <c r="T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775.07000000000016</v>
      </c>
      <c r="U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757.61</v>
      </c>
      <c r="V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775.94</v>
      </c>
      <c r="W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764.66000000000008</v>
      </c>
      <c r="X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717.83</v>
      </c>
      <c r="Y116" s="111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793.66000000000008</v>
      </c>
    </row>
    <row r="117" spans="1:27" x14ac:dyDescent="0.2">
      <c r="A117" s="83">
        <f t="shared" si="2"/>
        <v>42214</v>
      </c>
      <c r="B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722.74000000000012</v>
      </c>
      <c r="C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786.2700000000001</v>
      </c>
      <c r="D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812.49000000000012</v>
      </c>
      <c r="E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836.19000000000017</v>
      </c>
      <c r="F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837.41</v>
      </c>
      <c r="G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864.82</v>
      </c>
      <c r="H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821.92000000000007</v>
      </c>
      <c r="I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944.30000000000007</v>
      </c>
      <c r="J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881.66000000000008</v>
      </c>
      <c r="K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778.24000000000012</v>
      </c>
      <c r="L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726.15000000000009</v>
      </c>
      <c r="M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724.25000000000011</v>
      </c>
      <c r="N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732.95000000000016</v>
      </c>
      <c r="O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734.15000000000009</v>
      </c>
      <c r="P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740.06000000000006</v>
      </c>
      <c r="Q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740.79000000000008</v>
      </c>
      <c r="R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748.2700000000001</v>
      </c>
      <c r="S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718.59</v>
      </c>
      <c r="T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720.08000000000015</v>
      </c>
      <c r="U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739.50000000000011</v>
      </c>
      <c r="V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793.45000000000016</v>
      </c>
      <c r="W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776.66000000000008</v>
      </c>
      <c r="X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720.03000000000009</v>
      </c>
      <c r="Y117" s="111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775.5</v>
      </c>
    </row>
    <row r="118" spans="1:27" x14ac:dyDescent="0.2">
      <c r="A118" s="83">
        <f t="shared" si="2"/>
        <v>42215</v>
      </c>
      <c r="B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722.73</v>
      </c>
      <c r="C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774.58000000000015</v>
      </c>
      <c r="D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809.49000000000012</v>
      </c>
      <c r="E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834.67000000000007</v>
      </c>
      <c r="F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833.34000000000015</v>
      </c>
      <c r="G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833.73000000000013</v>
      </c>
      <c r="H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822.24000000000012</v>
      </c>
      <c r="I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915.7600000000001</v>
      </c>
      <c r="J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839.17000000000019</v>
      </c>
      <c r="K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736.13000000000011</v>
      </c>
      <c r="L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738.57</v>
      </c>
      <c r="M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761.58000000000015</v>
      </c>
      <c r="N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774.87</v>
      </c>
      <c r="O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775.10000000000014</v>
      </c>
      <c r="P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775.93000000000006</v>
      </c>
      <c r="Q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776.41000000000008</v>
      </c>
      <c r="R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777.83</v>
      </c>
      <c r="S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758.6400000000001</v>
      </c>
      <c r="T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710.68000000000018</v>
      </c>
      <c r="U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753.85000000000014</v>
      </c>
      <c r="V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840.4000000000002</v>
      </c>
      <c r="W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801.13000000000011</v>
      </c>
      <c r="X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740.92000000000007</v>
      </c>
      <c r="Y118" s="111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825.23000000000013</v>
      </c>
    </row>
    <row r="119" spans="1:27" x14ac:dyDescent="0.2">
      <c r="A119" s="83">
        <f t="shared" si="2"/>
        <v>42216</v>
      </c>
      <c r="B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714.59000000000015</v>
      </c>
      <c r="C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764.53000000000009</v>
      </c>
      <c r="D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797.91000000000008</v>
      </c>
      <c r="E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822.64</v>
      </c>
      <c r="F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821.46000000000015</v>
      </c>
      <c r="G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834.62000000000012</v>
      </c>
      <c r="H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823.05000000000007</v>
      </c>
      <c r="I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915.99000000000012</v>
      </c>
      <c r="J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839.91000000000008</v>
      </c>
      <c r="K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736.7600000000001</v>
      </c>
      <c r="L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757.40000000000009</v>
      </c>
      <c r="M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787.63000000000011</v>
      </c>
      <c r="N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786.45</v>
      </c>
      <c r="O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786.03000000000009</v>
      </c>
      <c r="P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787.33000000000015</v>
      </c>
      <c r="Q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786.78000000000009</v>
      </c>
      <c r="R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787.91000000000008</v>
      </c>
      <c r="S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762.17000000000019</v>
      </c>
      <c r="T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738.49000000000012</v>
      </c>
      <c r="U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773.5200000000001</v>
      </c>
      <c r="V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849.8900000000001</v>
      </c>
      <c r="W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809.2600000000001</v>
      </c>
      <c r="X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741.24</v>
      </c>
      <c r="Y119" s="111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879.46</v>
      </c>
    </row>
    <row r="120" spans="1:27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7" x14ac:dyDescent="0.25">
      <c r="A121" s="91" t="s">
        <v>159</v>
      </c>
    </row>
    <row r="122" spans="1:27" ht="12.75" x14ac:dyDescent="0.2">
      <c r="A122" s="167" t="s">
        <v>49</v>
      </c>
      <c r="B122" s="170" t="s">
        <v>128</v>
      </c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2"/>
    </row>
    <row r="123" spans="1:27" ht="12.75" x14ac:dyDescent="0.2">
      <c r="A123" s="168"/>
      <c r="B123" s="173"/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5"/>
    </row>
    <row r="124" spans="1:27" ht="12.75" customHeight="1" x14ac:dyDescent="0.2">
      <c r="A124" s="168"/>
      <c r="B124" s="176" t="s">
        <v>129</v>
      </c>
      <c r="C124" s="165" t="s">
        <v>130</v>
      </c>
      <c r="D124" s="165" t="s">
        <v>131</v>
      </c>
      <c r="E124" s="165" t="s">
        <v>132</v>
      </c>
      <c r="F124" s="165" t="s">
        <v>133</v>
      </c>
      <c r="G124" s="165" t="s">
        <v>134</v>
      </c>
      <c r="H124" s="165" t="s">
        <v>135</v>
      </c>
      <c r="I124" s="165" t="s">
        <v>136</v>
      </c>
      <c r="J124" s="165" t="s">
        <v>137</v>
      </c>
      <c r="K124" s="165" t="s">
        <v>138</v>
      </c>
      <c r="L124" s="165" t="s">
        <v>139</v>
      </c>
      <c r="M124" s="165" t="s">
        <v>140</v>
      </c>
      <c r="N124" s="178" t="s">
        <v>141</v>
      </c>
      <c r="O124" s="165" t="s">
        <v>142</v>
      </c>
      <c r="P124" s="165" t="s">
        <v>143</v>
      </c>
      <c r="Q124" s="165" t="s">
        <v>144</v>
      </c>
      <c r="R124" s="165" t="s">
        <v>145</v>
      </c>
      <c r="S124" s="165" t="s">
        <v>146</v>
      </c>
      <c r="T124" s="165" t="s">
        <v>147</v>
      </c>
      <c r="U124" s="165" t="s">
        <v>148</v>
      </c>
      <c r="V124" s="165" t="s">
        <v>149</v>
      </c>
      <c r="W124" s="165" t="s">
        <v>150</v>
      </c>
      <c r="X124" s="165" t="s">
        <v>151</v>
      </c>
      <c r="Y124" s="165" t="s">
        <v>152</v>
      </c>
    </row>
    <row r="125" spans="1:27" ht="11.25" customHeight="1" x14ac:dyDescent="0.2">
      <c r="A125" s="169"/>
      <c r="B125" s="177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79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</row>
    <row r="126" spans="1:27" ht="18.75" customHeight="1" x14ac:dyDescent="0.2">
      <c r="A126" s="83">
        <f>A89</f>
        <v>42186</v>
      </c>
      <c r="B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666.7600000000001</v>
      </c>
      <c r="C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675.05000000000007</v>
      </c>
      <c r="D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699.0100000000001</v>
      </c>
      <c r="E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699.14</v>
      </c>
      <c r="F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757.86000000000013</v>
      </c>
      <c r="G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757.84000000000015</v>
      </c>
      <c r="H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724.53000000000009</v>
      </c>
      <c r="I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843.58</v>
      </c>
      <c r="J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772.69</v>
      </c>
      <c r="K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668.64</v>
      </c>
      <c r="L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689.0200000000001</v>
      </c>
      <c r="M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688.94000000000017</v>
      </c>
      <c r="N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655.21000000000015</v>
      </c>
      <c r="O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658.44</v>
      </c>
      <c r="P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659.7</v>
      </c>
      <c r="Q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668.6</v>
      </c>
      <c r="R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662.56000000000006</v>
      </c>
      <c r="S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670.5200000000001</v>
      </c>
      <c r="T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678.71</v>
      </c>
      <c r="U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671.91000000000008</v>
      </c>
      <c r="V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781.50000000000011</v>
      </c>
      <c r="W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783.05000000000007</v>
      </c>
      <c r="X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695.15000000000009</v>
      </c>
      <c r="Y126" s="111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786.18000000000006</v>
      </c>
      <c r="AA126" s="84"/>
    </row>
    <row r="127" spans="1:27" x14ac:dyDescent="0.2">
      <c r="A127" s="83">
        <f t="shared" ref="A127:A156" si="3">A90</f>
        <v>42187</v>
      </c>
      <c r="B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671.74000000000012</v>
      </c>
      <c r="C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675.19</v>
      </c>
      <c r="D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699.06000000000006</v>
      </c>
      <c r="E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699.13</v>
      </c>
      <c r="F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757.7700000000001</v>
      </c>
      <c r="G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757.87000000000012</v>
      </c>
      <c r="H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724.54000000000008</v>
      </c>
      <c r="I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843.44</v>
      </c>
      <c r="J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772.57</v>
      </c>
      <c r="K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668.64</v>
      </c>
      <c r="L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688.92000000000007</v>
      </c>
      <c r="M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689.30000000000007</v>
      </c>
      <c r="N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673.99000000000012</v>
      </c>
      <c r="O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657.5100000000001</v>
      </c>
      <c r="P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659.99000000000012</v>
      </c>
      <c r="Q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668.85000000000014</v>
      </c>
      <c r="R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662.82</v>
      </c>
      <c r="S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670.7700000000001</v>
      </c>
      <c r="T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679.07</v>
      </c>
      <c r="U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670.54000000000008</v>
      </c>
      <c r="V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776.45</v>
      </c>
      <c r="W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775.43000000000006</v>
      </c>
      <c r="X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691.75000000000011</v>
      </c>
      <c r="Y127" s="111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768.44</v>
      </c>
    </row>
    <row r="128" spans="1:27" x14ac:dyDescent="0.2">
      <c r="A128" s="83">
        <f t="shared" si="3"/>
        <v>42188</v>
      </c>
      <c r="B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668.78000000000009</v>
      </c>
      <c r="C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682.22000000000014</v>
      </c>
      <c r="D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696.5200000000001</v>
      </c>
      <c r="E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711.68000000000018</v>
      </c>
      <c r="F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732.6600000000002</v>
      </c>
      <c r="G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749.21000000000015</v>
      </c>
      <c r="H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711.63</v>
      </c>
      <c r="I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853.20000000000016</v>
      </c>
      <c r="J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775.73000000000013</v>
      </c>
      <c r="K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704.32</v>
      </c>
      <c r="L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675.59000000000015</v>
      </c>
      <c r="M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666.44</v>
      </c>
      <c r="N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675.47000000000014</v>
      </c>
      <c r="O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684.82</v>
      </c>
      <c r="P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684.82</v>
      </c>
      <c r="Q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684.85</v>
      </c>
      <c r="R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676.85</v>
      </c>
      <c r="S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668.75000000000011</v>
      </c>
      <c r="T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664.81000000000006</v>
      </c>
      <c r="U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673.42000000000019</v>
      </c>
      <c r="V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746.88</v>
      </c>
      <c r="W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738.15000000000009</v>
      </c>
      <c r="X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668.35</v>
      </c>
      <c r="Y128" s="111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768.65000000000009</v>
      </c>
    </row>
    <row r="129" spans="1:25" x14ac:dyDescent="0.2">
      <c r="A129" s="83">
        <f t="shared" si="3"/>
        <v>42189</v>
      </c>
      <c r="B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680.73</v>
      </c>
      <c r="C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673.59000000000015</v>
      </c>
      <c r="D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688.6</v>
      </c>
      <c r="E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715.60000000000014</v>
      </c>
      <c r="F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727.0100000000001</v>
      </c>
      <c r="G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750.80000000000007</v>
      </c>
      <c r="H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738.56000000000017</v>
      </c>
      <c r="I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673.42000000000019</v>
      </c>
      <c r="J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827.2600000000001</v>
      </c>
      <c r="K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719.31000000000006</v>
      </c>
      <c r="L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699.13</v>
      </c>
      <c r="M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730.19</v>
      </c>
      <c r="N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730.05000000000007</v>
      </c>
      <c r="O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719.33</v>
      </c>
      <c r="P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708.95000000000016</v>
      </c>
      <c r="Q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708.84</v>
      </c>
      <c r="R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719.25000000000011</v>
      </c>
      <c r="S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719.31000000000006</v>
      </c>
      <c r="T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679.7600000000001</v>
      </c>
      <c r="U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653.99</v>
      </c>
      <c r="V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756.41000000000008</v>
      </c>
      <c r="W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746.22000000000014</v>
      </c>
      <c r="X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685.24000000000012</v>
      </c>
      <c r="Y129" s="111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740.74000000000012</v>
      </c>
    </row>
    <row r="130" spans="1:25" x14ac:dyDescent="0.2">
      <c r="A130" s="83">
        <f t="shared" si="3"/>
        <v>42190</v>
      </c>
      <c r="B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673.57000000000016</v>
      </c>
      <c r="C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678.28000000000009</v>
      </c>
      <c r="D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715.31000000000006</v>
      </c>
      <c r="E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738.61000000000013</v>
      </c>
      <c r="F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763.08</v>
      </c>
      <c r="G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782.7600000000001</v>
      </c>
      <c r="H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756.91000000000008</v>
      </c>
      <c r="I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683.48000000000013</v>
      </c>
      <c r="J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813.5200000000001</v>
      </c>
      <c r="K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740.5100000000001</v>
      </c>
      <c r="L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708.94000000000017</v>
      </c>
      <c r="M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735.37</v>
      </c>
      <c r="N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729.98000000000013</v>
      </c>
      <c r="O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719.31000000000006</v>
      </c>
      <c r="P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724.57</v>
      </c>
      <c r="Q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719.2</v>
      </c>
      <c r="R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729.91</v>
      </c>
      <c r="S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757.90000000000009</v>
      </c>
      <c r="T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729.91</v>
      </c>
      <c r="U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699.44000000000017</v>
      </c>
      <c r="V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709.84000000000015</v>
      </c>
      <c r="W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750.81000000000006</v>
      </c>
      <c r="X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661.58</v>
      </c>
      <c r="Y130" s="111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757.88000000000011</v>
      </c>
    </row>
    <row r="131" spans="1:25" x14ac:dyDescent="0.2">
      <c r="A131" s="83">
        <f t="shared" si="3"/>
        <v>42191</v>
      </c>
      <c r="B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663.99000000000012</v>
      </c>
      <c r="C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701.60000000000014</v>
      </c>
      <c r="D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732.5100000000001</v>
      </c>
      <c r="E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754.73000000000013</v>
      </c>
      <c r="F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766.5100000000001</v>
      </c>
      <c r="G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790.95</v>
      </c>
      <c r="H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754.88000000000011</v>
      </c>
      <c r="I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901.44</v>
      </c>
      <c r="J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820.47</v>
      </c>
      <c r="K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735.53000000000009</v>
      </c>
      <c r="L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714.35</v>
      </c>
      <c r="M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704.36000000000013</v>
      </c>
      <c r="N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714.32</v>
      </c>
      <c r="O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724.66000000000008</v>
      </c>
      <c r="P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714.18000000000006</v>
      </c>
      <c r="Q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714.35</v>
      </c>
      <c r="R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702.54000000000008</v>
      </c>
      <c r="S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702.56000000000006</v>
      </c>
      <c r="T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693.73000000000013</v>
      </c>
      <c r="U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677.1600000000002</v>
      </c>
      <c r="V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719.69</v>
      </c>
      <c r="W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720.90000000000009</v>
      </c>
      <c r="X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660.72</v>
      </c>
      <c r="Y131" s="111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719.68000000000006</v>
      </c>
    </row>
    <row r="132" spans="1:25" x14ac:dyDescent="0.2">
      <c r="A132" s="83">
        <f t="shared" si="3"/>
        <v>42192</v>
      </c>
      <c r="B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663.7700000000001</v>
      </c>
      <c r="C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721.98</v>
      </c>
      <c r="D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754.97000000000014</v>
      </c>
      <c r="E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766.65000000000009</v>
      </c>
      <c r="F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803.80000000000007</v>
      </c>
      <c r="G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830.79000000000008</v>
      </c>
      <c r="H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766.49000000000012</v>
      </c>
      <c r="I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901.23000000000013</v>
      </c>
      <c r="J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820.23000000000013</v>
      </c>
      <c r="K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735.41000000000008</v>
      </c>
      <c r="L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714.35</v>
      </c>
      <c r="M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704.22000000000014</v>
      </c>
      <c r="N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714.43000000000006</v>
      </c>
      <c r="O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724.88000000000011</v>
      </c>
      <c r="P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714.5200000000001</v>
      </c>
      <c r="Q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704.33000000000015</v>
      </c>
      <c r="R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693.79000000000008</v>
      </c>
      <c r="S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702.50000000000011</v>
      </c>
      <c r="T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702.5100000000001</v>
      </c>
      <c r="U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685.7700000000001</v>
      </c>
      <c r="V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718.62000000000012</v>
      </c>
      <c r="W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721.29000000000008</v>
      </c>
      <c r="X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676.86000000000013</v>
      </c>
      <c r="Y132" s="111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728.63000000000011</v>
      </c>
    </row>
    <row r="133" spans="1:25" x14ac:dyDescent="0.2">
      <c r="A133" s="83">
        <f t="shared" si="3"/>
        <v>42193</v>
      </c>
      <c r="B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682.25000000000011</v>
      </c>
      <c r="C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743.82</v>
      </c>
      <c r="D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766.75000000000011</v>
      </c>
      <c r="E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778.87000000000012</v>
      </c>
      <c r="F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817.10000000000014</v>
      </c>
      <c r="G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830.72000000000014</v>
      </c>
      <c r="H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778.5200000000001</v>
      </c>
      <c r="I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923.7600000000001</v>
      </c>
      <c r="J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834.15</v>
      </c>
      <c r="K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735.65</v>
      </c>
      <c r="L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694.60000000000014</v>
      </c>
      <c r="M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694.57000000000016</v>
      </c>
      <c r="N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704.38000000000011</v>
      </c>
      <c r="O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694.54000000000008</v>
      </c>
      <c r="P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694.55000000000018</v>
      </c>
      <c r="Q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684.9</v>
      </c>
      <c r="R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676.87000000000012</v>
      </c>
      <c r="S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711.53000000000009</v>
      </c>
      <c r="T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711.57</v>
      </c>
      <c r="U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694.22</v>
      </c>
      <c r="V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686.92000000000019</v>
      </c>
      <c r="W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701.21000000000015</v>
      </c>
      <c r="X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676.78000000000009</v>
      </c>
      <c r="Y133" s="111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707.48</v>
      </c>
    </row>
    <row r="134" spans="1:25" x14ac:dyDescent="0.2">
      <c r="A134" s="83">
        <f t="shared" si="3"/>
        <v>42194</v>
      </c>
      <c r="B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655.06000000000006</v>
      </c>
      <c r="C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711.64</v>
      </c>
      <c r="D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755.11000000000013</v>
      </c>
      <c r="E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766.95</v>
      </c>
      <c r="F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778.74000000000012</v>
      </c>
      <c r="G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803.79000000000008</v>
      </c>
      <c r="H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754.73000000000013</v>
      </c>
      <c r="I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866.1400000000001</v>
      </c>
      <c r="J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820.3900000000001</v>
      </c>
      <c r="K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714.62</v>
      </c>
      <c r="L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675.80000000000007</v>
      </c>
      <c r="M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675.83</v>
      </c>
      <c r="N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694.65000000000009</v>
      </c>
      <c r="O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685.0200000000001</v>
      </c>
      <c r="P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685.0200000000001</v>
      </c>
      <c r="Q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704.43000000000006</v>
      </c>
      <c r="R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693.79000000000008</v>
      </c>
      <c r="S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702.56000000000006</v>
      </c>
      <c r="T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702.65000000000009</v>
      </c>
      <c r="U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661.31000000000006</v>
      </c>
      <c r="V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722.43000000000006</v>
      </c>
      <c r="W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698.85</v>
      </c>
      <c r="X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668.5</v>
      </c>
      <c r="Y134" s="111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717.03000000000009</v>
      </c>
    </row>
    <row r="135" spans="1:25" x14ac:dyDescent="0.2">
      <c r="A135" s="83">
        <f t="shared" si="3"/>
        <v>42195</v>
      </c>
      <c r="B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655.08000000000004</v>
      </c>
      <c r="C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711.71000000000015</v>
      </c>
      <c r="D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755.09000000000015</v>
      </c>
      <c r="E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766.75000000000011</v>
      </c>
      <c r="F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778.65</v>
      </c>
      <c r="G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803.80000000000007</v>
      </c>
      <c r="H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754.94000000000017</v>
      </c>
      <c r="I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901.2600000000001</v>
      </c>
      <c r="J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820.46</v>
      </c>
      <c r="K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714.30000000000007</v>
      </c>
      <c r="L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675.56000000000006</v>
      </c>
      <c r="M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675.66000000000008</v>
      </c>
      <c r="N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694.4100000000002</v>
      </c>
      <c r="O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684.9</v>
      </c>
      <c r="P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684.89</v>
      </c>
      <c r="Q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704.43000000000006</v>
      </c>
      <c r="R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693.70000000000016</v>
      </c>
      <c r="S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702.5200000000001</v>
      </c>
      <c r="T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711.68000000000018</v>
      </c>
      <c r="U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686.21000000000015</v>
      </c>
      <c r="V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727.2700000000001</v>
      </c>
      <c r="W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702.35000000000014</v>
      </c>
      <c r="X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668.24000000000012</v>
      </c>
      <c r="Y135" s="111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720.79000000000008</v>
      </c>
    </row>
    <row r="136" spans="1:25" x14ac:dyDescent="0.2">
      <c r="A136" s="83">
        <f t="shared" si="3"/>
        <v>42196</v>
      </c>
      <c r="B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664.08000000000015</v>
      </c>
      <c r="C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704.13000000000011</v>
      </c>
      <c r="D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738.4000000000002</v>
      </c>
      <c r="E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763.06000000000006</v>
      </c>
      <c r="F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789.25000000000011</v>
      </c>
      <c r="G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817.58</v>
      </c>
      <c r="H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782.80000000000007</v>
      </c>
      <c r="I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704.5200000000001</v>
      </c>
      <c r="J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856.18000000000018</v>
      </c>
      <c r="K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752.18000000000006</v>
      </c>
      <c r="L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709.05000000000007</v>
      </c>
      <c r="M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709.15000000000009</v>
      </c>
      <c r="N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719.35</v>
      </c>
      <c r="O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730.05000000000007</v>
      </c>
      <c r="P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740.86000000000013</v>
      </c>
      <c r="Q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740.80000000000007</v>
      </c>
      <c r="R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740.96</v>
      </c>
      <c r="S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752.2600000000001</v>
      </c>
      <c r="T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699.16000000000008</v>
      </c>
      <c r="U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680.71</v>
      </c>
      <c r="V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709.7700000000001</v>
      </c>
      <c r="W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731.34</v>
      </c>
      <c r="X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668.08</v>
      </c>
      <c r="Y136" s="111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751.5200000000001</v>
      </c>
    </row>
    <row r="137" spans="1:25" x14ac:dyDescent="0.2">
      <c r="A137" s="83">
        <f t="shared" si="3"/>
        <v>42197</v>
      </c>
      <c r="B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664.55000000000007</v>
      </c>
      <c r="C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704.6</v>
      </c>
      <c r="D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738.75000000000011</v>
      </c>
      <c r="E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738.31000000000006</v>
      </c>
      <c r="F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803.08</v>
      </c>
      <c r="G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817.7</v>
      </c>
      <c r="H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803.32</v>
      </c>
      <c r="I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738.70000000000016</v>
      </c>
      <c r="J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936.83000000000015</v>
      </c>
      <c r="K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813.78000000000009</v>
      </c>
      <c r="L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751.98000000000013</v>
      </c>
      <c r="M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740.78000000000009</v>
      </c>
      <c r="N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740.70000000000016</v>
      </c>
      <c r="O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751.89</v>
      </c>
      <c r="P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752.16000000000008</v>
      </c>
      <c r="Q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757.90000000000009</v>
      </c>
      <c r="R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775.56000000000006</v>
      </c>
      <c r="S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763.60000000000014</v>
      </c>
      <c r="T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740.84</v>
      </c>
      <c r="U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704.95000000000016</v>
      </c>
      <c r="V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666.1400000000001</v>
      </c>
      <c r="W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700.24000000000012</v>
      </c>
      <c r="X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661.79000000000008</v>
      </c>
      <c r="Y137" s="111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763.23</v>
      </c>
    </row>
    <row r="138" spans="1:25" x14ac:dyDescent="0.2">
      <c r="A138" s="83">
        <f t="shared" si="3"/>
        <v>42198</v>
      </c>
      <c r="B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663.47</v>
      </c>
      <c r="C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732.49</v>
      </c>
      <c r="D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766.53000000000009</v>
      </c>
      <c r="E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778.75000000000011</v>
      </c>
      <c r="F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816.97000000000014</v>
      </c>
      <c r="G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830.67000000000007</v>
      </c>
      <c r="H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778.64</v>
      </c>
      <c r="I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916.4100000000002</v>
      </c>
      <c r="J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848.50000000000011</v>
      </c>
      <c r="K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724.49000000000012</v>
      </c>
      <c r="L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684.43000000000006</v>
      </c>
      <c r="M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675.37</v>
      </c>
      <c r="N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693.93000000000006</v>
      </c>
      <c r="O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684.5100000000001</v>
      </c>
      <c r="P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666.15000000000009</v>
      </c>
      <c r="Q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675.13000000000011</v>
      </c>
      <c r="R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660.17000000000007</v>
      </c>
      <c r="S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684.88</v>
      </c>
      <c r="T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702.15</v>
      </c>
      <c r="U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703.57</v>
      </c>
      <c r="V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708.46</v>
      </c>
      <c r="W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712.55000000000007</v>
      </c>
      <c r="X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660.5100000000001</v>
      </c>
      <c r="Y138" s="111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748.84</v>
      </c>
    </row>
    <row r="139" spans="1:25" x14ac:dyDescent="0.2">
      <c r="A139" s="83">
        <f t="shared" si="3"/>
        <v>42199</v>
      </c>
      <c r="B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653.84</v>
      </c>
      <c r="C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711.03000000000009</v>
      </c>
      <c r="D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737.70000000000016</v>
      </c>
      <c r="E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766.21000000000015</v>
      </c>
      <c r="F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817.05000000000018</v>
      </c>
      <c r="G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823.92000000000007</v>
      </c>
      <c r="H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766.49000000000012</v>
      </c>
      <c r="I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893.88000000000011</v>
      </c>
      <c r="J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820.0100000000001</v>
      </c>
      <c r="K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713.48</v>
      </c>
      <c r="L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674.11</v>
      </c>
      <c r="M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655.7600000000001</v>
      </c>
      <c r="N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655.2600000000001</v>
      </c>
      <c r="O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664.09000000000015</v>
      </c>
      <c r="P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663.94000000000017</v>
      </c>
      <c r="Q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673.59000000000015</v>
      </c>
      <c r="R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692.12000000000012</v>
      </c>
      <c r="S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683.93000000000018</v>
      </c>
      <c r="T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684.2700000000001</v>
      </c>
      <c r="U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669.30000000000007</v>
      </c>
      <c r="V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733.79000000000008</v>
      </c>
      <c r="W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735.63</v>
      </c>
      <c r="X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656.84</v>
      </c>
      <c r="Y139" s="111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743.47000000000014</v>
      </c>
    </row>
    <row r="140" spans="1:25" x14ac:dyDescent="0.2">
      <c r="A140" s="83">
        <f t="shared" si="3"/>
        <v>42200</v>
      </c>
      <c r="B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654.28000000000009</v>
      </c>
      <c r="C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711.30000000000007</v>
      </c>
      <c r="D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737.90000000000009</v>
      </c>
      <c r="E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766.72</v>
      </c>
      <c r="F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817.33</v>
      </c>
      <c r="G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823.95</v>
      </c>
      <c r="H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766.65000000000009</v>
      </c>
      <c r="I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894.18000000000006</v>
      </c>
      <c r="J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820.5100000000001</v>
      </c>
      <c r="K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713.93000000000006</v>
      </c>
      <c r="L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674.5100000000001</v>
      </c>
      <c r="M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656.50000000000011</v>
      </c>
      <c r="N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656.20000000000016</v>
      </c>
      <c r="O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664.95000000000016</v>
      </c>
      <c r="P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665.07000000000016</v>
      </c>
      <c r="Q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674.18000000000006</v>
      </c>
      <c r="R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692.82000000000016</v>
      </c>
      <c r="S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684.37000000000012</v>
      </c>
      <c r="T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684.67000000000007</v>
      </c>
      <c r="U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669.83000000000015</v>
      </c>
      <c r="V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734.11000000000013</v>
      </c>
      <c r="W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736.09</v>
      </c>
      <c r="X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655.66000000000008</v>
      </c>
      <c r="Y140" s="111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740.0100000000001</v>
      </c>
    </row>
    <row r="141" spans="1:25" x14ac:dyDescent="0.2">
      <c r="A141" s="83">
        <f t="shared" si="3"/>
        <v>42201</v>
      </c>
      <c r="B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690.99000000000012</v>
      </c>
      <c r="C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754.5100000000001</v>
      </c>
      <c r="D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778.18000000000006</v>
      </c>
      <c r="E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791.46000000000015</v>
      </c>
      <c r="F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791.36000000000013</v>
      </c>
      <c r="G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824.12000000000012</v>
      </c>
      <c r="H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778.84000000000015</v>
      </c>
      <c r="I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924.0100000000001</v>
      </c>
      <c r="J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855.7600000000001</v>
      </c>
      <c r="K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758.06000000000006</v>
      </c>
      <c r="L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730.15000000000009</v>
      </c>
      <c r="M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714.44</v>
      </c>
      <c r="N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724.66000000000008</v>
      </c>
      <c r="O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735.48</v>
      </c>
      <c r="P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746.69</v>
      </c>
      <c r="Q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769.8900000000001</v>
      </c>
      <c r="R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749.97000000000014</v>
      </c>
      <c r="S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760.41000000000008</v>
      </c>
      <c r="T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771.11000000000013</v>
      </c>
      <c r="U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735.98000000000013</v>
      </c>
      <c r="V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677.86</v>
      </c>
      <c r="W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666.80000000000007</v>
      </c>
      <c r="X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694.03000000000009</v>
      </c>
      <c r="Y141" s="111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679.78000000000009</v>
      </c>
    </row>
    <row r="142" spans="1:25" x14ac:dyDescent="0.2">
      <c r="A142" s="83">
        <f t="shared" si="3"/>
        <v>42202</v>
      </c>
      <c r="B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682.45</v>
      </c>
      <c r="C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732.99000000000012</v>
      </c>
      <c r="D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767.06000000000006</v>
      </c>
      <c r="E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779.18000000000006</v>
      </c>
      <c r="F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804.21</v>
      </c>
      <c r="G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831.24000000000012</v>
      </c>
      <c r="H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798.13000000000011</v>
      </c>
      <c r="I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1008.9100000000001</v>
      </c>
      <c r="J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911.88000000000011</v>
      </c>
      <c r="K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782.63000000000011</v>
      </c>
      <c r="L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770.35000000000014</v>
      </c>
      <c r="M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770.47000000000014</v>
      </c>
      <c r="N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807.85000000000014</v>
      </c>
      <c r="O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834.88000000000011</v>
      </c>
      <c r="P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807.75000000000011</v>
      </c>
      <c r="Q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788.45000000000016</v>
      </c>
      <c r="R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693.93000000000006</v>
      </c>
      <c r="S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720.95</v>
      </c>
      <c r="T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725.84</v>
      </c>
      <c r="U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686.03000000000009</v>
      </c>
      <c r="V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692.80000000000007</v>
      </c>
      <c r="W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694.33</v>
      </c>
      <c r="X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676.73000000000013</v>
      </c>
      <c r="Y142" s="111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682.69</v>
      </c>
    </row>
    <row r="143" spans="1:25" x14ac:dyDescent="0.2">
      <c r="A143" s="83">
        <f t="shared" si="3"/>
        <v>42203</v>
      </c>
      <c r="B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683.2600000000001</v>
      </c>
      <c r="C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738.46000000000015</v>
      </c>
      <c r="D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776.13000000000011</v>
      </c>
      <c r="E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803.60000000000014</v>
      </c>
      <c r="F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817.99000000000012</v>
      </c>
      <c r="G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848.18000000000006</v>
      </c>
      <c r="H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817.93000000000018</v>
      </c>
      <c r="I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789.69</v>
      </c>
      <c r="J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993.18000000000006</v>
      </c>
      <c r="K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871.03000000000009</v>
      </c>
      <c r="L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841.42000000000007</v>
      </c>
      <c r="M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841.23000000000013</v>
      </c>
      <c r="N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870.78000000000009</v>
      </c>
      <c r="O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870.82</v>
      </c>
      <c r="P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800.47</v>
      </c>
      <c r="Q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800.47</v>
      </c>
      <c r="R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813.8900000000001</v>
      </c>
      <c r="S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827.5100000000001</v>
      </c>
      <c r="T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788.0200000000001</v>
      </c>
      <c r="U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741.18000000000006</v>
      </c>
      <c r="V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670.86000000000013</v>
      </c>
      <c r="W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679.63000000000011</v>
      </c>
      <c r="X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751.81000000000006</v>
      </c>
      <c r="Y143" s="111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870.72000000000014</v>
      </c>
    </row>
    <row r="144" spans="1:25" x14ac:dyDescent="0.2">
      <c r="A144" s="83">
        <f t="shared" si="3"/>
        <v>42204</v>
      </c>
      <c r="B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704.34000000000015</v>
      </c>
      <c r="C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750.71</v>
      </c>
      <c r="D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776.36000000000013</v>
      </c>
      <c r="E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789.82</v>
      </c>
      <c r="F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817.85</v>
      </c>
      <c r="G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848.12000000000012</v>
      </c>
      <c r="H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803.65000000000009</v>
      </c>
      <c r="I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803.69000000000017</v>
      </c>
      <c r="J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1013.5100000000001</v>
      </c>
      <c r="K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886.66000000000008</v>
      </c>
      <c r="L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856.15</v>
      </c>
      <c r="M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856.03000000000009</v>
      </c>
      <c r="N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886.67000000000007</v>
      </c>
      <c r="O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886.64</v>
      </c>
      <c r="P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871.04000000000008</v>
      </c>
      <c r="Q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841.48</v>
      </c>
      <c r="R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856.19000000000017</v>
      </c>
      <c r="S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856.18000000000018</v>
      </c>
      <c r="T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794.22000000000014</v>
      </c>
      <c r="U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763.88000000000011</v>
      </c>
      <c r="V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680.23000000000013</v>
      </c>
      <c r="W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670.7700000000001</v>
      </c>
      <c r="X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719.53000000000009</v>
      </c>
      <c r="Y144" s="111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871.13000000000011</v>
      </c>
    </row>
    <row r="145" spans="1:27" x14ac:dyDescent="0.2">
      <c r="A145" s="83">
        <f t="shared" si="3"/>
        <v>42205</v>
      </c>
      <c r="B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691.85000000000014</v>
      </c>
      <c r="C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755.17000000000007</v>
      </c>
      <c r="D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779.16000000000008</v>
      </c>
      <c r="E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791.59</v>
      </c>
      <c r="F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791.40000000000009</v>
      </c>
      <c r="G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824.45</v>
      </c>
      <c r="H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778.90000000000009</v>
      </c>
      <c r="I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924.09</v>
      </c>
      <c r="J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855.75000000000011</v>
      </c>
      <c r="K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758.03000000000009</v>
      </c>
      <c r="L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730.24000000000012</v>
      </c>
      <c r="M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714.55000000000007</v>
      </c>
      <c r="N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724.99000000000012</v>
      </c>
      <c r="O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735.70000000000016</v>
      </c>
      <c r="P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746.7600000000001</v>
      </c>
      <c r="Q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769.95</v>
      </c>
      <c r="R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750.1400000000001</v>
      </c>
      <c r="S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760.37</v>
      </c>
      <c r="T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770.94000000000017</v>
      </c>
      <c r="U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735.42000000000007</v>
      </c>
      <c r="V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678.47000000000014</v>
      </c>
      <c r="W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666.62</v>
      </c>
      <c r="X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694.12000000000012</v>
      </c>
      <c r="Y145" s="111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678.72</v>
      </c>
    </row>
    <row r="146" spans="1:27" x14ac:dyDescent="0.2">
      <c r="A146" s="83">
        <f t="shared" si="3"/>
        <v>42206</v>
      </c>
      <c r="B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682.5200000000001</v>
      </c>
      <c r="C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744.08</v>
      </c>
      <c r="D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767.21000000000015</v>
      </c>
      <c r="E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779.28000000000009</v>
      </c>
      <c r="F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791.75000000000011</v>
      </c>
      <c r="G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824.23</v>
      </c>
      <c r="H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778.84000000000015</v>
      </c>
      <c r="I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924.09</v>
      </c>
      <c r="J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794.31000000000006</v>
      </c>
      <c r="K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681.85</v>
      </c>
      <c r="L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745.43000000000006</v>
      </c>
      <c r="M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745.75000000000011</v>
      </c>
      <c r="N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749.08</v>
      </c>
      <c r="O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687.66000000000008</v>
      </c>
      <c r="P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687.66000000000008</v>
      </c>
      <c r="Q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687.73000000000013</v>
      </c>
      <c r="R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702.59</v>
      </c>
      <c r="S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702.5200000000001</v>
      </c>
      <c r="T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702.56000000000006</v>
      </c>
      <c r="U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661.08000000000015</v>
      </c>
      <c r="V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690.95000000000016</v>
      </c>
      <c r="W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691.66</v>
      </c>
      <c r="X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668.7600000000001</v>
      </c>
      <c r="Y146" s="111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714.98000000000013</v>
      </c>
    </row>
    <row r="147" spans="1:27" x14ac:dyDescent="0.2">
      <c r="A147" s="83">
        <f t="shared" si="3"/>
        <v>42207</v>
      </c>
      <c r="B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655.29000000000008</v>
      </c>
      <c r="C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673.19</v>
      </c>
      <c r="D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692.03000000000009</v>
      </c>
      <c r="E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722.34000000000015</v>
      </c>
      <c r="F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755.40000000000009</v>
      </c>
      <c r="G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766.90000000000009</v>
      </c>
      <c r="H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831.0100000000001</v>
      </c>
      <c r="I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908.85000000000014</v>
      </c>
      <c r="J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807.17000000000007</v>
      </c>
      <c r="K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714.55000000000007</v>
      </c>
      <c r="L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675.78000000000009</v>
      </c>
      <c r="M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675.78000000000009</v>
      </c>
      <c r="N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685.1400000000001</v>
      </c>
      <c r="O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666.82000000000016</v>
      </c>
      <c r="P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685.24000000000012</v>
      </c>
      <c r="Q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694.66000000000008</v>
      </c>
      <c r="R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676.96</v>
      </c>
      <c r="S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739.97</v>
      </c>
      <c r="T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711.63</v>
      </c>
      <c r="U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693.97000000000014</v>
      </c>
      <c r="V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714.38</v>
      </c>
      <c r="W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712.6</v>
      </c>
      <c r="X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664.78000000000009</v>
      </c>
      <c r="Y147" s="111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720.99</v>
      </c>
    </row>
    <row r="148" spans="1:27" x14ac:dyDescent="0.2">
      <c r="A148" s="83">
        <f t="shared" si="3"/>
        <v>42208</v>
      </c>
      <c r="B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674.25</v>
      </c>
      <c r="C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682.43000000000006</v>
      </c>
      <c r="D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722.23000000000013</v>
      </c>
      <c r="E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722.28000000000009</v>
      </c>
      <c r="F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743.86000000000013</v>
      </c>
      <c r="G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743.71</v>
      </c>
      <c r="H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721.97</v>
      </c>
      <c r="I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852.94</v>
      </c>
      <c r="J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781.53000000000009</v>
      </c>
      <c r="K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694.42000000000019</v>
      </c>
      <c r="L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666.3900000000001</v>
      </c>
      <c r="M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657.61000000000013</v>
      </c>
      <c r="N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666.54000000000008</v>
      </c>
      <c r="O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661.17000000000007</v>
      </c>
      <c r="P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657.81000000000006</v>
      </c>
      <c r="Q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661.24000000000012</v>
      </c>
      <c r="R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667.51</v>
      </c>
      <c r="S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676.83</v>
      </c>
      <c r="T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702.5200000000001</v>
      </c>
      <c r="U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685.08000000000015</v>
      </c>
      <c r="V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743.08</v>
      </c>
      <c r="W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744.0200000000001</v>
      </c>
      <c r="X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691.47</v>
      </c>
      <c r="Y148" s="111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730.62</v>
      </c>
    </row>
    <row r="149" spans="1:27" x14ac:dyDescent="0.2">
      <c r="A149" s="83">
        <f t="shared" si="3"/>
        <v>42209</v>
      </c>
      <c r="B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659.37000000000012</v>
      </c>
      <c r="C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701.81000000000006</v>
      </c>
      <c r="D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743.95</v>
      </c>
      <c r="E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767.0200000000001</v>
      </c>
      <c r="F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791.40000000000009</v>
      </c>
      <c r="G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810.7600000000001</v>
      </c>
      <c r="H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743.71</v>
      </c>
      <c r="I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908.95000000000016</v>
      </c>
      <c r="J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820.40000000000009</v>
      </c>
      <c r="K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724.72</v>
      </c>
      <c r="L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684.7700000000001</v>
      </c>
      <c r="M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675.65000000000009</v>
      </c>
      <c r="N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684.93000000000018</v>
      </c>
      <c r="O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694.55000000000018</v>
      </c>
      <c r="P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694.56000000000017</v>
      </c>
      <c r="Q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684.93000000000018</v>
      </c>
      <c r="R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668.74000000000012</v>
      </c>
      <c r="S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676.78000000000009</v>
      </c>
      <c r="T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676.95</v>
      </c>
      <c r="U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653.58000000000015</v>
      </c>
      <c r="V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690.35</v>
      </c>
      <c r="W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692.84000000000015</v>
      </c>
      <c r="X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668.73000000000013</v>
      </c>
      <c r="Y149" s="111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723.44000000000017</v>
      </c>
    </row>
    <row r="150" spans="1:27" x14ac:dyDescent="0.2">
      <c r="A150" s="83">
        <f t="shared" si="3"/>
        <v>42210</v>
      </c>
      <c r="B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663.57</v>
      </c>
      <c r="C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693.99000000000012</v>
      </c>
      <c r="D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732.83000000000015</v>
      </c>
      <c r="E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750.79000000000008</v>
      </c>
      <c r="F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782.88000000000011</v>
      </c>
      <c r="G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803.94</v>
      </c>
      <c r="H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757.18000000000006</v>
      </c>
      <c r="I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694.1400000000001</v>
      </c>
      <c r="J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842.67000000000007</v>
      </c>
      <c r="K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753.62</v>
      </c>
      <c r="L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699.91000000000008</v>
      </c>
      <c r="M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680.56000000000006</v>
      </c>
      <c r="N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720.19</v>
      </c>
      <c r="O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730.74000000000012</v>
      </c>
      <c r="P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730.74000000000012</v>
      </c>
      <c r="Q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741.65000000000009</v>
      </c>
      <c r="R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730.81000000000006</v>
      </c>
      <c r="S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747.2600000000001</v>
      </c>
      <c r="T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765.04000000000008</v>
      </c>
      <c r="U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654.59000000000015</v>
      </c>
      <c r="V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706.29000000000008</v>
      </c>
      <c r="W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696.55000000000007</v>
      </c>
      <c r="X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688.83000000000015</v>
      </c>
      <c r="Y150" s="111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787.18000000000006</v>
      </c>
    </row>
    <row r="151" spans="1:27" x14ac:dyDescent="0.2">
      <c r="A151" s="83">
        <f t="shared" si="3"/>
        <v>42211</v>
      </c>
      <c r="B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666.98000000000013</v>
      </c>
      <c r="C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704.36000000000013</v>
      </c>
      <c r="D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737.83000000000015</v>
      </c>
      <c r="E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738.75000000000011</v>
      </c>
      <c r="F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816.82</v>
      </c>
      <c r="G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832.49000000000012</v>
      </c>
      <c r="H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789.80000000000007</v>
      </c>
      <c r="I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739.0200000000001</v>
      </c>
      <c r="J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903.50000000000011</v>
      </c>
      <c r="K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802.35</v>
      </c>
      <c r="L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752.81000000000006</v>
      </c>
      <c r="M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741.43000000000018</v>
      </c>
      <c r="N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741.46000000000015</v>
      </c>
      <c r="O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752.55000000000007</v>
      </c>
      <c r="P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763.95</v>
      </c>
      <c r="Q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764.12</v>
      </c>
      <c r="R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776.00000000000011</v>
      </c>
      <c r="S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788.59000000000015</v>
      </c>
      <c r="T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788.67000000000007</v>
      </c>
      <c r="U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743.03000000000009</v>
      </c>
      <c r="V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692.24</v>
      </c>
      <c r="W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699.07</v>
      </c>
      <c r="X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679.58</v>
      </c>
      <c r="Y151" s="111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786.97</v>
      </c>
    </row>
    <row r="152" spans="1:27" x14ac:dyDescent="0.2">
      <c r="A152" s="83">
        <f t="shared" si="3"/>
        <v>42212</v>
      </c>
      <c r="B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654.80000000000007</v>
      </c>
      <c r="C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721.94</v>
      </c>
      <c r="D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754.63</v>
      </c>
      <c r="E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766.7600000000001</v>
      </c>
      <c r="F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803.96000000000015</v>
      </c>
      <c r="G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817.25000000000011</v>
      </c>
      <c r="H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755.12000000000012</v>
      </c>
      <c r="I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924.3900000000001</v>
      </c>
      <c r="J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834.62000000000012</v>
      </c>
      <c r="K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747.78000000000009</v>
      </c>
      <c r="L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695.50000000000011</v>
      </c>
      <c r="M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685.83</v>
      </c>
      <c r="N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705.18000000000006</v>
      </c>
      <c r="O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704.84</v>
      </c>
      <c r="P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714.93000000000006</v>
      </c>
      <c r="Q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704.65000000000009</v>
      </c>
      <c r="R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685.50000000000011</v>
      </c>
      <c r="S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685.37000000000012</v>
      </c>
      <c r="T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702.84</v>
      </c>
      <c r="U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670.2700000000001</v>
      </c>
      <c r="V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691.96000000000015</v>
      </c>
      <c r="W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696.0100000000001</v>
      </c>
      <c r="X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676.98</v>
      </c>
      <c r="Y152" s="111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746.73</v>
      </c>
    </row>
    <row r="153" spans="1:27" x14ac:dyDescent="0.2">
      <c r="A153" s="83">
        <f t="shared" si="3"/>
        <v>42213</v>
      </c>
      <c r="B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663.93000000000018</v>
      </c>
      <c r="C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722.09</v>
      </c>
      <c r="D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755.07</v>
      </c>
      <c r="E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766.86</v>
      </c>
      <c r="F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804.1</v>
      </c>
      <c r="G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818.40000000000009</v>
      </c>
      <c r="H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767.18000000000018</v>
      </c>
      <c r="I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925.40000000000009</v>
      </c>
      <c r="J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836.5100000000001</v>
      </c>
      <c r="K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737.63000000000011</v>
      </c>
      <c r="L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686.67000000000007</v>
      </c>
      <c r="M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677</v>
      </c>
      <c r="N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685.91</v>
      </c>
      <c r="O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685.67000000000007</v>
      </c>
      <c r="P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685.48000000000013</v>
      </c>
      <c r="Q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676.18000000000006</v>
      </c>
      <c r="R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669.1400000000001</v>
      </c>
      <c r="S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685.76</v>
      </c>
      <c r="T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712.83000000000015</v>
      </c>
      <c r="U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696.84</v>
      </c>
      <c r="V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713.62</v>
      </c>
      <c r="W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703.29000000000008</v>
      </c>
      <c r="X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660.43000000000006</v>
      </c>
      <c r="Y153" s="111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729.84</v>
      </c>
    </row>
    <row r="154" spans="1:27" x14ac:dyDescent="0.2">
      <c r="A154" s="83">
        <f t="shared" si="3"/>
        <v>42214</v>
      </c>
      <c r="B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664.93000000000018</v>
      </c>
      <c r="C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723.08</v>
      </c>
      <c r="D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747.07</v>
      </c>
      <c r="E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768.7700000000001</v>
      </c>
      <c r="F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769.88</v>
      </c>
      <c r="G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794.97000000000014</v>
      </c>
      <c r="H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755.70000000000016</v>
      </c>
      <c r="I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867.71000000000015</v>
      </c>
      <c r="J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810.38000000000011</v>
      </c>
      <c r="K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715.73000000000013</v>
      </c>
      <c r="L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668.05000000000007</v>
      </c>
      <c r="M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666.31000000000006</v>
      </c>
      <c r="N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674.2700000000001</v>
      </c>
      <c r="O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675.37</v>
      </c>
      <c r="P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680.78000000000009</v>
      </c>
      <c r="Q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681.45</v>
      </c>
      <c r="R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688.29000000000008</v>
      </c>
      <c r="S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661.13000000000011</v>
      </c>
      <c r="T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662.49000000000012</v>
      </c>
      <c r="U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680.2600000000001</v>
      </c>
      <c r="V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729.6400000000001</v>
      </c>
      <c r="W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714.28000000000009</v>
      </c>
      <c r="X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662.44</v>
      </c>
      <c r="Y154" s="111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713.22</v>
      </c>
    </row>
    <row r="155" spans="1:27" x14ac:dyDescent="0.2">
      <c r="A155" s="83">
        <f t="shared" si="3"/>
        <v>42215</v>
      </c>
      <c r="B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664.92000000000007</v>
      </c>
      <c r="C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712.38000000000011</v>
      </c>
      <c r="D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744.32000000000016</v>
      </c>
      <c r="E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767.37000000000012</v>
      </c>
      <c r="F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766.15000000000009</v>
      </c>
      <c r="G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766.5100000000001</v>
      </c>
      <c r="H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756.00000000000011</v>
      </c>
      <c r="I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841.59</v>
      </c>
      <c r="J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771.49000000000012</v>
      </c>
      <c r="K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677.18000000000018</v>
      </c>
      <c r="L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679.41000000000008</v>
      </c>
      <c r="M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700.47000000000014</v>
      </c>
      <c r="N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712.64</v>
      </c>
      <c r="O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712.85000000000014</v>
      </c>
      <c r="P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713.61</v>
      </c>
      <c r="Q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714.05000000000007</v>
      </c>
      <c r="R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715.35</v>
      </c>
      <c r="S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697.78000000000009</v>
      </c>
      <c r="T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653.8900000000001</v>
      </c>
      <c r="U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693.40000000000009</v>
      </c>
      <c r="V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772.62000000000012</v>
      </c>
      <c r="W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736.67000000000019</v>
      </c>
      <c r="X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681.56000000000006</v>
      </c>
      <c r="Y155" s="111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758.74000000000012</v>
      </c>
    </row>
    <row r="156" spans="1:27" x14ac:dyDescent="0.2">
      <c r="A156" s="83">
        <f t="shared" si="3"/>
        <v>42216</v>
      </c>
      <c r="B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657.46000000000015</v>
      </c>
      <c r="C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703.18000000000018</v>
      </c>
      <c r="D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733.73000000000013</v>
      </c>
      <c r="E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756.37</v>
      </c>
      <c r="F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755.28000000000009</v>
      </c>
      <c r="G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767.33000000000015</v>
      </c>
      <c r="H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756.73000000000013</v>
      </c>
      <c r="I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841.80000000000007</v>
      </c>
      <c r="J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772.17000000000007</v>
      </c>
      <c r="K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677.7600000000001</v>
      </c>
      <c r="L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696.65000000000009</v>
      </c>
      <c r="M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724.32000000000016</v>
      </c>
      <c r="N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723.24000000000012</v>
      </c>
      <c r="O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722.86</v>
      </c>
      <c r="P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724.04000000000008</v>
      </c>
      <c r="Q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723.54000000000008</v>
      </c>
      <c r="R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724.57</v>
      </c>
      <c r="S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701.0100000000001</v>
      </c>
      <c r="T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679.34000000000015</v>
      </c>
      <c r="U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711.40000000000009</v>
      </c>
      <c r="V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781.30000000000007</v>
      </c>
      <c r="W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744.12</v>
      </c>
      <c r="X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681.86</v>
      </c>
      <c r="Y156" s="111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808.37</v>
      </c>
    </row>
    <row r="157" spans="1:27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7" s="115" customFormat="1" ht="19.5" customHeight="1" x14ac:dyDescent="0.25">
      <c r="A158" s="114" t="s">
        <v>153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</row>
    <row r="159" spans="1:27" ht="15.75" customHeight="1" x14ac:dyDescent="0.25">
      <c r="A159" s="91" t="s">
        <v>156</v>
      </c>
      <c r="B159" s="82"/>
      <c r="C159" s="82"/>
      <c r="D159" s="82"/>
      <c r="AA159" s="84"/>
    </row>
    <row r="160" spans="1:27" ht="12.75" x14ac:dyDescent="0.2">
      <c r="A160" s="167" t="s">
        <v>49</v>
      </c>
      <c r="B160" s="170" t="s">
        <v>128</v>
      </c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2"/>
    </row>
    <row r="161" spans="1:25" ht="12.75" x14ac:dyDescent="0.2">
      <c r="A161" s="168"/>
      <c r="B161" s="173"/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5"/>
    </row>
    <row r="162" spans="1:25" ht="12.75" x14ac:dyDescent="0.2">
      <c r="A162" s="168"/>
      <c r="B162" s="176" t="s">
        <v>129</v>
      </c>
      <c r="C162" s="165" t="s">
        <v>130</v>
      </c>
      <c r="D162" s="165" t="s">
        <v>131</v>
      </c>
      <c r="E162" s="165" t="s">
        <v>132</v>
      </c>
      <c r="F162" s="165" t="s">
        <v>133</v>
      </c>
      <c r="G162" s="165" t="s">
        <v>134</v>
      </c>
      <c r="H162" s="165" t="s">
        <v>135</v>
      </c>
      <c r="I162" s="165" t="s">
        <v>136</v>
      </c>
      <c r="J162" s="165" t="s">
        <v>137</v>
      </c>
      <c r="K162" s="165" t="s">
        <v>138</v>
      </c>
      <c r="L162" s="165" t="s">
        <v>139</v>
      </c>
      <c r="M162" s="165" t="s">
        <v>140</v>
      </c>
      <c r="N162" s="178" t="s">
        <v>141</v>
      </c>
      <c r="O162" s="165" t="s">
        <v>142</v>
      </c>
      <c r="P162" s="165" t="s">
        <v>143</v>
      </c>
      <c r="Q162" s="165" t="s">
        <v>144</v>
      </c>
      <c r="R162" s="165" t="s">
        <v>145</v>
      </c>
      <c r="S162" s="165" t="s">
        <v>146</v>
      </c>
      <c r="T162" s="165" t="s">
        <v>147</v>
      </c>
      <c r="U162" s="165" t="s">
        <v>148</v>
      </c>
      <c r="V162" s="165" t="s">
        <v>149</v>
      </c>
      <c r="W162" s="165" t="s">
        <v>150</v>
      </c>
      <c r="X162" s="165" t="s">
        <v>151</v>
      </c>
      <c r="Y162" s="165" t="s">
        <v>152</v>
      </c>
    </row>
    <row r="163" spans="1:25" ht="12.75" x14ac:dyDescent="0.2">
      <c r="A163" s="169"/>
      <c r="B163" s="177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79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</row>
    <row r="164" spans="1:25" x14ac:dyDescent="0.2">
      <c r="A164" s="83">
        <f>A126</f>
        <v>42186</v>
      </c>
      <c r="B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827.08</v>
      </c>
      <c r="C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837.25000000000011</v>
      </c>
      <c r="D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866.63000000000011</v>
      </c>
      <c r="E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866.78</v>
      </c>
      <c r="F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938.79000000000008</v>
      </c>
      <c r="G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938.7600000000001</v>
      </c>
      <c r="H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897.91000000000008</v>
      </c>
      <c r="I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1043.9100000000001</v>
      </c>
      <c r="J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956.97</v>
      </c>
      <c r="K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829.3900000000001</v>
      </c>
      <c r="L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854.37000000000012</v>
      </c>
      <c r="M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854.27000000000021</v>
      </c>
      <c r="N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812.91000000000008</v>
      </c>
      <c r="O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816.88000000000011</v>
      </c>
      <c r="P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818.41000000000008</v>
      </c>
      <c r="Q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829.33</v>
      </c>
      <c r="R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821.93000000000006</v>
      </c>
      <c r="S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831.69</v>
      </c>
      <c r="T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841.73</v>
      </c>
      <c r="U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833.40000000000009</v>
      </c>
      <c r="V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967.78000000000009</v>
      </c>
      <c r="W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969.68000000000006</v>
      </c>
      <c r="X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861.8900000000001</v>
      </c>
      <c r="Y164" s="111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973.5200000000001</v>
      </c>
    </row>
    <row r="165" spans="1:25" x14ac:dyDescent="0.2">
      <c r="A165" s="83">
        <f>A164+1</f>
        <v>42187</v>
      </c>
      <c r="B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833.18000000000006</v>
      </c>
      <c r="C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837.42000000000007</v>
      </c>
      <c r="D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866.68000000000006</v>
      </c>
      <c r="E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866.77</v>
      </c>
      <c r="F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938.68000000000006</v>
      </c>
      <c r="G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938.81000000000017</v>
      </c>
      <c r="H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897.93000000000006</v>
      </c>
      <c r="I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1043.74</v>
      </c>
      <c r="J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956.83</v>
      </c>
      <c r="K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829.3900000000001</v>
      </c>
      <c r="L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854.26</v>
      </c>
      <c r="M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854.72</v>
      </c>
      <c r="N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835.95000000000016</v>
      </c>
      <c r="O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815.73000000000013</v>
      </c>
      <c r="P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818.78000000000009</v>
      </c>
      <c r="Q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829.6400000000001</v>
      </c>
      <c r="R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822.25000000000011</v>
      </c>
      <c r="S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832</v>
      </c>
      <c r="T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842.17000000000007</v>
      </c>
      <c r="U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831.72000000000014</v>
      </c>
      <c r="V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961.59000000000015</v>
      </c>
      <c r="W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960.33000000000015</v>
      </c>
      <c r="X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857.73</v>
      </c>
      <c r="Y165" s="111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951.77</v>
      </c>
    </row>
    <row r="166" spans="1:25" x14ac:dyDescent="0.2">
      <c r="A166" s="83">
        <f t="shared" ref="A166:A194" si="4">A165+1</f>
        <v>42188</v>
      </c>
      <c r="B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829.56000000000006</v>
      </c>
      <c r="C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846.03000000000009</v>
      </c>
      <c r="D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863.57</v>
      </c>
      <c r="E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882.16000000000008</v>
      </c>
      <c r="F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907.8900000000001</v>
      </c>
      <c r="G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928.18000000000006</v>
      </c>
      <c r="H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882.1</v>
      </c>
      <c r="I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1055.7</v>
      </c>
      <c r="J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960.7</v>
      </c>
      <c r="K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873.13</v>
      </c>
      <c r="L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837.91000000000008</v>
      </c>
      <c r="M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826.68000000000006</v>
      </c>
      <c r="N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837.75000000000011</v>
      </c>
      <c r="O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849.22000000000014</v>
      </c>
      <c r="P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849.22000000000014</v>
      </c>
      <c r="Q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849.2600000000001</v>
      </c>
      <c r="R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839.45</v>
      </c>
      <c r="S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829.5200000000001</v>
      </c>
      <c r="T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824.69</v>
      </c>
      <c r="U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835.24000000000012</v>
      </c>
      <c r="V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925.32</v>
      </c>
      <c r="W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914.62000000000012</v>
      </c>
      <c r="X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829.0200000000001</v>
      </c>
      <c r="Y166" s="111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952.0200000000001</v>
      </c>
    </row>
    <row r="167" spans="1:25" x14ac:dyDescent="0.2">
      <c r="A167" s="83">
        <f t="shared" si="4"/>
        <v>42189</v>
      </c>
      <c r="B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844.21</v>
      </c>
      <c r="C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835.45</v>
      </c>
      <c r="D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853.86000000000013</v>
      </c>
      <c r="E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886.97</v>
      </c>
      <c r="F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900.96</v>
      </c>
      <c r="G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930.13000000000011</v>
      </c>
      <c r="H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915.12000000000012</v>
      </c>
      <c r="I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835.24000000000012</v>
      </c>
      <c r="J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1023.8900000000001</v>
      </c>
      <c r="K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891.5200000000001</v>
      </c>
      <c r="L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866.77</v>
      </c>
      <c r="M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904.85</v>
      </c>
      <c r="N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904.68000000000006</v>
      </c>
      <c r="O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891.54000000000008</v>
      </c>
      <c r="P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878.82000000000016</v>
      </c>
      <c r="Q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878.67000000000007</v>
      </c>
      <c r="R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891.44</v>
      </c>
      <c r="S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891.5200000000001</v>
      </c>
      <c r="T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843.0200000000001</v>
      </c>
      <c r="U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811.42000000000007</v>
      </c>
      <c r="V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937.0200000000001</v>
      </c>
      <c r="W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924.5200000000001</v>
      </c>
      <c r="X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849.74000000000012</v>
      </c>
      <c r="Y167" s="111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917.80000000000007</v>
      </c>
    </row>
    <row r="168" spans="1:25" x14ac:dyDescent="0.2">
      <c r="A168" s="83">
        <f t="shared" si="4"/>
        <v>42190</v>
      </c>
      <c r="B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835.43000000000006</v>
      </c>
      <c r="C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841.21</v>
      </c>
      <c r="D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886.62000000000012</v>
      </c>
      <c r="E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915.18000000000006</v>
      </c>
      <c r="F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945.2</v>
      </c>
      <c r="G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969.33000000000015</v>
      </c>
      <c r="H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937.62000000000012</v>
      </c>
      <c r="I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847.59000000000015</v>
      </c>
      <c r="J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1007.0500000000001</v>
      </c>
      <c r="K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917.5200000000001</v>
      </c>
      <c r="L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878.80000000000018</v>
      </c>
      <c r="M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911.22</v>
      </c>
      <c r="N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904.60000000000014</v>
      </c>
      <c r="O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891.5200000000001</v>
      </c>
      <c r="P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897.97</v>
      </c>
      <c r="Q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891.38000000000011</v>
      </c>
      <c r="R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904.52</v>
      </c>
      <c r="S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938.83000000000015</v>
      </c>
      <c r="T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904.52</v>
      </c>
      <c r="U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867.15000000000009</v>
      </c>
      <c r="V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879.90000000000009</v>
      </c>
      <c r="W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930.15000000000009</v>
      </c>
      <c r="X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820.73</v>
      </c>
      <c r="Y168" s="111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938.82000000000016</v>
      </c>
    </row>
    <row r="169" spans="1:25" x14ac:dyDescent="0.2">
      <c r="A169" s="83">
        <f t="shared" si="4"/>
        <v>42191</v>
      </c>
      <c r="B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823.68000000000006</v>
      </c>
      <c r="C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869.80000000000018</v>
      </c>
      <c r="D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907.70000000000016</v>
      </c>
      <c r="E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934.96</v>
      </c>
      <c r="F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949.40000000000009</v>
      </c>
      <c r="G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979.37000000000012</v>
      </c>
      <c r="H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935.1400000000001</v>
      </c>
      <c r="I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1114.8599999999999</v>
      </c>
      <c r="J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1015.57</v>
      </c>
      <c r="K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911.41000000000008</v>
      </c>
      <c r="L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885.43000000000006</v>
      </c>
      <c r="M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873.19</v>
      </c>
      <c r="N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885.40000000000009</v>
      </c>
      <c r="O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898.08000000000015</v>
      </c>
      <c r="P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885.23</v>
      </c>
      <c r="Q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885.43000000000006</v>
      </c>
      <c r="R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870.96</v>
      </c>
      <c r="S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870.97</v>
      </c>
      <c r="T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860.15000000000009</v>
      </c>
      <c r="U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839.83000000000015</v>
      </c>
      <c r="V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891.99</v>
      </c>
      <c r="W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893.47000000000014</v>
      </c>
      <c r="X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819.67000000000007</v>
      </c>
      <c r="Y169" s="111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891.98</v>
      </c>
    </row>
    <row r="170" spans="1:25" x14ac:dyDescent="0.2">
      <c r="A170" s="83">
        <f t="shared" si="4"/>
        <v>42192</v>
      </c>
      <c r="B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823.41000000000008</v>
      </c>
      <c r="C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894.80000000000007</v>
      </c>
      <c r="D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935.25000000000011</v>
      </c>
      <c r="E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949.57000000000016</v>
      </c>
      <c r="F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995.13000000000011</v>
      </c>
      <c r="G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1028.22</v>
      </c>
      <c r="H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949.37000000000012</v>
      </c>
      <c r="I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1114.6099999999999</v>
      </c>
      <c r="J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1015.2700000000002</v>
      </c>
      <c r="K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911.2600000000001</v>
      </c>
      <c r="L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885.43000000000006</v>
      </c>
      <c r="M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873.0200000000001</v>
      </c>
      <c r="N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885.53000000000009</v>
      </c>
      <c r="O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898.35000000000014</v>
      </c>
      <c r="P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885.6400000000001</v>
      </c>
      <c r="Q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873.1400000000001</v>
      </c>
      <c r="R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860.22</v>
      </c>
      <c r="S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870.90000000000009</v>
      </c>
      <c r="T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870.92000000000007</v>
      </c>
      <c r="U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850.3900000000001</v>
      </c>
      <c r="V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890.68000000000006</v>
      </c>
      <c r="W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893.95000000000016</v>
      </c>
      <c r="X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839.46000000000015</v>
      </c>
      <c r="Y170" s="111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902.95000000000016</v>
      </c>
    </row>
    <row r="171" spans="1:25" x14ac:dyDescent="0.2">
      <c r="A171" s="83">
        <f t="shared" si="4"/>
        <v>42193</v>
      </c>
      <c r="B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846.08000000000015</v>
      </c>
      <c r="C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921.57</v>
      </c>
      <c r="D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949.7</v>
      </c>
      <c r="E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964.55000000000007</v>
      </c>
      <c r="F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1011.44</v>
      </c>
      <c r="G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1028.1400000000001</v>
      </c>
      <c r="H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964.13000000000011</v>
      </c>
      <c r="I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1142.22</v>
      </c>
      <c r="J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1032.3399999999999</v>
      </c>
      <c r="K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911.55000000000007</v>
      </c>
      <c r="L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861.21</v>
      </c>
      <c r="M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861.18000000000006</v>
      </c>
      <c r="N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873.22</v>
      </c>
      <c r="O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861.1400000000001</v>
      </c>
      <c r="P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861.15000000000009</v>
      </c>
      <c r="Q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849.32</v>
      </c>
      <c r="R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839.47000000000014</v>
      </c>
      <c r="S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881.97000000000014</v>
      </c>
      <c r="T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882.03000000000009</v>
      </c>
      <c r="U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860.75</v>
      </c>
      <c r="V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851.80000000000018</v>
      </c>
      <c r="W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869.32000000000016</v>
      </c>
      <c r="X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839.36000000000013</v>
      </c>
      <c r="Y171" s="111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877.01</v>
      </c>
    </row>
    <row r="172" spans="1:25" x14ac:dyDescent="0.2">
      <c r="A172" s="83">
        <f t="shared" si="4"/>
        <v>42194</v>
      </c>
      <c r="B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812.73000000000013</v>
      </c>
      <c r="C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882.12</v>
      </c>
      <c r="D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935.42000000000007</v>
      </c>
      <c r="E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949.94</v>
      </c>
      <c r="F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964.3900000000001</v>
      </c>
      <c r="G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995.12000000000012</v>
      </c>
      <c r="H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934.96</v>
      </c>
      <c r="I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1071.5700000000002</v>
      </c>
      <c r="J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1015.4700000000001</v>
      </c>
      <c r="K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885.7700000000001</v>
      </c>
      <c r="L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838.16000000000008</v>
      </c>
      <c r="M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838.21</v>
      </c>
      <c r="N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861.28000000000009</v>
      </c>
      <c r="O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849.48</v>
      </c>
      <c r="P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849.48</v>
      </c>
      <c r="Q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873.2700000000001</v>
      </c>
      <c r="R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860.22</v>
      </c>
      <c r="S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870.97</v>
      </c>
      <c r="T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871.09000000000015</v>
      </c>
      <c r="U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820.3900000000001</v>
      </c>
      <c r="V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895.35</v>
      </c>
      <c r="W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866.43000000000006</v>
      </c>
      <c r="X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829.21</v>
      </c>
      <c r="Y172" s="111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888.72000000000014</v>
      </c>
    </row>
    <row r="173" spans="1:25" x14ac:dyDescent="0.2">
      <c r="A173" s="83">
        <f t="shared" si="4"/>
        <v>42195</v>
      </c>
      <c r="B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812.7600000000001</v>
      </c>
      <c r="C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882.2</v>
      </c>
      <c r="D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935.3900000000001</v>
      </c>
      <c r="E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949.7</v>
      </c>
      <c r="F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964.28</v>
      </c>
      <c r="G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995.13000000000011</v>
      </c>
      <c r="H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935.21000000000015</v>
      </c>
      <c r="I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1114.6299999999999</v>
      </c>
      <c r="J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1015.5600000000001</v>
      </c>
      <c r="K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885.37000000000012</v>
      </c>
      <c r="L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837.87</v>
      </c>
      <c r="M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837.99</v>
      </c>
      <c r="N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860.99000000000012</v>
      </c>
      <c r="O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849.32</v>
      </c>
      <c r="P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849.31000000000006</v>
      </c>
      <c r="Q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873.2700000000001</v>
      </c>
      <c r="R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860.11000000000013</v>
      </c>
      <c r="S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870.93000000000006</v>
      </c>
      <c r="T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882.16000000000008</v>
      </c>
      <c r="U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850.93000000000018</v>
      </c>
      <c r="V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901.29000000000008</v>
      </c>
      <c r="W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870.72000000000014</v>
      </c>
      <c r="X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828.90000000000009</v>
      </c>
      <c r="Y173" s="111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893.33000000000015</v>
      </c>
    </row>
    <row r="174" spans="1:25" x14ac:dyDescent="0.2">
      <c r="A174" s="83">
        <f t="shared" si="4"/>
        <v>42196</v>
      </c>
      <c r="B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823.79000000000019</v>
      </c>
      <c r="C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872.90000000000009</v>
      </c>
      <c r="D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914.93000000000018</v>
      </c>
      <c r="E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945.17000000000007</v>
      </c>
      <c r="F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977.29000000000008</v>
      </c>
      <c r="G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1012.0300000000001</v>
      </c>
      <c r="H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969.37000000000012</v>
      </c>
      <c r="I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873.38000000000011</v>
      </c>
      <c r="J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1059.3500000000001</v>
      </c>
      <c r="K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931.82</v>
      </c>
      <c r="L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878.94</v>
      </c>
      <c r="M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879.06000000000006</v>
      </c>
      <c r="N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891.57</v>
      </c>
      <c r="O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904.68000000000006</v>
      </c>
      <c r="P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917.94000000000017</v>
      </c>
      <c r="Q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917.87000000000012</v>
      </c>
      <c r="R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918.07</v>
      </c>
      <c r="S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931.92000000000007</v>
      </c>
      <c r="T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866.81000000000017</v>
      </c>
      <c r="U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844.19</v>
      </c>
      <c r="V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879.82</v>
      </c>
      <c r="W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906.26</v>
      </c>
      <c r="X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828.7</v>
      </c>
      <c r="Y174" s="111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931.0200000000001</v>
      </c>
    </row>
    <row r="175" spans="1:25" x14ac:dyDescent="0.2">
      <c r="A175" s="83">
        <f t="shared" si="4"/>
        <v>42197</v>
      </c>
      <c r="B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824.37000000000012</v>
      </c>
      <c r="C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873.48</v>
      </c>
      <c r="D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915.36000000000013</v>
      </c>
      <c r="E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914.81000000000017</v>
      </c>
      <c r="F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994.24</v>
      </c>
      <c r="G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1012.1700000000001</v>
      </c>
      <c r="H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994.54000000000008</v>
      </c>
      <c r="I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915.29000000000019</v>
      </c>
      <c r="J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1158.26</v>
      </c>
      <c r="K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1007.3600000000001</v>
      </c>
      <c r="L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931.58000000000015</v>
      </c>
      <c r="M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917.85000000000014</v>
      </c>
      <c r="N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917.75000000000011</v>
      </c>
      <c r="O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931.47</v>
      </c>
      <c r="P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931.80000000000007</v>
      </c>
      <c r="Q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938.83000000000015</v>
      </c>
      <c r="R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960.50000000000011</v>
      </c>
      <c r="S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945.83000000000015</v>
      </c>
      <c r="T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917.92000000000007</v>
      </c>
      <c r="U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873.91000000000008</v>
      </c>
      <c r="V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826.31000000000006</v>
      </c>
      <c r="W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868.1400000000001</v>
      </c>
      <c r="X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820.98000000000013</v>
      </c>
      <c r="Y175" s="111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945.38000000000011</v>
      </c>
    </row>
    <row r="176" spans="1:25" x14ac:dyDescent="0.2">
      <c r="A176" s="83">
        <f t="shared" si="4"/>
        <v>42198</v>
      </c>
      <c r="B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823.04000000000008</v>
      </c>
      <c r="C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907.68000000000006</v>
      </c>
      <c r="D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949.43000000000006</v>
      </c>
      <c r="E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964.41000000000008</v>
      </c>
      <c r="F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1011.2800000000001</v>
      </c>
      <c r="G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1028.08</v>
      </c>
      <c r="H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964.27</v>
      </c>
      <c r="I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1133.2099999999998</v>
      </c>
      <c r="J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1049.94</v>
      </c>
      <c r="K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897.87000000000012</v>
      </c>
      <c r="L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848.74</v>
      </c>
      <c r="M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837.6400000000001</v>
      </c>
      <c r="N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860.3900000000001</v>
      </c>
      <c r="O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848.84000000000015</v>
      </c>
      <c r="P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826.33000000000015</v>
      </c>
      <c r="Q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837.34000000000015</v>
      </c>
      <c r="R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818.99</v>
      </c>
      <c r="S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849.29000000000008</v>
      </c>
      <c r="T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870.48</v>
      </c>
      <c r="U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872.21</v>
      </c>
      <c r="V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878.21</v>
      </c>
      <c r="W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883.23000000000013</v>
      </c>
      <c r="X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819.42000000000007</v>
      </c>
      <c r="Y176" s="111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927.73</v>
      </c>
    </row>
    <row r="177" spans="1:25" x14ac:dyDescent="0.2">
      <c r="A177" s="83">
        <f t="shared" si="4"/>
        <v>42199</v>
      </c>
      <c r="B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811.24</v>
      </c>
      <c r="C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881.37000000000012</v>
      </c>
      <c r="D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914.07000000000016</v>
      </c>
      <c r="E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949.03000000000009</v>
      </c>
      <c r="F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1011.3800000000001</v>
      </c>
      <c r="G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1019.8000000000001</v>
      </c>
      <c r="H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949.37000000000012</v>
      </c>
      <c r="I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1105.5899999999999</v>
      </c>
      <c r="J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1015.0100000000001</v>
      </c>
      <c r="K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884.37000000000012</v>
      </c>
      <c r="L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836.09</v>
      </c>
      <c r="M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813.59000000000015</v>
      </c>
      <c r="N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812.97</v>
      </c>
      <c r="O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823.80000000000018</v>
      </c>
      <c r="P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823.62000000000012</v>
      </c>
      <c r="Q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835.45</v>
      </c>
      <c r="R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858.18000000000006</v>
      </c>
      <c r="S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848.1400000000001</v>
      </c>
      <c r="T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848.54000000000008</v>
      </c>
      <c r="U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830.19</v>
      </c>
      <c r="V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909.27</v>
      </c>
      <c r="W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911.53000000000009</v>
      </c>
      <c r="X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814.92000000000007</v>
      </c>
      <c r="Y177" s="111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921.15000000000009</v>
      </c>
    </row>
    <row r="178" spans="1:25" x14ac:dyDescent="0.2">
      <c r="A178" s="83">
        <f t="shared" si="4"/>
        <v>42200</v>
      </c>
      <c r="B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811.77</v>
      </c>
      <c r="C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881.69</v>
      </c>
      <c r="D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914.32</v>
      </c>
      <c r="E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949.65000000000009</v>
      </c>
      <c r="F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1011.72</v>
      </c>
      <c r="G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1019.83</v>
      </c>
      <c r="H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949.57000000000016</v>
      </c>
      <c r="I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1105.9599999999998</v>
      </c>
      <c r="J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1015.6100000000001</v>
      </c>
      <c r="K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884.92000000000007</v>
      </c>
      <c r="L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836.58</v>
      </c>
      <c r="M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814.49000000000012</v>
      </c>
      <c r="N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814.13000000000011</v>
      </c>
      <c r="O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824.86000000000013</v>
      </c>
      <c r="P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825.00000000000011</v>
      </c>
      <c r="Q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836.17000000000007</v>
      </c>
      <c r="R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859.04000000000019</v>
      </c>
      <c r="S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848.67000000000007</v>
      </c>
      <c r="T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849.04000000000008</v>
      </c>
      <c r="U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830.84000000000015</v>
      </c>
      <c r="V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909.66000000000008</v>
      </c>
      <c r="W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912.09</v>
      </c>
      <c r="X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813.46</v>
      </c>
      <c r="Y178" s="111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916.90000000000009</v>
      </c>
    </row>
    <row r="179" spans="1:25" x14ac:dyDescent="0.2">
      <c r="A179" s="83">
        <f t="shared" si="4"/>
        <v>42201</v>
      </c>
      <c r="B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856.80000000000007</v>
      </c>
      <c r="C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934.69000000000017</v>
      </c>
      <c r="D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963.7</v>
      </c>
      <c r="E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980.00000000000011</v>
      </c>
      <c r="F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979.87000000000012</v>
      </c>
      <c r="G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1020.0400000000002</v>
      </c>
      <c r="H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964.5200000000001</v>
      </c>
      <c r="I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1142.5299999999997</v>
      </c>
      <c r="J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1058.8500000000001</v>
      </c>
      <c r="K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939.03000000000009</v>
      </c>
      <c r="L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904.81000000000006</v>
      </c>
      <c r="M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885.54000000000008</v>
      </c>
      <c r="N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898.08000000000015</v>
      </c>
      <c r="O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911.34</v>
      </c>
      <c r="P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925.10000000000014</v>
      </c>
      <c r="Q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953.55000000000018</v>
      </c>
      <c r="R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929.12000000000012</v>
      </c>
      <c r="S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941.92000000000007</v>
      </c>
      <c r="T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955.04000000000008</v>
      </c>
      <c r="U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911.96000000000015</v>
      </c>
      <c r="V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840.69</v>
      </c>
      <c r="W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827.13000000000011</v>
      </c>
      <c r="X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860.5200000000001</v>
      </c>
      <c r="Y179" s="111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843.04000000000008</v>
      </c>
    </row>
    <row r="180" spans="1:25" x14ac:dyDescent="0.2">
      <c r="A180" s="83">
        <f t="shared" si="4"/>
        <v>42202</v>
      </c>
      <c r="B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846.32</v>
      </c>
      <c r="C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908.30000000000007</v>
      </c>
      <c r="D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950.08000000000015</v>
      </c>
      <c r="E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964.93000000000006</v>
      </c>
      <c r="F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995.62000000000012</v>
      </c>
      <c r="G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1028.77</v>
      </c>
      <c r="H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988.18000000000006</v>
      </c>
      <c r="I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1246.6499999999999</v>
      </c>
      <c r="J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1127.6699999999998</v>
      </c>
      <c r="K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969.16000000000008</v>
      </c>
      <c r="L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954.11000000000013</v>
      </c>
      <c r="M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954.25000000000011</v>
      </c>
      <c r="N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1000.1000000000001</v>
      </c>
      <c r="O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1033.24</v>
      </c>
      <c r="P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999.97</v>
      </c>
      <c r="Q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976.30000000000018</v>
      </c>
      <c r="R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860.3900000000001</v>
      </c>
      <c r="S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893.53000000000009</v>
      </c>
      <c r="T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899.5200000000001</v>
      </c>
      <c r="U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850.7</v>
      </c>
      <c r="V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859.01</v>
      </c>
      <c r="W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860.8900000000001</v>
      </c>
      <c r="X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839.31000000000017</v>
      </c>
      <c r="Y180" s="111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846.61000000000013</v>
      </c>
    </row>
    <row r="181" spans="1:25" x14ac:dyDescent="0.2">
      <c r="A181" s="83">
        <f t="shared" si="4"/>
        <v>42203</v>
      </c>
      <c r="B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847.32</v>
      </c>
      <c r="C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915.00000000000011</v>
      </c>
      <c r="D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961.19</v>
      </c>
      <c r="E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994.88000000000011</v>
      </c>
      <c r="F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1012.5200000000001</v>
      </c>
      <c r="G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1049.55</v>
      </c>
      <c r="H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1012.4500000000002</v>
      </c>
      <c r="I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977.82</v>
      </c>
      <c r="J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1227.3499999999997</v>
      </c>
      <c r="K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1077.5600000000002</v>
      </c>
      <c r="L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1041.26</v>
      </c>
      <c r="M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1041.0300000000002</v>
      </c>
      <c r="N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1077.27</v>
      </c>
      <c r="O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1077.31</v>
      </c>
      <c r="P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991.04000000000008</v>
      </c>
      <c r="Q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991.04000000000008</v>
      </c>
      <c r="R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1007.5000000000001</v>
      </c>
      <c r="S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1024.2</v>
      </c>
      <c r="T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975.7800000000002</v>
      </c>
      <c r="U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918.34000000000015</v>
      </c>
      <c r="V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832.11000000000013</v>
      </c>
      <c r="W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842.86000000000013</v>
      </c>
      <c r="X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931.37000000000012</v>
      </c>
      <c r="Y181" s="111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1077.18</v>
      </c>
    </row>
    <row r="182" spans="1:25" x14ac:dyDescent="0.2">
      <c r="A182" s="83">
        <f t="shared" si="4"/>
        <v>42204</v>
      </c>
      <c r="B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873.16000000000008</v>
      </c>
      <c r="C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930.0200000000001</v>
      </c>
      <c r="D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961.47000000000014</v>
      </c>
      <c r="E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977.98</v>
      </c>
      <c r="F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1012.3500000000001</v>
      </c>
      <c r="G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1049.48</v>
      </c>
      <c r="H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994.95</v>
      </c>
      <c r="I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994.99000000000012</v>
      </c>
      <c r="J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1252.2899999999997</v>
      </c>
      <c r="K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1096.7299999999998</v>
      </c>
      <c r="L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1059.33</v>
      </c>
      <c r="M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1059.17</v>
      </c>
      <c r="N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1096.7499999999998</v>
      </c>
      <c r="O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1096.7099999999998</v>
      </c>
      <c r="P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1077.5800000000002</v>
      </c>
      <c r="Q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1041.33</v>
      </c>
      <c r="R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1059.3700000000001</v>
      </c>
      <c r="S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1059.3500000000001</v>
      </c>
      <c r="T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983.38000000000011</v>
      </c>
      <c r="U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946.17000000000007</v>
      </c>
      <c r="V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843.59000000000015</v>
      </c>
      <c r="W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832</v>
      </c>
      <c r="X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891.79000000000008</v>
      </c>
      <c r="Y182" s="111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1077.69</v>
      </c>
    </row>
    <row r="183" spans="1:25" x14ac:dyDescent="0.2">
      <c r="A183" s="83">
        <f t="shared" si="4"/>
        <v>42205</v>
      </c>
      <c r="B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857.84000000000015</v>
      </c>
      <c r="C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935.49</v>
      </c>
      <c r="D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964.92000000000007</v>
      </c>
      <c r="E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980.15000000000009</v>
      </c>
      <c r="F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979.92000000000007</v>
      </c>
      <c r="G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1020.45</v>
      </c>
      <c r="H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964.59000000000015</v>
      </c>
      <c r="I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1142.6299999999999</v>
      </c>
      <c r="J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1058.8300000000002</v>
      </c>
      <c r="K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939</v>
      </c>
      <c r="L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904.92000000000007</v>
      </c>
      <c r="M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885.68000000000006</v>
      </c>
      <c r="N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898.48</v>
      </c>
      <c r="O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911.61000000000013</v>
      </c>
      <c r="P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925.18000000000006</v>
      </c>
      <c r="Q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953.62000000000012</v>
      </c>
      <c r="R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929.33</v>
      </c>
      <c r="S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941.87000000000012</v>
      </c>
      <c r="T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954.83000000000015</v>
      </c>
      <c r="U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911.2700000000001</v>
      </c>
      <c r="V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841.44</v>
      </c>
      <c r="W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826.91000000000008</v>
      </c>
      <c r="X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860.63000000000011</v>
      </c>
      <c r="Y183" s="111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841.75</v>
      </c>
    </row>
    <row r="184" spans="1:25" x14ac:dyDescent="0.2">
      <c r="A184" s="83">
        <f t="shared" si="4"/>
        <v>42206</v>
      </c>
      <c r="B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846.40000000000009</v>
      </c>
      <c r="C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921.8900000000001</v>
      </c>
      <c r="D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950.2600000000001</v>
      </c>
      <c r="E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965.06000000000017</v>
      </c>
      <c r="F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980.35000000000014</v>
      </c>
      <c r="G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1020.1800000000001</v>
      </c>
      <c r="H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964.5200000000001</v>
      </c>
      <c r="I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1142.6299999999999</v>
      </c>
      <c r="J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983.49</v>
      </c>
      <c r="K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845.58</v>
      </c>
      <c r="L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923.54000000000008</v>
      </c>
      <c r="M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923.94000000000017</v>
      </c>
      <c r="N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928.03000000000009</v>
      </c>
      <c r="O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852.71000000000015</v>
      </c>
      <c r="P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852.71000000000015</v>
      </c>
      <c r="Q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852.79000000000008</v>
      </c>
      <c r="R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871.01</v>
      </c>
      <c r="S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870.93000000000006</v>
      </c>
      <c r="T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870.97</v>
      </c>
      <c r="U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820.11000000000013</v>
      </c>
      <c r="V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856.74000000000012</v>
      </c>
      <c r="W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857.61</v>
      </c>
      <c r="X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829.53000000000009</v>
      </c>
      <c r="Y184" s="111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886.21000000000015</v>
      </c>
    </row>
    <row r="185" spans="1:25" x14ac:dyDescent="0.2">
      <c r="A185" s="83">
        <f t="shared" si="4"/>
        <v>42207</v>
      </c>
      <c r="B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813.0100000000001</v>
      </c>
      <c r="C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834.96</v>
      </c>
      <c r="D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858.07</v>
      </c>
      <c r="E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895.23000000000013</v>
      </c>
      <c r="F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935.7700000000001</v>
      </c>
      <c r="G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949.88000000000011</v>
      </c>
      <c r="H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1028.49</v>
      </c>
      <c r="I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1123.9399999999998</v>
      </c>
      <c r="J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999.2600000000001</v>
      </c>
      <c r="K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885.68000000000006</v>
      </c>
      <c r="L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838.13000000000011</v>
      </c>
      <c r="M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838.13000000000011</v>
      </c>
      <c r="N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849.62000000000012</v>
      </c>
      <c r="O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827.15000000000009</v>
      </c>
      <c r="P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849.74000000000012</v>
      </c>
      <c r="Q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861.30000000000007</v>
      </c>
      <c r="R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839.59</v>
      </c>
      <c r="S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916.86</v>
      </c>
      <c r="T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882.1</v>
      </c>
      <c r="U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860.45000000000016</v>
      </c>
      <c r="V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885.47</v>
      </c>
      <c r="W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883.29000000000008</v>
      </c>
      <c r="X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824.65000000000009</v>
      </c>
      <c r="Y185" s="111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893.58</v>
      </c>
    </row>
    <row r="186" spans="1:25" x14ac:dyDescent="0.2">
      <c r="A186" s="83">
        <f t="shared" si="4"/>
        <v>42208</v>
      </c>
      <c r="B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836.26</v>
      </c>
      <c r="C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846.29000000000008</v>
      </c>
      <c r="D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895.09000000000015</v>
      </c>
      <c r="E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895.16000000000008</v>
      </c>
      <c r="F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921.63000000000011</v>
      </c>
      <c r="G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921.44</v>
      </c>
      <c r="H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894.78000000000009</v>
      </c>
      <c r="I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1055.3900000000001</v>
      </c>
      <c r="J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967.82000000000016</v>
      </c>
      <c r="K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861.00000000000011</v>
      </c>
      <c r="L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826.62000000000012</v>
      </c>
      <c r="M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815.86000000000013</v>
      </c>
      <c r="N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826.81000000000017</v>
      </c>
      <c r="O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820.22</v>
      </c>
      <c r="P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816.10000000000014</v>
      </c>
      <c r="Q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820.30000000000007</v>
      </c>
      <c r="R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827.99</v>
      </c>
      <c r="S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839.43000000000006</v>
      </c>
      <c r="T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870.93000000000006</v>
      </c>
      <c r="U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849.55000000000018</v>
      </c>
      <c r="V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920.67000000000007</v>
      </c>
      <c r="W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921.82000000000016</v>
      </c>
      <c r="X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857.37000000000012</v>
      </c>
      <c r="Y186" s="111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905.3900000000001</v>
      </c>
    </row>
    <row r="187" spans="1:25" x14ac:dyDescent="0.2">
      <c r="A187" s="83">
        <f t="shared" si="4"/>
        <v>42209</v>
      </c>
      <c r="B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818.0200000000001</v>
      </c>
      <c r="C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870.06000000000006</v>
      </c>
      <c r="D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921.74</v>
      </c>
      <c r="E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950.02000000000021</v>
      </c>
      <c r="F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979.92000000000007</v>
      </c>
      <c r="G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1003.6600000000001</v>
      </c>
      <c r="H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921.44</v>
      </c>
      <c r="I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1124.07</v>
      </c>
      <c r="J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1015.4800000000001</v>
      </c>
      <c r="K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898.15000000000009</v>
      </c>
      <c r="L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849.17000000000007</v>
      </c>
      <c r="M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837.98</v>
      </c>
      <c r="N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849.36000000000013</v>
      </c>
      <c r="O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861.15000000000009</v>
      </c>
      <c r="P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861.17000000000007</v>
      </c>
      <c r="Q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849.36000000000013</v>
      </c>
      <c r="R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829.50000000000011</v>
      </c>
      <c r="S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839.36000000000013</v>
      </c>
      <c r="T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839.57</v>
      </c>
      <c r="U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810.91000000000008</v>
      </c>
      <c r="V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856.01</v>
      </c>
      <c r="W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859.05000000000018</v>
      </c>
      <c r="X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829.49000000000012</v>
      </c>
      <c r="Y187" s="111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896.59000000000015</v>
      </c>
    </row>
    <row r="188" spans="1:25" x14ac:dyDescent="0.2">
      <c r="A188" s="83">
        <f t="shared" si="4"/>
        <v>42210</v>
      </c>
      <c r="B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823.17000000000007</v>
      </c>
      <c r="C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860.46000000000015</v>
      </c>
      <c r="D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908.10000000000014</v>
      </c>
      <c r="E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930.12000000000012</v>
      </c>
      <c r="F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969.47</v>
      </c>
      <c r="G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995.30000000000007</v>
      </c>
      <c r="H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937.96</v>
      </c>
      <c r="I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860.65000000000009</v>
      </c>
      <c r="J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1042.7900000000002</v>
      </c>
      <c r="K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933.59</v>
      </c>
      <c r="L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867.73000000000013</v>
      </c>
      <c r="M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844</v>
      </c>
      <c r="N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892.60000000000014</v>
      </c>
      <c r="O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905.53000000000009</v>
      </c>
      <c r="P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905.53000000000009</v>
      </c>
      <c r="Q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918.92000000000007</v>
      </c>
      <c r="R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905.62000000000012</v>
      </c>
      <c r="S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925.79000000000008</v>
      </c>
      <c r="T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947.59000000000015</v>
      </c>
      <c r="U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812.15000000000009</v>
      </c>
      <c r="V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875.56000000000006</v>
      </c>
      <c r="W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863.61</v>
      </c>
      <c r="X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854.1400000000001</v>
      </c>
      <c r="Y188" s="111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974.75000000000011</v>
      </c>
    </row>
    <row r="189" spans="1:25" x14ac:dyDescent="0.2">
      <c r="A189" s="83">
        <f t="shared" si="4"/>
        <v>42211</v>
      </c>
      <c r="B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827.34000000000015</v>
      </c>
      <c r="C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873.19</v>
      </c>
      <c r="D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914.23000000000013</v>
      </c>
      <c r="E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915.36000000000013</v>
      </c>
      <c r="F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1011.1000000000001</v>
      </c>
      <c r="G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1030.3100000000002</v>
      </c>
      <c r="H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977.96</v>
      </c>
      <c r="I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915.69</v>
      </c>
      <c r="J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1117.3799999999999</v>
      </c>
      <c r="K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993.35000000000014</v>
      </c>
      <c r="L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932.60000000000014</v>
      </c>
      <c r="M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918.65000000000009</v>
      </c>
      <c r="N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918.68000000000006</v>
      </c>
      <c r="O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932.28000000000009</v>
      </c>
      <c r="P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946.25</v>
      </c>
      <c r="Q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946.47</v>
      </c>
      <c r="R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961.04000000000008</v>
      </c>
      <c r="S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976.47000000000014</v>
      </c>
      <c r="T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976.57</v>
      </c>
      <c r="U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920.61000000000013</v>
      </c>
      <c r="V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858.32</v>
      </c>
      <c r="W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866.7</v>
      </c>
      <c r="X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842.80000000000007</v>
      </c>
      <c r="Y189" s="111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974.49</v>
      </c>
    </row>
    <row r="190" spans="1:25" x14ac:dyDescent="0.2">
      <c r="A190" s="83">
        <f t="shared" si="4"/>
        <v>42212</v>
      </c>
      <c r="B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812.41000000000008</v>
      </c>
      <c r="C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894.74000000000012</v>
      </c>
      <c r="D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934.83</v>
      </c>
      <c r="E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949.71</v>
      </c>
      <c r="F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995.33000000000015</v>
      </c>
      <c r="G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1011.6200000000001</v>
      </c>
      <c r="H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935.44</v>
      </c>
      <c r="I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1142.9999999999998</v>
      </c>
      <c r="J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1032.92</v>
      </c>
      <c r="K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926.44</v>
      </c>
      <c r="L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862.33</v>
      </c>
      <c r="M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850.46</v>
      </c>
      <c r="N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874.19</v>
      </c>
      <c r="O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873.78000000000009</v>
      </c>
      <c r="P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886.15000000000009</v>
      </c>
      <c r="Q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873.54000000000008</v>
      </c>
      <c r="R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850.05000000000018</v>
      </c>
      <c r="S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849.90000000000009</v>
      </c>
      <c r="T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871.33</v>
      </c>
      <c r="U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831.38000000000011</v>
      </c>
      <c r="V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857.98000000000013</v>
      </c>
      <c r="W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862.95000000000016</v>
      </c>
      <c r="X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839.62</v>
      </c>
      <c r="Y190" s="111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925.1400000000001</v>
      </c>
    </row>
    <row r="191" spans="1:25" x14ac:dyDescent="0.2">
      <c r="A191" s="83">
        <f t="shared" si="4"/>
        <v>42213</v>
      </c>
      <c r="B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823.61000000000013</v>
      </c>
      <c r="C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894.92000000000007</v>
      </c>
      <c r="D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935.36</v>
      </c>
      <c r="E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949.82</v>
      </c>
      <c r="F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995.5</v>
      </c>
      <c r="G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1013.0300000000001</v>
      </c>
      <c r="H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950.22000000000014</v>
      </c>
      <c r="I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1144.2399999999998</v>
      </c>
      <c r="J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1035.23</v>
      </c>
      <c r="K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913.98</v>
      </c>
      <c r="L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851.49000000000012</v>
      </c>
      <c r="M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839.63</v>
      </c>
      <c r="N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850.56000000000006</v>
      </c>
      <c r="O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850.2700000000001</v>
      </c>
      <c r="P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850.04000000000019</v>
      </c>
      <c r="Q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838.63000000000011</v>
      </c>
      <c r="R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830.00000000000011</v>
      </c>
      <c r="S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850.38000000000011</v>
      </c>
      <c r="T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883.57000000000016</v>
      </c>
      <c r="U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863.96</v>
      </c>
      <c r="V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884.54000000000008</v>
      </c>
      <c r="W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871.88000000000011</v>
      </c>
      <c r="X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819.32</v>
      </c>
      <c r="Y191" s="111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904.43000000000006</v>
      </c>
    </row>
    <row r="192" spans="1:25" x14ac:dyDescent="0.2">
      <c r="A192" s="83">
        <f t="shared" si="4"/>
        <v>42214</v>
      </c>
      <c r="B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824.83000000000015</v>
      </c>
      <c r="C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896.1400000000001</v>
      </c>
      <c r="D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925.56000000000017</v>
      </c>
      <c r="E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952.16000000000008</v>
      </c>
      <c r="F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953.53</v>
      </c>
      <c r="G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984.30000000000007</v>
      </c>
      <c r="H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936.1400000000001</v>
      </c>
      <c r="I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1073.5</v>
      </c>
      <c r="J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1003.2</v>
      </c>
      <c r="K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887.12000000000012</v>
      </c>
      <c r="L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828.66000000000008</v>
      </c>
      <c r="M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826.53000000000009</v>
      </c>
      <c r="N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836.29000000000019</v>
      </c>
      <c r="O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837.6400000000001</v>
      </c>
      <c r="P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844.2700000000001</v>
      </c>
      <c r="Q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845.09</v>
      </c>
      <c r="R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853.48</v>
      </c>
      <c r="S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820.18000000000006</v>
      </c>
      <c r="T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821.84000000000015</v>
      </c>
      <c r="U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843.6400000000001</v>
      </c>
      <c r="V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904.19000000000017</v>
      </c>
      <c r="W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885.35000000000014</v>
      </c>
      <c r="X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821.79000000000008</v>
      </c>
      <c r="Y192" s="111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884.05000000000007</v>
      </c>
    </row>
    <row r="193" spans="1:27" x14ac:dyDescent="0.2">
      <c r="A193" s="83">
        <f t="shared" si="4"/>
        <v>42215</v>
      </c>
      <c r="B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824.82</v>
      </c>
      <c r="C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883.02000000000021</v>
      </c>
      <c r="D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922.19</v>
      </c>
      <c r="E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950.46</v>
      </c>
      <c r="F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948.96000000000015</v>
      </c>
      <c r="G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949.40000000000009</v>
      </c>
      <c r="H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936.5100000000001</v>
      </c>
      <c r="I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1041.47</v>
      </c>
      <c r="J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955.5100000000001</v>
      </c>
      <c r="K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839.86000000000013</v>
      </c>
      <c r="L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842.59</v>
      </c>
      <c r="M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868.42000000000007</v>
      </c>
      <c r="N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883.34</v>
      </c>
      <c r="O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883.60000000000014</v>
      </c>
      <c r="P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884.53000000000009</v>
      </c>
      <c r="Q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885.06000000000006</v>
      </c>
      <c r="R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886.66000000000008</v>
      </c>
      <c r="S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865.12000000000012</v>
      </c>
      <c r="T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811.29000000000008</v>
      </c>
      <c r="U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859.74000000000012</v>
      </c>
      <c r="V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956.8900000000001</v>
      </c>
      <c r="W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912.81000000000017</v>
      </c>
      <c r="X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845.23</v>
      </c>
      <c r="Y193" s="111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939.86000000000013</v>
      </c>
      <c r="AA193" s="84"/>
    </row>
    <row r="194" spans="1:27" x14ac:dyDescent="0.2">
      <c r="A194" s="83">
        <f t="shared" si="4"/>
        <v>42216</v>
      </c>
      <c r="B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815.68000000000006</v>
      </c>
      <c r="C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871.73000000000013</v>
      </c>
      <c r="D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909.2</v>
      </c>
      <c r="E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936.96</v>
      </c>
      <c r="F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935.63000000000011</v>
      </c>
      <c r="G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950.40000000000009</v>
      </c>
      <c r="H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937.41000000000008</v>
      </c>
      <c r="I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1041.72</v>
      </c>
      <c r="J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956.34</v>
      </c>
      <c r="K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840.56000000000017</v>
      </c>
      <c r="L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863.74</v>
      </c>
      <c r="M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897.66000000000008</v>
      </c>
      <c r="N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896.33</v>
      </c>
      <c r="O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895.87</v>
      </c>
      <c r="P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897.32000000000016</v>
      </c>
      <c r="Q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896.7</v>
      </c>
      <c r="R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897.97</v>
      </c>
      <c r="S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869.08000000000015</v>
      </c>
      <c r="T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842.5100000000001</v>
      </c>
      <c r="U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881.82000000000016</v>
      </c>
      <c r="V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967.54000000000008</v>
      </c>
      <c r="W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921.94</v>
      </c>
      <c r="X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845.6</v>
      </c>
      <c r="Y194" s="111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1000.73</v>
      </c>
    </row>
    <row r="196" spans="1:27" x14ac:dyDescent="0.25">
      <c r="A196" s="91" t="s">
        <v>157</v>
      </c>
    </row>
    <row r="197" spans="1:27" ht="12.75" x14ac:dyDescent="0.2">
      <c r="A197" s="167" t="s">
        <v>49</v>
      </c>
      <c r="B197" s="170" t="s">
        <v>128</v>
      </c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2"/>
    </row>
    <row r="198" spans="1:27" ht="12.75" x14ac:dyDescent="0.2">
      <c r="A198" s="168"/>
      <c r="B198" s="173"/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74"/>
      <c r="N198" s="174"/>
      <c r="O198" s="174"/>
      <c r="P198" s="174"/>
      <c r="Q198" s="174"/>
      <c r="R198" s="174"/>
      <c r="S198" s="174"/>
      <c r="T198" s="174"/>
      <c r="U198" s="174"/>
      <c r="V198" s="174"/>
      <c r="W198" s="174"/>
      <c r="X198" s="174"/>
      <c r="Y198" s="175"/>
    </row>
    <row r="199" spans="1:27" ht="12.75" x14ac:dyDescent="0.2">
      <c r="A199" s="168"/>
      <c r="B199" s="176" t="s">
        <v>129</v>
      </c>
      <c r="C199" s="165" t="s">
        <v>130</v>
      </c>
      <c r="D199" s="165" t="s">
        <v>131</v>
      </c>
      <c r="E199" s="165" t="s">
        <v>132</v>
      </c>
      <c r="F199" s="165" t="s">
        <v>133</v>
      </c>
      <c r="G199" s="165" t="s">
        <v>134</v>
      </c>
      <c r="H199" s="165" t="s">
        <v>135</v>
      </c>
      <c r="I199" s="165" t="s">
        <v>136</v>
      </c>
      <c r="J199" s="165" t="s">
        <v>137</v>
      </c>
      <c r="K199" s="165" t="s">
        <v>138</v>
      </c>
      <c r="L199" s="165" t="s">
        <v>139</v>
      </c>
      <c r="M199" s="165" t="s">
        <v>140</v>
      </c>
      <c r="N199" s="178" t="s">
        <v>141</v>
      </c>
      <c r="O199" s="165" t="s">
        <v>142</v>
      </c>
      <c r="P199" s="165" t="s">
        <v>143</v>
      </c>
      <c r="Q199" s="165" t="s">
        <v>144</v>
      </c>
      <c r="R199" s="165" t="s">
        <v>145</v>
      </c>
      <c r="S199" s="165" t="s">
        <v>146</v>
      </c>
      <c r="T199" s="165" t="s">
        <v>147</v>
      </c>
      <c r="U199" s="165" t="s">
        <v>148</v>
      </c>
      <c r="V199" s="165" t="s">
        <v>149</v>
      </c>
      <c r="W199" s="165" t="s">
        <v>150</v>
      </c>
      <c r="X199" s="165" t="s">
        <v>151</v>
      </c>
      <c r="Y199" s="165" t="s">
        <v>152</v>
      </c>
    </row>
    <row r="200" spans="1:27" ht="12.75" x14ac:dyDescent="0.2">
      <c r="A200" s="169"/>
      <c r="B200" s="177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79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</row>
    <row r="201" spans="1:27" x14ac:dyDescent="0.2">
      <c r="A201" s="83">
        <f>A164</f>
        <v>42186</v>
      </c>
      <c r="B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808.93000000000006</v>
      </c>
      <c r="C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818.86000000000013</v>
      </c>
      <c r="D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847.55000000000018</v>
      </c>
      <c r="E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847.7</v>
      </c>
      <c r="F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918.0100000000001</v>
      </c>
      <c r="G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917.98000000000013</v>
      </c>
      <c r="H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878.10000000000014</v>
      </c>
      <c r="I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1020.6400000000001</v>
      </c>
      <c r="J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935.7600000000001</v>
      </c>
      <c r="K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811.19</v>
      </c>
      <c r="L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835.58</v>
      </c>
      <c r="M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835.48000000000013</v>
      </c>
      <c r="N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795.10000000000014</v>
      </c>
      <c r="O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798.97</v>
      </c>
      <c r="P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800.47</v>
      </c>
      <c r="Q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811.13000000000011</v>
      </c>
      <c r="R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803.90000000000009</v>
      </c>
      <c r="S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813.43000000000006</v>
      </c>
      <c r="T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823.24</v>
      </c>
      <c r="U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815.10000000000014</v>
      </c>
      <c r="V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946.31000000000006</v>
      </c>
      <c r="W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948.17000000000007</v>
      </c>
      <c r="X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842.92000000000007</v>
      </c>
      <c r="Y201" s="111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951.92000000000007</v>
      </c>
    </row>
    <row r="202" spans="1:27" x14ac:dyDescent="0.2">
      <c r="A202" s="83">
        <f t="shared" ref="A202:A231" si="5">A165</f>
        <v>42187</v>
      </c>
      <c r="B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814.8900000000001</v>
      </c>
      <c r="C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819.03000000000009</v>
      </c>
      <c r="D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847.60000000000014</v>
      </c>
      <c r="E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847.69</v>
      </c>
      <c r="F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917.90000000000009</v>
      </c>
      <c r="G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918.0200000000001</v>
      </c>
      <c r="H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878.11000000000013</v>
      </c>
      <c r="I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1020.47</v>
      </c>
      <c r="J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935.62000000000012</v>
      </c>
      <c r="K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811.19</v>
      </c>
      <c r="L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835.47</v>
      </c>
      <c r="M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835.92000000000007</v>
      </c>
      <c r="N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817.59000000000015</v>
      </c>
      <c r="O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797.86000000000013</v>
      </c>
      <c r="P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800.83</v>
      </c>
      <c r="Q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811.44</v>
      </c>
      <c r="R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804.22000000000014</v>
      </c>
      <c r="S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813.74</v>
      </c>
      <c r="T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823.67000000000007</v>
      </c>
      <c r="U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813.46000000000015</v>
      </c>
      <c r="V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940.2600000000001</v>
      </c>
      <c r="W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939.04000000000008</v>
      </c>
      <c r="X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838.86000000000013</v>
      </c>
      <c r="Y202" s="111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930.68000000000006</v>
      </c>
    </row>
    <row r="203" spans="1:27" x14ac:dyDescent="0.2">
      <c r="A203" s="83">
        <f t="shared" si="5"/>
        <v>42188</v>
      </c>
      <c r="B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811.35</v>
      </c>
      <c r="C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827.44</v>
      </c>
      <c r="D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844.56000000000006</v>
      </c>
      <c r="E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862.71000000000015</v>
      </c>
      <c r="F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887.83000000000015</v>
      </c>
      <c r="G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907.65000000000009</v>
      </c>
      <c r="H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862.66000000000008</v>
      </c>
      <c r="I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1032.1500000000001</v>
      </c>
      <c r="J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939.40000000000009</v>
      </c>
      <c r="K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853.90000000000009</v>
      </c>
      <c r="L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819.5100000000001</v>
      </c>
      <c r="M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808.54000000000008</v>
      </c>
      <c r="N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819.36000000000013</v>
      </c>
      <c r="O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830.55000000000007</v>
      </c>
      <c r="P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830.55000000000007</v>
      </c>
      <c r="Q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830.59000000000015</v>
      </c>
      <c r="R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821.01</v>
      </c>
      <c r="S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811.31000000000006</v>
      </c>
      <c r="T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806.60000000000014</v>
      </c>
      <c r="U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816.90000000000009</v>
      </c>
      <c r="V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904.85</v>
      </c>
      <c r="W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894.40000000000009</v>
      </c>
      <c r="X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810.83</v>
      </c>
      <c r="Y203" s="111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930.93000000000006</v>
      </c>
    </row>
    <row r="204" spans="1:27" x14ac:dyDescent="0.2">
      <c r="A204" s="83">
        <f t="shared" si="5"/>
        <v>42189</v>
      </c>
      <c r="B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825.66000000000008</v>
      </c>
      <c r="C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817.11000000000013</v>
      </c>
      <c r="D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835.08</v>
      </c>
      <c r="E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867.41000000000008</v>
      </c>
      <c r="F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881.07</v>
      </c>
      <c r="G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909.55000000000018</v>
      </c>
      <c r="H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894.90000000000009</v>
      </c>
      <c r="I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816.90000000000009</v>
      </c>
      <c r="J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1001.1000000000001</v>
      </c>
      <c r="K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871.86000000000013</v>
      </c>
      <c r="L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847.69</v>
      </c>
      <c r="M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884.87</v>
      </c>
      <c r="N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884.71</v>
      </c>
      <c r="O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871.87000000000012</v>
      </c>
      <c r="P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859.45000000000016</v>
      </c>
      <c r="Q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859.31000000000006</v>
      </c>
      <c r="R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871.7700000000001</v>
      </c>
      <c r="S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871.86000000000013</v>
      </c>
      <c r="T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824.49000000000012</v>
      </c>
      <c r="U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793.6400000000001</v>
      </c>
      <c r="V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916.2700000000001</v>
      </c>
      <c r="W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904.07000000000016</v>
      </c>
      <c r="X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831.06000000000017</v>
      </c>
      <c r="Y204" s="111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897.5100000000001</v>
      </c>
    </row>
    <row r="205" spans="1:27" x14ac:dyDescent="0.2">
      <c r="A205" s="83">
        <f t="shared" si="5"/>
        <v>42190</v>
      </c>
      <c r="B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817.08000000000015</v>
      </c>
      <c r="C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822.73</v>
      </c>
      <c r="D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867.06000000000006</v>
      </c>
      <c r="E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894.95</v>
      </c>
      <c r="F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924.2600000000001</v>
      </c>
      <c r="G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947.82</v>
      </c>
      <c r="H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916.86000000000013</v>
      </c>
      <c r="I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828.96000000000015</v>
      </c>
      <c r="J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984.65000000000009</v>
      </c>
      <c r="K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897.24</v>
      </c>
      <c r="L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859.43000000000006</v>
      </c>
      <c r="M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891.08</v>
      </c>
      <c r="N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884.62000000000012</v>
      </c>
      <c r="O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871.86000000000013</v>
      </c>
      <c r="P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878.15000000000009</v>
      </c>
      <c r="Q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871.72</v>
      </c>
      <c r="R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884.54000000000008</v>
      </c>
      <c r="S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918.05000000000007</v>
      </c>
      <c r="T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884.54000000000008</v>
      </c>
      <c r="U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848.06000000000017</v>
      </c>
      <c r="V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860.5100000000001</v>
      </c>
      <c r="W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909.57000000000016</v>
      </c>
      <c r="X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802.73</v>
      </c>
      <c r="Y205" s="111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918.04000000000008</v>
      </c>
    </row>
    <row r="206" spans="1:27" x14ac:dyDescent="0.2">
      <c r="A206" s="83">
        <f t="shared" si="5"/>
        <v>42191</v>
      </c>
      <c r="B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805.61000000000013</v>
      </c>
      <c r="C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850.65000000000009</v>
      </c>
      <c r="D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887.65000000000009</v>
      </c>
      <c r="E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914.2600000000001</v>
      </c>
      <c r="F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928.36000000000013</v>
      </c>
      <c r="G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957.63000000000011</v>
      </c>
      <c r="H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914.44</v>
      </c>
      <c r="I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1089.9099999999999</v>
      </c>
      <c r="J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992.97</v>
      </c>
      <c r="K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891.2800000000002</v>
      </c>
      <c r="L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865.91000000000008</v>
      </c>
      <c r="M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853.95</v>
      </c>
      <c r="N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865.88000000000011</v>
      </c>
      <c r="O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878.2600000000001</v>
      </c>
      <c r="P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865.71</v>
      </c>
      <c r="Q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865.91000000000008</v>
      </c>
      <c r="R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851.78000000000009</v>
      </c>
      <c r="S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851.79000000000008</v>
      </c>
      <c r="T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841.23000000000013</v>
      </c>
      <c r="U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821.38000000000011</v>
      </c>
      <c r="V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872.31000000000006</v>
      </c>
      <c r="W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873.7600000000001</v>
      </c>
      <c r="X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801.7</v>
      </c>
      <c r="Y206" s="111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872.30000000000007</v>
      </c>
    </row>
    <row r="207" spans="1:27" x14ac:dyDescent="0.2">
      <c r="A207" s="83">
        <f t="shared" si="5"/>
        <v>42192</v>
      </c>
      <c r="B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805.35</v>
      </c>
      <c r="C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875.05000000000007</v>
      </c>
      <c r="D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914.55000000000018</v>
      </c>
      <c r="E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928.53000000000009</v>
      </c>
      <c r="F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973.01</v>
      </c>
      <c r="G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1005.3200000000002</v>
      </c>
      <c r="H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928.34000000000015</v>
      </c>
      <c r="I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1089.6699999999998</v>
      </c>
      <c r="J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992.68000000000006</v>
      </c>
      <c r="K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891.12000000000012</v>
      </c>
      <c r="L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865.91000000000008</v>
      </c>
      <c r="M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853.79000000000008</v>
      </c>
      <c r="N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866.00000000000011</v>
      </c>
      <c r="O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878.52000000000021</v>
      </c>
      <c r="P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866.11</v>
      </c>
      <c r="Q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853.91000000000008</v>
      </c>
      <c r="R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841.30000000000007</v>
      </c>
      <c r="S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851.72000000000014</v>
      </c>
      <c r="T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851.73000000000013</v>
      </c>
      <c r="U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831.70000000000016</v>
      </c>
      <c r="V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871.03000000000009</v>
      </c>
      <c r="W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874.23000000000013</v>
      </c>
      <c r="X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821.02000000000021</v>
      </c>
      <c r="Y207" s="111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883.0100000000001</v>
      </c>
    </row>
    <row r="208" spans="1:27" x14ac:dyDescent="0.2">
      <c r="A208" s="83">
        <f t="shared" si="5"/>
        <v>42193</v>
      </c>
      <c r="B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827.48</v>
      </c>
      <c r="C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901.19</v>
      </c>
      <c r="D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928.65000000000009</v>
      </c>
      <c r="E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943.16000000000008</v>
      </c>
      <c r="F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988.94</v>
      </c>
      <c r="G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1005.2400000000001</v>
      </c>
      <c r="H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942.74000000000012</v>
      </c>
      <c r="I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1116.6299999999999</v>
      </c>
      <c r="J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1009.35</v>
      </c>
      <c r="K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891.41000000000008</v>
      </c>
      <c r="L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842.2600000000001</v>
      </c>
      <c r="M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842.23000000000013</v>
      </c>
      <c r="N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853.98000000000013</v>
      </c>
      <c r="O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842.19</v>
      </c>
      <c r="P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842.20000000000016</v>
      </c>
      <c r="Q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830.65000000000009</v>
      </c>
      <c r="R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821.04000000000019</v>
      </c>
      <c r="S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862.5300000000002</v>
      </c>
      <c r="T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862.59000000000015</v>
      </c>
      <c r="U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841.81000000000006</v>
      </c>
      <c r="V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833.07000000000016</v>
      </c>
      <c r="W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850.18000000000006</v>
      </c>
      <c r="X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820.93000000000006</v>
      </c>
      <c r="Y208" s="111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857.68000000000006</v>
      </c>
    </row>
    <row r="209" spans="1:25" x14ac:dyDescent="0.2">
      <c r="A209" s="83">
        <f t="shared" si="5"/>
        <v>42194</v>
      </c>
      <c r="B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794.92000000000007</v>
      </c>
      <c r="C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862.67000000000007</v>
      </c>
      <c r="D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914.72000000000014</v>
      </c>
      <c r="E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928.8900000000001</v>
      </c>
      <c r="F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943.00000000000011</v>
      </c>
      <c r="G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973</v>
      </c>
      <c r="H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914.2600000000001</v>
      </c>
      <c r="I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1047.6500000000001</v>
      </c>
      <c r="J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992.87000000000012</v>
      </c>
      <c r="K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866.24</v>
      </c>
      <c r="L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819.7600000000001</v>
      </c>
      <c r="M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819.80000000000007</v>
      </c>
      <c r="N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842.33</v>
      </c>
      <c r="O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830.80000000000007</v>
      </c>
      <c r="P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830.80000000000007</v>
      </c>
      <c r="Q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854.03000000000009</v>
      </c>
      <c r="R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841.30000000000007</v>
      </c>
      <c r="S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851.79000000000008</v>
      </c>
      <c r="T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851.90000000000009</v>
      </c>
      <c r="U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802.40000000000009</v>
      </c>
      <c r="V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875.59</v>
      </c>
      <c r="W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847.36</v>
      </c>
      <c r="X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811.01</v>
      </c>
      <c r="Y209" s="111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869.12000000000012</v>
      </c>
    </row>
    <row r="210" spans="1:25" x14ac:dyDescent="0.2">
      <c r="A210" s="83">
        <f t="shared" si="5"/>
        <v>42195</v>
      </c>
      <c r="B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794.95</v>
      </c>
      <c r="C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862.75000000000011</v>
      </c>
      <c r="D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914.69000000000017</v>
      </c>
      <c r="E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928.65000000000009</v>
      </c>
      <c r="F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942.8900000000001</v>
      </c>
      <c r="G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973.01</v>
      </c>
      <c r="H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914.5100000000001</v>
      </c>
      <c r="I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1089.6899999999998</v>
      </c>
      <c r="J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992.96</v>
      </c>
      <c r="K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865.85000000000014</v>
      </c>
      <c r="L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819.47</v>
      </c>
      <c r="M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819.59</v>
      </c>
      <c r="N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842.04000000000019</v>
      </c>
      <c r="O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830.65000000000009</v>
      </c>
      <c r="P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830.6400000000001</v>
      </c>
      <c r="Q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854.03000000000009</v>
      </c>
      <c r="R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841.19000000000017</v>
      </c>
      <c r="S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851.75000000000011</v>
      </c>
      <c r="T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862.71000000000015</v>
      </c>
      <c r="U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832.22000000000014</v>
      </c>
      <c r="V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881.3900000000001</v>
      </c>
      <c r="W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851.54000000000008</v>
      </c>
      <c r="X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810.71000000000015</v>
      </c>
      <c r="Y210" s="111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873.62000000000012</v>
      </c>
    </row>
    <row r="211" spans="1:25" x14ac:dyDescent="0.2">
      <c r="A211" s="83">
        <f t="shared" si="5"/>
        <v>42196</v>
      </c>
      <c r="B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805.72000000000014</v>
      </c>
      <c r="C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853.68000000000006</v>
      </c>
      <c r="D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894.70000000000016</v>
      </c>
      <c r="E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924.23</v>
      </c>
      <c r="F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955.59</v>
      </c>
      <c r="G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989.5100000000001</v>
      </c>
      <c r="H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947.87000000000012</v>
      </c>
      <c r="I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854.15000000000009</v>
      </c>
      <c r="J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1035.72</v>
      </c>
      <c r="K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911.2</v>
      </c>
      <c r="L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859.57</v>
      </c>
      <c r="M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859.68000000000006</v>
      </c>
      <c r="N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871.90000000000009</v>
      </c>
      <c r="O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884.71</v>
      </c>
      <c r="P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897.65000000000009</v>
      </c>
      <c r="Q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897.58</v>
      </c>
      <c r="R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897.78000000000009</v>
      </c>
      <c r="S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911.30000000000007</v>
      </c>
      <c r="T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847.73000000000013</v>
      </c>
      <c r="U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825.6400000000001</v>
      </c>
      <c r="V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860.43000000000006</v>
      </c>
      <c r="W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886.25</v>
      </c>
      <c r="X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810.51</v>
      </c>
      <c r="Y211" s="111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910.42000000000007</v>
      </c>
    </row>
    <row r="212" spans="1:25" x14ac:dyDescent="0.2">
      <c r="A212" s="83">
        <f t="shared" si="5"/>
        <v>42197</v>
      </c>
      <c r="B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806.29000000000008</v>
      </c>
      <c r="C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854.24</v>
      </c>
      <c r="D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895.13000000000011</v>
      </c>
      <c r="E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894.59000000000015</v>
      </c>
      <c r="F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972.15000000000009</v>
      </c>
      <c r="G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989.65000000000009</v>
      </c>
      <c r="H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972.44</v>
      </c>
      <c r="I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895.06000000000017</v>
      </c>
      <c r="J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1132.29</v>
      </c>
      <c r="K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984.95000000000016</v>
      </c>
      <c r="L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910.97</v>
      </c>
      <c r="M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897.56000000000006</v>
      </c>
      <c r="N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897.46000000000015</v>
      </c>
      <c r="O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910.86</v>
      </c>
      <c r="P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911.18000000000006</v>
      </c>
      <c r="Q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918.05000000000007</v>
      </c>
      <c r="R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939.2</v>
      </c>
      <c r="S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924.88000000000011</v>
      </c>
      <c r="T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897.62</v>
      </c>
      <c r="U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854.65000000000009</v>
      </c>
      <c r="V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808.19</v>
      </c>
      <c r="W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849.0200000000001</v>
      </c>
      <c r="X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802.98000000000013</v>
      </c>
      <c r="Y212" s="111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924.44</v>
      </c>
    </row>
    <row r="213" spans="1:25" x14ac:dyDescent="0.2">
      <c r="A213" s="83">
        <f t="shared" si="5"/>
        <v>42198</v>
      </c>
      <c r="B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804.99</v>
      </c>
      <c r="C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887.63000000000011</v>
      </c>
      <c r="D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928.3900000000001</v>
      </c>
      <c r="E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943.0200000000001</v>
      </c>
      <c r="F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988.78000000000009</v>
      </c>
      <c r="G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1005.19</v>
      </c>
      <c r="H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942.88000000000011</v>
      </c>
      <c r="I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1107.83</v>
      </c>
      <c r="J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1026.53</v>
      </c>
      <c r="K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878.05000000000018</v>
      </c>
      <c r="L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830.08</v>
      </c>
      <c r="M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819.25</v>
      </c>
      <c r="N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841.46</v>
      </c>
      <c r="O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830.18000000000006</v>
      </c>
      <c r="P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808.2</v>
      </c>
      <c r="Q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818.96000000000015</v>
      </c>
      <c r="R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801.04000000000008</v>
      </c>
      <c r="S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830.62000000000012</v>
      </c>
      <c r="T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851.31000000000006</v>
      </c>
      <c r="U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853</v>
      </c>
      <c r="V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858.86000000000013</v>
      </c>
      <c r="W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863.7600000000001</v>
      </c>
      <c r="X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801.45</v>
      </c>
      <c r="Y213" s="111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907.21</v>
      </c>
    </row>
    <row r="214" spans="1:25" x14ac:dyDescent="0.2">
      <c r="A214" s="83">
        <f t="shared" si="5"/>
        <v>42199</v>
      </c>
      <c r="B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793.46</v>
      </c>
      <c r="C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861.94</v>
      </c>
      <c r="D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893.86000000000013</v>
      </c>
      <c r="E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928.0100000000001</v>
      </c>
      <c r="F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988.88000000000011</v>
      </c>
      <c r="G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997.10000000000014</v>
      </c>
      <c r="H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928.34000000000015</v>
      </c>
      <c r="I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1080.8699999999999</v>
      </c>
      <c r="J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992.42000000000007</v>
      </c>
      <c r="K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864.87000000000012</v>
      </c>
      <c r="L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817.73</v>
      </c>
      <c r="M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795.7600000000001</v>
      </c>
      <c r="N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795.16000000000008</v>
      </c>
      <c r="O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805.74000000000012</v>
      </c>
      <c r="P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805.56000000000017</v>
      </c>
      <c r="Q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817.11000000000013</v>
      </c>
      <c r="R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839.30000000000018</v>
      </c>
      <c r="S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829.49000000000012</v>
      </c>
      <c r="T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829.8900000000001</v>
      </c>
      <c r="U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811.97</v>
      </c>
      <c r="V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889.18000000000006</v>
      </c>
      <c r="W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891.3900000000001</v>
      </c>
      <c r="X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797.06000000000006</v>
      </c>
      <c r="Y214" s="111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900.78000000000009</v>
      </c>
    </row>
    <row r="215" spans="1:25" x14ac:dyDescent="0.2">
      <c r="A215" s="83">
        <f t="shared" si="5"/>
        <v>42200</v>
      </c>
      <c r="B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793.99</v>
      </c>
      <c r="C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862.2600000000001</v>
      </c>
      <c r="D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894.11000000000013</v>
      </c>
      <c r="E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928.61</v>
      </c>
      <c r="F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989.21</v>
      </c>
      <c r="G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997.13000000000011</v>
      </c>
      <c r="H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928.53000000000009</v>
      </c>
      <c r="I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1081.2199999999998</v>
      </c>
      <c r="J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993.0100000000001</v>
      </c>
      <c r="K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865.41000000000008</v>
      </c>
      <c r="L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818.21</v>
      </c>
      <c r="M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796.65000000000009</v>
      </c>
      <c r="N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796.29000000000008</v>
      </c>
      <c r="O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806.7700000000001</v>
      </c>
      <c r="P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806.91000000000008</v>
      </c>
      <c r="Q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817.81000000000017</v>
      </c>
      <c r="R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840.1400000000001</v>
      </c>
      <c r="S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830.0200000000001</v>
      </c>
      <c r="T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830.37000000000012</v>
      </c>
      <c r="U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812.61000000000013</v>
      </c>
      <c r="V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889.57000000000016</v>
      </c>
      <c r="W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891.94</v>
      </c>
      <c r="X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795.6400000000001</v>
      </c>
      <c r="Y215" s="111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896.63000000000011</v>
      </c>
    </row>
    <row r="216" spans="1:25" x14ac:dyDescent="0.2">
      <c r="A216" s="83">
        <f t="shared" si="5"/>
        <v>42201</v>
      </c>
      <c r="B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837.95</v>
      </c>
      <c r="C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914.00000000000011</v>
      </c>
      <c r="D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942.33</v>
      </c>
      <c r="E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958.24000000000012</v>
      </c>
      <c r="F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958.11000000000013</v>
      </c>
      <c r="G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997.34000000000015</v>
      </c>
      <c r="H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943.13000000000011</v>
      </c>
      <c r="I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1116.9399999999998</v>
      </c>
      <c r="J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1035.22</v>
      </c>
      <c r="K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918.24</v>
      </c>
      <c r="L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884.83</v>
      </c>
      <c r="M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866.0200000000001</v>
      </c>
      <c r="N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878.2600000000001</v>
      </c>
      <c r="O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891.21</v>
      </c>
      <c r="P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904.63000000000011</v>
      </c>
      <c r="Q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932.41000000000008</v>
      </c>
      <c r="R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908.56000000000006</v>
      </c>
      <c r="S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921.06000000000017</v>
      </c>
      <c r="T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933.87000000000012</v>
      </c>
      <c r="U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891.81000000000017</v>
      </c>
      <c r="V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822.22</v>
      </c>
      <c r="W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808.99000000000012</v>
      </c>
      <c r="X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841.58000000000015</v>
      </c>
      <c r="Y216" s="111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824.5200000000001</v>
      </c>
    </row>
    <row r="217" spans="1:25" x14ac:dyDescent="0.2">
      <c r="A217" s="83">
        <f t="shared" si="5"/>
        <v>42202</v>
      </c>
      <c r="B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827.72</v>
      </c>
      <c r="C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888.23000000000013</v>
      </c>
      <c r="D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929.03000000000009</v>
      </c>
      <c r="E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943.53000000000009</v>
      </c>
      <c r="F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973.5</v>
      </c>
      <c r="G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1005.8600000000001</v>
      </c>
      <c r="H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966.22</v>
      </c>
      <c r="I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1218.5899999999999</v>
      </c>
      <c r="J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1102.4199999999998</v>
      </c>
      <c r="K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947.66000000000008</v>
      </c>
      <c r="L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932.96000000000015</v>
      </c>
      <c r="M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933.10000000000014</v>
      </c>
      <c r="N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977.86000000000013</v>
      </c>
      <c r="O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1010.2300000000001</v>
      </c>
      <c r="P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977.74000000000012</v>
      </c>
      <c r="Q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954.63000000000011</v>
      </c>
      <c r="R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841.46</v>
      </c>
      <c r="S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873.81000000000006</v>
      </c>
      <c r="T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879.67000000000007</v>
      </c>
      <c r="U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832</v>
      </c>
      <c r="V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840.11</v>
      </c>
      <c r="W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841.94</v>
      </c>
      <c r="X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820.87000000000012</v>
      </c>
      <c r="Y217" s="111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828.0100000000001</v>
      </c>
    </row>
    <row r="218" spans="1:25" x14ac:dyDescent="0.2">
      <c r="A218" s="83">
        <f t="shared" si="5"/>
        <v>42203</v>
      </c>
      <c r="B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828.69</v>
      </c>
      <c r="C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894.7700000000001</v>
      </c>
      <c r="D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939.88000000000011</v>
      </c>
      <c r="E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972.7700000000001</v>
      </c>
      <c r="F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990.00000000000011</v>
      </c>
      <c r="G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1026.1500000000001</v>
      </c>
      <c r="H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989.93000000000006</v>
      </c>
      <c r="I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956.12000000000012</v>
      </c>
      <c r="J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1199.7499999999998</v>
      </c>
      <c r="K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1053.5</v>
      </c>
      <c r="L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1018.0500000000001</v>
      </c>
      <c r="M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1017.8300000000002</v>
      </c>
      <c r="N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1053.21</v>
      </c>
      <c r="O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1053.25</v>
      </c>
      <c r="P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969.0200000000001</v>
      </c>
      <c r="Q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969.0200000000001</v>
      </c>
      <c r="R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985.09000000000015</v>
      </c>
      <c r="S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1001.4000000000001</v>
      </c>
      <c r="T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954.12000000000012</v>
      </c>
      <c r="U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898.04000000000008</v>
      </c>
      <c r="V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813.85000000000014</v>
      </c>
      <c r="W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824.34000000000015</v>
      </c>
      <c r="X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910.7600000000001</v>
      </c>
      <c r="Y218" s="111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1053.1300000000001</v>
      </c>
    </row>
    <row r="219" spans="1:25" x14ac:dyDescent="0.2">
      <c r="A219" s="83">
        <f t="shared" si="5"/>
        <v>42204</v>
      </c>
      <c r="B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853.92000000000007</v>
      </c>
      <c r="C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909.44</v>
      </c>
      <c r="D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940.15000000000009</v>
      </c>
      <c r="E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956.2700000000001</v>
      </c>
      <c r="F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989.83</v>
      </c>
      <c r="G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1026.0800000000002</v>
      </c>
      <c r="H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972.84</v>
      </c>
      <c r="I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972.88000000000011</v>
      </c>
      <c r="J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1224.0999999999999</v>
      </c>
      <c r="K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1072.22</v>
      </c>
      <c r="L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1035.69</v>
      </c>
      <c r="M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1035.5400000000002</v>
      </c>
      <c r="N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1072.23</v>
      </c>
      <c r="O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1072.19</v>
      </c>
      <c r="P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1053.51</v>
      </c>
      <c r="Q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1018.1200000000001</v>
      </c>
      <c r="R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1035.73</v>
      </c>
      <c r="S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1035.72</v>
      </c>
      <c r="T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961.54000000000008</v>
      </c>
      <c r="U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925.21000000000015</v>
      </c>
      <c r="V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825.06000000000006</v>
      </c>
      <c r="W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813.74</v>
      </c>
      <c r="X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872.12000000000012</v>
      </c>
      <c r="Y219" s="111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1053.6200000000001</v>
      </c>
    </row>
    <row r="220" spans="1:25" x14ac:dyDescent="0.2">
      <c r="A220" s="83">
        <f t="shared" si="5"/>
        <v>42205</v>
      </c>
      <c r="B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838.97000000000014</v>
      </c>
      <c r="C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914.78000000000009</v>
      </c>
      <c r="D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943.5100000000001</v>
      </c>
      <c r="E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958.3900000000001</v>
      </c>
      <c r="F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958.17000000000007</v>
      </c>
      <c r="G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997.74</v>
      </c>
      <c r="H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943.2</v>
      </c>
      <c r="I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1117.03</v>
      </c>
      <c r="J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1035.21</v>
      </c>
      <c r="K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918.21</v>
      </c>
      <c r="L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884.94</v>
      </c>
      <c r="M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866.15000000000009</v>
      </c>
      <c r="N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878.65000000000009</v>
      </c>
      <c r="O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891.47000000000014</v>
      </c>
      <c r="P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904.72000000000014</v>
      </c>
      <c r="Q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932.48000000000013</v>
      </c>
      <c r="R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908.7700000000001</v>
      </c>
      <c r="S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921.01</v>
      </c>
      <c r="T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933.67000000000007</v>
      </c>
      <c r="U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891.1400000000001</v>
      </c>
      <c r="V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822.95000000000016</v>
      </c>
      <c r="W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808.7700000000001</v>
      </c>
      <c r="X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841.69000000000017</v>
      </c>
      <c r="Y220" s="111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823.25</v>
      </c>
    </row>
    <row r="221" spans="1:25" x14ac:dyDescent="0.2">
      <c r="A221" s="83">
        <f t="shared" si="5"/>
        <v>42206</v>
      </c>
      <c r="B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827.80000000000007</v>
      </c>
      <c r="C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901.5100000000001</v>
      </c>
      <c r="D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929.2</v>
      </c>
      <c r="E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943.65000000000009</v>
      </c>
      <c r="F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958.58000000000015</v>
      </c>
      <c r="G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997.47</v>
      </c>
      <c r="H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943.13000000000011</v>
      </c>
      <c r="I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1117.03</v>
      </c>
      <c r="J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961.65000000000009</v>
      </c>
      <c r="K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827</v>
      </c>
      <c r="L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903.12</v>
      </c>
      <c r="M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903.5100000000001</v>
      </c>
      <c r="N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907.50000000000011</v>
      </c>
      <c r="O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833.95000000000016</v>
      </c>
      <c r="P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833.95000000000016</v>
      </c>
      <c r="Q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834.04000000000008</v>
      </c>
      <c r="R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851.83</v>
      </c>
      <c r="S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851.75000000000011</v>
      </c>
      <c r="T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851.79000000000008</v>
      </c>
      <c r="U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802.13000000000011</v>
      </c>
      <c r="V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837.8900000000001</v>
      </c>
      <c r="W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838.75</v>
      </c>
      <c r="X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811.33</v>
      </c>
      <c r="Y221" s="111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866.66000000000008</v>
      </c>
    </row>
    <row r="222" spans="1:25" x14ac:dyDescent="0.2">
      <c r="A222" s="83">
        <f t="shared" si="5"/>
        <v>42207</v>
      </c>
      <c r="B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795.20000000000016</v>
      </c>
      <c r="C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816.63000000000011</v>
      </c>
      <c r="D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839.19</v>
      </c>
      <c r="E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875.48000000000013</v>
      </c>
      <c r="F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915.06000000000017</v>
      </c>
      <c r="G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928.83000000000015</v>
      </c>
      <c r="H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1005.5900000000001</v>
      </c>
      <c r="I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1098.78</v>
      </c>
      <c r="J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977.05000000000007</v>
      </c>
      <c r="K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866.15000000000009</v>
      </c>
      <c r="L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819.73000000000013</v>
      </c>
      <c r="M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819.73000000000013</v>
      </c>
      <c r="N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830.94</v>
      </c>
      <c r="O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809.00000000000011</v>
      </c>
      <c r="P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831.06000000000017</v>
      </c>
      <c r="Q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842.34</v>
      </c>
      <c r="R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821.15000000000009</v>
      </c>
      <c r="S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896.59</v>
      </c>
      <c r="T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862.66000000000008</v>
      </c>
      <c r="U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841.52000000000021</v>
      </c>
      <c r="V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865.95</v>
      </c>
      <c r="W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863.81000000000006</v>
      </c>
      <c r="X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806.56000000000017</v>
      </c>
      <c r="Y222" s="111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873.87</v>
      </c>
    </row>
    <row r="223" spans="1:25" x14ac:dyDescent="0.2">
      <c r="A223" s="83">
        <f t="shared" si="5"/>
        <v>42208</v>
      </c>
      <c r="B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817.90000000000009</v>
      </c>
      <c r="C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827.69</v>
      </c>
      <c r="D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875.34000000000015</v>
      </c>
      <c r="E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875.41000000000008</v>
      </c>
      <c r="F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901.25000000000011</v>
      </c>
      <c r="G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901.07</v>
      </c>
      <c r="H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875.04000000000008</v>
      </c>
      <c r="I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1031.8500000000001</v>
      </c>
      <c r="J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946.35000000000014</v>
      </c>
      <c r="K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842.05000000000018</v>
      </c>
      <c r="L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808.49000000000012</v>
      </c>
      <c r="M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797.98000000000013</v>
      </c>
      <c r="N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808.67000000000007</v>
      </c>
      <c r="O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802.24</v>
      </c>
      <c r="P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798.22</v>
      </c>
      <c r="Q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802.32000000000016</v>
      </c>
      <c r="R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809.83</v>
      </c>
      <c r="S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821</v>
      </c>
      <c r="T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851.75000000000011</v>
      </c>
      <c r="U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830.87000000000012</v>
      </c>
      <c r="V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900.31000000000006</v>
      </c>
      <c r="W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901.44000000000017</v>
      </c>
      <c r="X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838.5100000000001</v>
      </c>
      <c r="Y223" s="111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885.3900000000001</v>
      </c>
    </row>
    <row r="224" spans="1:25" x14ac:dyDescent="0.2">
      <c r="A224" s="83">
        <f t="shared" si="5"/>
        <v>42209</v>
      </c>
      <c r="B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800.09000000000015</v>
      </c>
      <c r="C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850.8900000000001</v>
      </c>
      <c r="D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901.36000000000013</v>
      </c>
      <c r="E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928.97000000000014</v>
      </c>
      <c r="F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958.17000000000007</v>
      </c>
      <c r="G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981.35000000000014</v>
      </c>
      <c r="H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901.07</v>
      </c>
      <c r="I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1098.9099999999999</v>
      </c>
      <c r="J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992.8900000000001</v>
      </c>
      <c r="K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878.33</v>
      </c>
      <c r="L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830.50000000000011</v>
      </c>
      <c r="M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819.58</v>
      </c>
      <c r="N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830.69000000000017</v>
      </c>
      <c r="O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842.20000000000016</v>
      </c>
      <c r="P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842.22000000000014</v>
      </c>
      <c r="Q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830.69000000000017</v>
      </c>
      <c r="R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811.30000000000007</v>
      </c>
      <c r="S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820.93000000000006</v>
      </c>
      <c r="T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821.13000000000011</v>
      </c>
      <c r="U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793.15000000000009</v>
      </c>
      <c r="V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837.18000000000006</v>
      </c>
      <c r="W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840.15000000000009</v>
      </c>
      <c r="X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811.29000000000008</v>
      </c>
      <c r="Y224" s="111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876.80000000000018</v>
      </c>
    </row>
    <row r="225" spans="1:27" x14ac:dyDescent="0.2">
      <c r="A225" s="83">
        <f t="shared" si="5"/>
        <v>42210</v>
      </c>
      <c r="B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805.12000000000012</v>
      </c>
      <c r="C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841.5300000000002</v>
      </c>
      <c r="D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888.04000000000008</v>
      </c>
      <c r="E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909.54000000000019</v>
      </c>
      <c r="F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947.96</v>
      </c>
      <c r="G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973.18000000000006</v>
      </c>
      <c r="H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917.19</v>
      </c>
      <c r="I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841.71000000000015</v>
      </c>
      <c r="J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1019.5500000000002</v>
      </c>
      <c r="K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912.93000000000006</v>
      </c>
      <c r="L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848.62000000000012</v>
      </c>
      <c r="M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825.46</v>
      </c>
      <c r="N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872.90000000000009</v>
      </c>
      <c r="O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885.53000000000009</v>
      </c>
      <c r="P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885.53000000000009</v>
      </c>
      <c r="Q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898.60000000000014</v>
      </c>
      <c r="R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885.61000000000013</v>
      </c>
      <c r="S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905.31000000000006</v>
      </c>
      <c r="T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926.60000000000014</v>
      </c>
      <c r="U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794.36000000000013</v>
      </c>
      <c r="V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856.2700000000001</v>
      </c>
      <c r="W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844.6</v>
      </c>
      <c r="X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835.36000000000013</v>
      </c>
      <c r="Y225" s="111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953.11000000000013</v>
      </c>
    </row>
    <row r="226" spans="1:27" x14ac:dyDescent="0.2">
      <c r="A226" s="83">
        <f t="shared" si="5"/>
        <v>42211</v>
      </c>
      <c r="B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809.19</v>
      </c>
      <c r="C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853.95</v>
      </c>
      <c r="D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894.0300000000002</v>
      </c>
      <c r="E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895.13000000000011</v>
      </c>
      <c r="F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988.60000000000014</v>
      </c>
      <c r="G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1007.3600000000001</v>
      </c>
      <c r="H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956.25000000000011</v>
      </c>
      <c r="I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895.45</v>
      </c>
      <c r="J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1092.3799999999999</v>
      </c>
      <c r="K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971.28000000000009</v>
      </c>
      <c r="L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911.96000000000015</v>
      </c>
      <c r="M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898.34000000000015</v>
      </c>
      <c r="N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898.37000000000012</v>
      </c>
      <c r="O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911.6400000000001</v>
      </c>
      <c r="P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925.29000000000008</v>
      </c>
      <c r="Q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925.5</v>
      </c>
      <c r="R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939.73</v>
      </c>
      <c r="S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954.79000000000019</v>
      </c>
      <c r="T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954.8900000000001</v>
      </c>
      <c r="U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900.25000000000011</v>
      </c>
      <c r="V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839.44</v>
      </c>
      <c r="W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847.62000000000012</v>
      </c>
      <c r="X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824.29000000000008</v>
      </c>
      <c r="Y226" s="111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952.87000000000012</v>
      </c>
    </row>
    <row r="227" spans="1:27" x14ac:dyDescent="0.2">
      <c r="A227" s="83">
        <f t="shared" si="5"/>
        <v>42212</v>
      </c>
      <c r="B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794.61000000000013</v>
      </c>
      <c r="C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875.00000000000011</v>
      </c>
      <c r="D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914.1400000000001</v>
      </c>
      <c r="E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928.67000000000007</v>
      </c>
      <c r="F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973.21000000000015</v>
      </c>
      <c r="G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989.11000000000013</v>
      </c>
      <c r="H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914.73000000000013</v>
      </c>
      <c r="I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1117.3899999999999</v>
      </c>
      <c r="J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1009.9100000000001</v>
      </c>
      <c r="K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905.94</v>
      </c>
      <c r="L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843.35000000000014</v>
      </c>
      <c r="M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831.7700000000001</v>
      </c>
      <c r="N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854.93000000000006</v>
      </c>
      <c r="O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854.53000000000009</v>
      </c>
      <c r="P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866.61</v>
      </c>
      <c r="Q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854.30000000000018</v>
      </c>
      <c r="R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831.37000000000012</v>
      </c>
      <c r="S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831.21000000000015</v>
      </c>
      <c r="T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852.13000000000011</v>
      </c>
      <c r="U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813.13000000000011</v>
      </c>
      <c r="V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839.11000000000013</v>
      </c>
      <c r="W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843.95000000000016</v>
      </c>
      <c r="X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821.17000000000007</v>
      </c>
      <c r="Y227" s="111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904.68000000000006</v>
      </c>
      <c r="AA227" s="84"/>
    </row>
    <row r="228" spans="1:27" x14ac:dyDescent="0.2">
      <c r="A228" s="83">
        <f t="shared" si="5"/>
        <v>42213</v>
      </c>
      <c r="B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805.54000000000019</v>
      </c>
      <c r="C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875.18000000000006</v>
      </c>
      <c r="D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914.66000000000008</v>
      </c>
      <c r="E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928.78</v>
      </c>
      <c r="F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973.37</v>
      </c>
      <c r="G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990.49000000000012</v>
      </c>
      <c r="H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929.16000000000008</v>
      </c>
      <c r="I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1118.5999999999999</v>
      </c>
      <c r="J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1012.1700000000001</v>
      </c>
      <c r="K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893.78000000000009</v>
      </c>
      <c r="L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832.7700000000001</v>
      </c>
      <c r="M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821.19</v>
      </c>
      <c r="N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831.86</v>
      </c>
      <c r="O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831.57000000000016</v>
      </c>
      <c r="P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831.35000000000014</v>
      </c>
      <c r="Q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820.21000000000015</v>
      </c>
      <c r="R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811.78000000000009</v>
      </c>
      <c r="S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831.68000000000006</v>
      </c>
      <c r="T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864.09000000000015</v>
      </c>
      <c r="U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844.95</v>
      </c>
      <c r="V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865.04000000000008</v>
      </c>
      <c r="W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852.67000000000007</v>
      </c>
      <c r="X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801.36000000000013</v>
      </c>
      <c r="Y228" s="111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884.46</v>
      </c>
    </row>
    <row r="229" spans="1:27" x14ac:dyDescent="0.2">
      <c r="A229" s="83">
        <f t="shared" si="5"/>
        <v>42214</v>
      </c>
      <c r="B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806.74000000000012</v>
      </c>
      <c r="C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876.36000000000013</v>
      </c>
      <c r="D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905.09000000000015</v>
      </c>
      <c r="E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931.06000000000017</v>
      </c>
      <c r="F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932.40000000000009</v>
      </c>
      <c r="G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962.44</v>
      </c>
      <c r="H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915.42000000000007</v>
      </c>
      <c r="I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1049.53</v>
      </c>
      <c r="J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980.8900000000001</v>
      </c>
      <c r="K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867.56000000000017</v>
      </c>
      <c r="L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810.47</v>
      </c>
      <c r="M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808.3900000000001</v>
      </c>
      <c r="N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817.92000000000019</v>
      </c>
      <c r="O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819.25</v>
      </c>
      <c r="P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825.72000000000014</v>
      </c>
      <c r="Q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826.52</v>
      </c>
      <c r="R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834.71</v>
      </c>
      <c r="S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802.2</v>
      </c>
      <c r="T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803.82000000000016</v>
      </c>
      <c r="U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825.10000000000014</v>
      </c>
      <c r="V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884.22000000000014</v>
      </c>
      <c r="W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865.82000000000016</v>
      </c>
      <c r="X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803.7700000000001</v>
      </c>
      <c r="Y229" s="111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864.56000000000006</v>
      </c>
    </row>
    <row r="230" spans="1:27" x14ac:dyDescent="0.2">
      <c r="A230" s="83">
        <f t="shared" si="5"/>
        <v>42215</v>
      </c>
      <c r="B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806.73</v>
      </c>
      <c r="C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863.55000000000018</v>
      </c>
      <c r="D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901.80000000000018</v>
      </c>
      <c r="E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929.40000000000009</v>
      </c>
      <c r="F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927.94000000000017</v>
      </c>
      <c r="G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928.36000000000013</v>
      </c>
      <c r="H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915.78000000000009</v>
      </c>
      <c r="I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1018.26</v>
      </c>
      <c r="J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934.33000000000015</v>
      </c>
      <c r="K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821.41000000000008</v>
      </c>
      <c r="L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824.08</v>
      </c>
      <c r="M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849.30000000000018</v>
      </c>
      <c r="N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863.87</v>
      </c>
      <c r="O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864.12000000000012</v>
      </c>
      <c r="P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865.03000000000009</v>
      </c>
      <c r="Q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865.55000000000007</v>
      </c>
      <c r="R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867.10000000000014</v>
      </c>
      <c r="S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846.07</v>
      </c>
      <c r="T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793.5200000000001</v>
      </c>
      <c r="U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840.83000000000015</v>
      </c>
      <c r="V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935.68000000000018</v>
      </c>
      <c r="W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892.6400000000001</v>
      </c>
      <c r="X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826.66000000000008</v>
      </c>
      <c r="Y230" s="111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919.05000000000007</v>
      </c>
    </row>
    <row r="231" spans="1:27" x14ac:dyDescent="0.2">
      <c r="A231" s="83">
        <f t="shared" si="5"/>
        <v>42216</v>
      </c>
      <c r="B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797.80000000000018</v>
      </c>
      <c r="C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852.5300000000002</v>
      </c>
      <c r="D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889.11000000000013</v>
      </c>
      <c r="E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916.22</v>
      </c>
      <c r="F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914.92000000000007</v>
      </c>
      <c r="G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929.34000000000015</v>
      </c>
      <c r="H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916.66000000000008</v>
      </c>
      <c r="I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1018.5000000000001</v>
      </c>
      <c r="J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935.1400000000001</v>
      </c>
      <c r="K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822.10000000000014</v>
      </c>
      <c r="L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844.72</v>
      </c>
      <c r="M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877.85000000000014</v>
      </c>
      <c r="N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876.55000000000007</v>
      </c>
      <c r="O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876.1</v>
      </c>
      <c r="P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877.5200000000001</v>
      </c>
      <c r="Q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876.91000000000008</v>
      </c>
      <c r="R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878.15000000000009</v>
      </c>
      <c r="S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849.94000000000017</v>
      </c>
      <c r="T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824.00000000000011</v>
      </c>
      <c r="U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862.38000000000011</v>
      </c>
      <c r="V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946.08000000000015</v>
      </c>
      <c r="W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901.55000000000007</v>
      </c>
      <c r="X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827.01</v>
      </c>
      <c r="Y231" s="111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978.48</v>
      </c>
    </row>
    <row r="232" spans="1:27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7" x14ac:dyDescent="0.25">
      <c r="A233" s="91" t="s">
        <v>158</v>
      </c>
    </row>
    <row r="234" spans="1:27" ht="12.75" x14ac:dyDescent="0.2">
      <c r="A234" s="167" t="s">
        <v>49</v>
      </c>
      <c r="B234" s="170" t="s">
        <v>128</v>
      </c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2"/>
    </row>
    <row r="235" spans="1:27" ht="12.75" x14ac:dyDescent="0.2">
      <c r="A235" s="168"/>
      <c r="B235" s="173"/>
      <c r="C235" s="174"/>
      <c r="D235" s="174"/>
      <c r="E235" s="174"/>
      <c r="F235" s="174"/>
      <c r="G235" s="174"/>
      <c r="H235" s="174"/>
      <c r="I235" s="174"/>
      <c r="J235" s="174"/>
      <c r="K235" s="174"/>
      <c r="L235" s="174"/>
      <c r="M235" s="174"/>
      <c r="N235" s="174"/>
      <c r="O235" s="174"/>
      <c r="P235" s="174"/>
      <c r="Q235" s="174"/>
      <c r="R235" s="174"/>
      <c r="S235" s="174"/>
      <c r="T235" s="174"/>
      <c r="U235" s="174"/>
      <c r="V235" s="174"/>
      <c r="W235" s="174"/>
      <c r="X235" s="174"/>
      <c r="Y235" s="175"/>
    </row>
    <row r="236" spans="1:27" ht="12.75" x14ac:dyDescent="0.2">
      <c r="A236" s="168"/>
      <c r="B236" s="176" t="s">
        <v>129</v>
      </c>
      <c r="C236" s="165" t="s">
        <v>130</v>
      </c>
      <c r="D236" s="165" t="s">
        <v>131</v>
      </c>
      <c r="E236" s="165" t="s">
        <v>132</v>
      </c>
      <c r="F236" s="165" t="s">
        <v>133</v>
      </c>
      <c r="G236" s="165" t="s">
        <v>134</v>
      </c>
      <c r="H236" s="165" t="s">
        <v>135</v>
      </c>
      <c r="I236" s="165" t="s">
        <v>136</v>
      </c>
      <c r="J236" s="165" t="s">
        <v>137</v>
      </c>
      <c r="K236" s="165" t="s">
        <v>138</v>
      </c>
      <c r="L236" s="165" t="s">
        <v>139</v>
      </c>
      <c r="M236" s="165" t="s">
        <v>140</v>
      </c>
      <c r="N236" s="178" t="s">
        <v>141</v>
      </c>
      <c r="O236" s="165" t="s">
        <v>142</v>
      </c>
      <c r="P236" s="165" t="s">
        <v>143</v>
      </c>
      <c r="Q236" s="165" t="s">
        <v>144</v>
      </c>
      <c r="R236" s="165" t="s">
        <v>145</v>
      </c>
      <c r="S236" s="165" t="s">
        <v>146</v>
      </c>
      <c r="T236" s="165" t="s">
        <v>147</v>
      </c>
      <c r="U236" s="165" t="s">
        <v>148</v>
      </c>
      <c r="V236" s="165" t="s">
        <v>149</v>
      </c>
      <c r="W236" s="165" t="s">
        <v>150</v>
      </c>
      <c r="X236" s="165" t="s">
        <v>151</v>
      </c>
      <c r="Y236" s="165" t="s">
        <v>152</v>
      </c>
    </row>
    <row r="237" spans="1:27" ht="12.75" x14ac:dyDescent="0.2">
      <c r="A237" s="169"/>
      <c r="B237" s="177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79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</row>
    <row r="238" spans="1:27" x14ac:dyDescent="0.2">
      <c r="A238" s="83">
        <f>A201</f>
        <v>42186</v>
      </c>
      <c r="B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743.36000000000013</v>
      </c>
      <c r="C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752.42000000000007</v>
      </c>
      <c r="D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778.60000000000014</v>
      </c>
      <c r="E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778.74</v>
      </c>
      <c r="F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842.90000000000009</v>
      </c>
      <c r="G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842.87000000000012</v>
      </c>
      <c r="H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806.48</v>
      </c>
      <c r="I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936.55000000000007</v>
      </c>
      <c r="J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859.10000000000014</v>
      </c>
      <c r="K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745.42000000000007</v>
      </c>
      <c r="L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767.68000000000006</v>
      </c>
      <c r="M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767.59000000000015</v>
      </c>
      <c r="N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730.74000000000012</v>
      </c>
      <c r="O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734.27</v>
      </c>
      <c r="P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735.6400000000001</v>
      </c>
      <c r="Q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745.37000000000012</v>
      </c>
      <c r="R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738.7700000000001</v>
      </c>
      <c r="S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747.47</v>
      </c>
      <c r="T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756.42000000000007</v>
      </c>
      <c r="U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748.99</v>
      </c>
      <c r="V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868.73</v>
      </c>
      <c r="W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870.42000000000007</v>
      </c>
      <c r="X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774.38000000000011</v>
      </c>
      <c r="Y238" s="111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873.84000000000015</v>
      </c>
    </row>
    <row r="239" spans="1:27" x14ac:dyDescent="0.2">
      <c r="A239" s="83">
        <f t="shared" ref="A239:A268" si="6">A202</f>
        <v>42187</v>
      </c>
      <c r="B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748.80000000000007</v>
      </c>
      <c r="C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752.57000000000016</v>
      </c>
      <c r="D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778.65000000000009</v>
      </c>
      <c r="E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778.73</v>
      </c>
      <c r="F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842.80000000000007</v>
      </c>
      <c r="G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842.91000000000008</v>
      </c>
      <c r="H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806.49</v>
      </c>
      <c r="I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936.40000000000009</v>
      </c>
      <c r="J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858.97</v>
      </c>
      <c r="K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745.42000000000007</v>
      </c>
      <c r="L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767.58</v>
      </c>
      <c r="M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767.99000000000012</v>
      </c>
      <c r="N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751.2700000000001</v>
      </c>
      <c r="O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733.2600000000001</v>
      </c>
      <c r="P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735.97</v>
      </c>
      <c r="Q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745.65000000000009</v>
      </c>
      <c r="R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739.06000000000006</v>
      </c>
      <c r="S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747.75</v>
      </c>
      <c r="T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756.81000000000017</v>
      </c>
      <c r="U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747.50000000000011</v>
      </c>
      <c r="V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863.21</v>
      </c>
      <c r="W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862.09000000000015</v>
      </c>
      <c r="X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770.67000000000007</v>
      </c>
      <c r="Y239" s="111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854.46</v>
      </c>
    </row>
    <row r="240" spans="1:27" x14ac:dyDescent="0.2">
      <c r="A240" s="83">
        <f t="shared" si="6"/>
        <v>42188</v>
      </c>
      <c r="B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745.57</v>
      </c>
      <c r="C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760.25000000000011</v>
      </c>
      <c r="D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775.87000000000012</v>
      </c>
      <c r="E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792.44000000000017</v>
      </c>
      <c r="F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815.36000000000013</v>
      </c>
      <c r="G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833.45000000000016</v>
      </c>
      <c r="H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792.3900000000001</v>
      </c>
      <c r="I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947.06000000000006</v>
      </c>
      <c r="J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862.42000000000007</v>
      </c>
      <c r="K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784.3900000000001</v>
      </c>
      <c r="L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753.0100000000001</v>
      </c>
      <c r="M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743.0100000000001</v>
      </c>
      <c r="N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752.87000000000012</v>
      </c>
      <c r="O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763.09000000000015</v>
      </c>
      <c r="P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763.09000000000015</v>
      </c>
      <c r="Q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763.13000000000011</v>
      </c>
      <c r="R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754.38000000000011</v>
      </c>
      <c r="S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745.53000000000009</v>
      </c>
      <c r="T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741.24000000000012</v>
      </c>
      <c r="U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750.6400000000001</v>
      </c>
      <c r="V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830.90000000000009</v>
      </c>
      <c r="W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821.36000000000013</v>
      </c>
      <c r="X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745.09</v>
      </c>
      <c r="Y240" s="111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854.69</v>
      </c>
    </row>
    <row r="241" spans="1:25" x14ac:dyDescent="0.2">
      <c r="A241" s="83">
        <f t="shared" si="6"/>
        <v>42189</v>
      </c>
      <c r="B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758.63</v>
      </c>
      <c r="C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750.83000000000015</v>
      </c>
      <c r="D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767.23</v>
      </c>
      <c r="E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796.72</v>
      </c>
      <c r="F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809.19</v>
      </c>
      <c r="G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835.18000000000006</v>
      </c>
      <c r="H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821.81000000000017</v>
      </c>
      <c r="I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750.6400000000001</v>
      </c>
      <c r="J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918.72000000000014</v>
      </c>
      <c r="K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800.78000000000009</v>
      </c>
      <c r="L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778.73</v>
      </c>
      <c r="M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812.66000000000008</v>
      </c>
      <c r="N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812.51</v>
      </c>
      <c r="O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800.80000000000007</v>
      </c>
      <c r="P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789.46000000000015</v>
      </c>
      <c r="Q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789.33000000000015</v>
      </c>
      <c r="R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800.71</v>
      </c>
      <c r="S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800.78000000000009</v>
      </c>
      <c r="T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757.56000000000017</v>
      </c>
      <c r="U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729.41000000000008</v>
      </c>
      <c r="V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841.31000000000017</v>
      </c>
      <c r="W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830.18000000000006</v>
      </c>
      <c r="X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763.56000000000017</v>
      </c>
      <c r="Y241" s="111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824.2</v>
      </c>
    </row>
    <row r="242" spans="1:25" x14ac:dyDescent="0.2">
      <c r="A242" s="83">
        <f t="shared" si="6"/>
        <v>42190</v>
      </c>
      <c r="B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750.80000000000018</v>
      </c>
      <c r="C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755.95</v>
      </c>
      <c r="D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796.41000000000008</v>
      </c>
      <c r="E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821.86000000000013</v>
      </c>
      <c r="F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848.60000000000014</v>
      </c>
      <c r="G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870.11000000000013</v>
      </c>
      <c r="H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841.86000000000013</v>
      </c>
      <c r="I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761.63000000000011</v>
      </c>
      <c r="J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903.71</v>
      </c>
      <c r="K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823.95</v>
      </c>
      <c r="L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789.45000000000016</v>
      </c>
      <c r="M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818.33</v>
      </c>
      <c r="N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812.43000000000006</v>
      </c>
      <c r="O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800.78000000000009</v>
      </c>
      <c r="P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806.53000000000009</v>
      </c>
      <c r="Q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800.66000000000008</v>
      </c>
      <c r="R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812.36</v>
      </c>
      <c r="S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842.94</v>
      </c>
      <c r="T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812.36</v>
      </c>
      <c r="U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779.07000000000016</v>
      </c>
      <c r="V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790.43000000000006</v>
      </c>
      <c r="W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835.19</v>
      </c>
      <c r="X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737.7</v>
      </c>
      <c r="Y242" s="111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842.92000000000007</v>
      </c>
    </row>
    <row r="243" spans="1:25" x14ac:dyDescent="0.2">
      <c r="A243" s="83">
        <f t="shared" si="6"/>
        <v>42191</v>
      </c>
      <c r="B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740.33000000000015</v>
      </c>
      <c r="C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781.43000000000018</v>
      </c>
      <c r="D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815.20000000000016</v>
      </c>
      <c r="E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839.48</v>
      </c>
      <c r="F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852.35000000000014</v>
      </c>
      <c r="G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879.06000000000006</v>
      </c>
      <c r="H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839.6400000000001</v>
      </c>
      <c r="I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999.77</v>
      </c>
      <c r="J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911.31000000000006</v>
      </c>
      <c r="K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818.50000000000011</v>
      </c>
      <c r="L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795.35</v>
      </c>
      <c r="M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784.44</v>
      </c>
      <c r="N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795.33</v>
      </c>
      <c r="O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806.63000000000011</v>
      </c>
      <c r="P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795.18000000000006</v>
      </c>
      <c r="Q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795.35</v>
      </c>
      <c r="R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782.46</v>
      </c>
      <c r="S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782.47</v>
      </c>
      <c r="T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772.83000000000015</v>
      </c>
      <c r="U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754.72000000000014</v>
      </c>
      <c r="V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801.2</v>
      </c>
      <c r="W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802.5200000000001</v>
      </c>
      <c r="X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736.76</v>
      </c>
      <c r="Y243" s="111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801.19</v>
      </c>
    </row>
    <row r="244" spans="1:25" x14ac:dyDescent="0.2">
      <c r="A244" s="83">
        <f t="shared" si="6"/>
        <v>42192</v>
      </c>
      <c r="B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740.09</v>
      </c>
      <c r="C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803.7</v>
      </c>
      <c r="D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839.74000000000012</v>
      </c>
      <c r="E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852.50000000000011</v>
      </c>
      <c r="F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893.09</v>
      </c>
      <c r="G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922.58</v>
      </c>
      <c r="H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852.32000000000016</v>
      </c>
      <c r="I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999.54000000000008</v>
      </c>
      <c r="J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911.04000000000019</v>
      </c>
      <c r="K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818.37000000000012</v>
      </c>
      <c r="L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795.35</v>
      </c>
      <c r="M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784.29000000000008</v>
      </c>
      <c r="N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795.44</v>
      </c>
      <c r="O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806.87000000000012</v>
      </c>
      <c r="P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795.54000000000008</v>
      </c>
      <c r="Q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784.41000000000008</v>
      </c>
      <c r="R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772.90000000000009</v>
      </c>
      <c r="S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782.41000000000008</v>
      </c>
      <c r="T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782.42000000000007</v>
      </c>
      <c r="U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764.1400000000001</v>
      </c>
      <c r="V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800.03000000000009</v>
      </c>
      <c r="W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802.94000000000017</v>
      </c>
      <c r="X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754.40000000000009</v>
      </c>
      <c r="Y244" s="111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810.96000000000015</v>
      </c>
    </row>
    <row r="245" spans="1:25" x14ac:dyDescent="0.2">
      <c r="A245" s="83">
        <f t="shared" si="6"/>
        <v>42193</v>
      </c>
      <c r="B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760.29000000000008</v>
      </c>
      <c r="C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827.55000000000007</v>
      </c>
      <c r="D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852.61000000000013</v>
      </c>
      <c r="E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865.85000000000014</v>
      </c>
      <c r="F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907.62000000000012</v>
      </c>
      <c r="G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922.50000000000011</v>
      </c>
      <c r="H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865.47000000000014</v>
      </c>
      <c r="I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1024.1500000000001</v>
      </c>
      <c r="J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926.25</v>
      </c>
      <c r="K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818.63000000000011</v>
      </c>
      <c r="L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773.7700000000001</v>
      </c>
      <c r="M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773.75000000000011</v>
      </c>
      <c r="N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784.47</v>
      </c>
      <c r="O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773.71</v>
      </c>
      <c r="P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773.72000000000014</v>
      </c>
      <c r="Q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763.18000000000006</v>
      </c>
      <c r="R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754.41000000000008</v>
      </c>
      <c r="S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792.2700000000001</v>
      </c>
      <c r="T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792.33000000000015</v>
      </c>
      <c r="U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773.36000000000013</v>
      </c>
      <c r="V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765.3900000000001</v>
      </c>
      <c r="W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781.00000000000011</v>
      </c>
      <c r="X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754.31000000000006</v>
      </c>
      <c r="Y245" s="111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787.85</v>
      </c>
    </row>
    <row r="246" spans="1:25" x14ac:dyDescent="0.2">
      <c r="A246" s="83">
        <f t="shared" si="6"/>
        <v>42194</v>
      </c>
      <c r="B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730.58000000000015</v>
      </c>
      <c r="C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792.40000000000009</v>
      </c>
      <c r="D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839.8900000000001</v>
      </c>
      <c r="E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852.83</v>
      </c>
      <c r="F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865.71</v>
      </c>
      <c r="G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893.08</v>
      </c>
      <c r="H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839.48</v>
      </c>
      <c r="I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961.2</v>
      </c>
      <c r="J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911.22000000000014</v>
      </c>
      <c r="K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795.66000000000008</v>
      </c>
      <c r="L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753.24</v>
      </c>
      <c r="M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753.28000000000009</v>
      </c>
      <c r="N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773.84</v>
      </c>
      <c r="O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763.32</v>
      </c>
      <c r="P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763.32</v>
      </c>
      <c r="Q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784.5200000000001</v>
      </c>
      <c r="R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772.90000000000009</v>
      </c>
      <c r="S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782.47</v>
      </c>
      <c r="T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782.57000000000016</v>
      </c>
      <c r="U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737.40000000000009</v>
      </c>
      <c r="V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804.19</v>
      </c>
      <c r="W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778.42000000000007</v>
      </c>
      <c r="X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745.26</v>
      </c>
      <c r="Y246" s="111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798.28000000000009</v>
      </c>
    </row>
    <row r="247" spans="1:25" x14ac:dyDescent="0.2">
      <c r="A247" s="83">
        <f t="shared" si="6"/>
        <v>42195</v>
      </c>
      <c r="B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730.60000000000014</v>
      </c>
      <c r="C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792.48000000000013</v>
      </c>
      <c r="D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839.87000000000012</v>
      </c>
      <c r="E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852.61000000000013</v>
      </c>
      <c r="F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865.61</v>
      </c>
      <c r="G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893.09</v>
      </c>
      <c r="H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839.71000000000015</v>
      </c>
      <c r="I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999.57</v>
      </c>
      <c r="J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911.29000000000008</v>
      </c>
      <c r="K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795.30000000000007</v>
      </c>
      <c r="L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752.97</v>
      </c>
      <c r="M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753.09</v>
      </c>
      <c r="N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773.57000000000016</v>
      </c>
      <c r="O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763.18000000000006</v>
      </c>
      <c r="P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763.17000000000007</v>
      </c>
      <c r="Q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784.5200000000001</v>
      </c>
      <c r="R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772.79000000000019</v>
      </c>
      <c r="S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782.43000000000006</v>
      </c>
      <c r="T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792.44000000000017</v>
      </c>
      <c r="U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764.61000000000013</v>
      </c>
      <c r="V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809.48</v>
      </c>
      <c r="W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782.25000000000011</v>
      </c>
      <c r="X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744.98000000000013</v>
      </c>
      <c r="Y247" s="111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802.3900000000001</v>
      </c>
    </row>
    <row r="248" spans="1:25" x14ac:dyDescent="0.2">
      <c r="A248" s="83">
        <f t="shared" si="6"/>
        <v>42196</v>
      </c>
      <c r="B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740.43000000000006</v>
      </c>
      <c r="C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784.19</v>
      </c>
      <c r="D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821.63000000000011</v>
      </c>
      <c r="E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848.58000000000015</v>
      </c>
      <c r="F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877.2</v>
      </c>
      <c r="G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908.15000000000009</v>
      </c>
      <c r="H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870.15000000000009</v>
      </c>
      <c r="I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784.62000000000012</v>
      </c>
      <c r="J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950.32000000000016</v>
      </c>
      <c r="K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836.69</v>
      </c>
      <c r="L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789.57</v>
      </c>
      <c r="M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789.67000000000007</v>
      </c>
      <c r="N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800.82</v>
      </c>
      <c r="O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812.51</v>
      </c>
      <c r="P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824.32000000000016</v>
      </c>
      <c r="Q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824.2600000000001</v>
      </c>
      <c r="R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824.44</v>
      </c>
      <c r="S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836.78000000000009</v>
      </c>
      <c r="T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778.7600000000001</v>
      </c>
      <c r="U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758.61</v>
      </c>
      <c r="V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790.35</v>
      </c>
      <c r="W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813.92000000000007</v>
      </c>
      <c r="X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744.81000000000006</v>
      </c>
      <c r="Y248" s="111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835.97000000000014</v>
      </c>
    </row>
    <row r="249" spans="1:25" x14ac:dyDescent="0.2">
      <c r="A249" s="83">
        <f t="shared" si="6"/>
        <v>42197</v>
      </c>
      <c r="B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740.95</v>
      </c>
      <c r="C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784.71</v>
      </c>
      <c r="D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822.0200000000001</v>
      </c>
      <c r="E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821.53000000000009</v>
      </c>
      <c r="F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892.30000000000007</v>
      </c>
      <c r="G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908.28000000000009</v>
      </c>
      <c r="H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892.57</v>
      </c>
      <c r="I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821.96000000000015</v>
      </c>
      <c r="J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1038.44</v>
      </c>
      <c r="K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903.99000000000012</v>
      </c>
      <c r="L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836.48000000000013</v>
      </c>
      <c r="M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824.24000000000012</v>
      </c>
      <c r="N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824.15000000000009</v>
      </c>
      <c r="O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836.38000000000011</v>
      </c>
      <c r="P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836.66000000000008</v>
      </c>
      <c r="Q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842.94</v>
      </c>
      <c r="R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862.24000000000012</v>
      </c>
      <c r="S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849.17000000000007</v>
      </c>
      <c r="T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824.30000000000007</v>
      </c>
      <c r="U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785.09000000000015</v>
      </c>
      <c r="V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742.68000000000006</v>
      </c>
      <c r="W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779.95</v>
      </c>
      <c r="X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737.93000000000006</v>
      </c>
      <c r="Y249" s="111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848.7700000000001</v>
      </c>
    </row>
    <row r="250" spans="1:25" x14ac:dyDescent="0.2">
      <c r="A250" s="83">
        <f t="shared" si="6"/>
        <v>42198</v>
      </c>
      <c r="B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739.77</v>
      </c>
      <c r="C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815.17000000000007</v>
      </c>
      <c r="D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852.37000000000012</v>
      </c>
      <c r="E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865.72</v>
      </c>
      <c r="F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907.48000000000013</v>
      </c>
      <c r="G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922.45</v>
      </c>
      <c r="H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865.6</v>
      </c>
      <c r="I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1016.1200000000001</v>
      </c>
      <c r="J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941.93000000000006</v>
      </c>
      <c r="K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806.44</v>
      </c>
      <c r="L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762.66000000000008</v>
      </c>
      <c r="M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752.7700000000001</v>
      </c>
      <c r="N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773.05000000000007</v>
      </c>
      <c r="O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762.75000000000011</v>
      </c>
      <c r="P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742.69</v>
      </c>
      <c r="Q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752.5100000000001</v>
      </c>
      <c r="R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736.16000000000008</v>
      </c>
      <c r="S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763.15000000000009</v>
      </c>
      <c r="T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782.03</v>
      </c>
      <c r="U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783.58</v>
      </c>
      <c r="V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788.92000000000007</v>
      </c>
      <c r="W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793.3900000000001</v>
      </c>
      <c r="X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736.54000000000008</v>
      </c>
      <c r="Y250" s="111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833.05000000000007</v>
      </c>
    </row>
    <row r="251" spans="1:25" x14ac:dyDescent="0.2">
      <c r="A251" s="83">
        <f t="shared" si="6"/>
        <v>42199</v>
      </c>
      <c r="B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729.25</v>
      </c>
      <c r="C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791.73</v>
      </c>
      <c r="D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820.87000000000012</v>
      </c>
      <c r="E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852.0200000000001</v>
      </c>
      <c r="F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907.57000000000016</v>
      </c>
      <c r="G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915.08</v>
      </c>
      <c r="H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852.32000000000016</v>
      </c>
      <c r="I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991.5100000000001</v>
      </c>
      <c r="J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910.80000000000007</v>
      </c>
      <c r="K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794.41000000000008</v>
      </c>
      <c r="L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751.3900000000001</v>
      </c>
      <c r="M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731.35000000000014</v>
      </c>
      <c r="N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730.79000000000008</v>
      </c>
      <c r="O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740.44</v>
      </c>
      <c r="P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740.28000000000009</v>
      </c>
      <c r="Q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750.83000000000015</v>
      </c>
      <c r="R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771.07000000000016</v>
      </c>
      <c r="S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762.12000000000012</v>
      </c>
      <c r="T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762.49000000000012</v>
      </c>
      <c r="U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746.1400000000001</v>
      </c>
      <c r="V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816.59</v>
      </c>
      <c r="W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818.6</v>
      </c>
      <c r="X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732.53000000000009</v>
      </c>
      <c r="Y251" s="111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827.18000000000006</v>
      </c>
    </row>
    <row r="252" spans="1:25" x14ac:dyDescent="0.2">
      <c r="A252" s="83">
        <f t="shared" si="6"/>
        <v>42200</v>
      </c>
      <c r="B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729.72</v>
      </c>
      <c r="C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792.0200000000001</v>
      </c>
      <c r="D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821.09000000000015</v>
      </c>
      <c r="E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852.58</v>
      </c>
      <c r="F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907.87</v>
      </c>
      <c r="G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915.1</v>
      </c>
      <c r="H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852.50000000000011</v>
      </c>
      <c r="I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991.84000000000015</v>
      </c>
      <c r="J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911.34000000000015</v>
      </c>
      <c r="K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794.90000000000009</v>
      </c>
      <c r="L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751.83</v>
      </c>
      <c r="M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732.15000000000009</v>
      </c>
      <c r="N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731.82000000000016</v>
      </c>
      <c r="O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741.3900000000001</v>
      </c>
      <c r="P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741.5100000000001</v>
      </c>
      <c r="Q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751.47000000000014</v>
      </c>
      <c r="R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771.84000000000015</v>
      </c>
      <c r="S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762.60000000000014</v>
      </c>
      <c r="T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762.93000000000006</v>
      </c>
      <c r="U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746.72000000000014</v>
      </c>
      <c r="V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816.95000000000016</v>
      </c>
      <c r="W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819.11</v>
      </c>
      <c r="X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731.23</v>
      </c>
      <c r="Y252" s="111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823.3900000000001</v>
      </c>
    </row>
    <row r="253" spans="1:25" x14ac:dyDescent="0.2">
      <c r="A253" s="83">
        <f t="shared" si="6"/>
        <v>42201</v>
      </c>
      <c r="B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769.84000000000015</v>
      </c>
      <c r="C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839.24000000000012</v>
      </c>
      <c r="D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865.09</v>
      </c>
      <c r="E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879.61000000000013</v>
      </c>
      <c r="F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879.50000000000011</v>
      </c>
      <c r="G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915.29000000000019</v>
      </c>
      <c r="H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865.82000000000016</v>
      </c>
      <c r="I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1024.43</v>
      </c>
      <c r="J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949.86000000000013</v>
      </c>
      <c r="K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843.11000000000013</v>
      </c>
      <c r="L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812.62000000000012</v>
      </c>
      <c r="M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795.45</v>
      </c>
      <c r="N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806.63000000000011</v>
      </c>
      <c r="O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818.44</v>
      </c>
      <c r="P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830.69</v>
      </c>
      <c r="Q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856.04000000000019</v>
      </c>
      <c r="R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834.28000000000009</v>
      </c>
      <c r="S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845.69000000000017</v>
      </c>
      <c r="T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857.38000000000011</v>
      </c>
      <c r="U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818.99000000000012</v>
      </c>
      <c r="V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755.49</v>
      </c>
      <c r="W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743.41000000000008</v>
      </c>
      <c r="X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773.16000000000008</v>
      </c>
      <c r="Y253" s="111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757.59000000000015</v>
      </c>
    </row>
    <row r="254" spans="1:25" x14ac:dyDescent="0.2">
      <c r="A254" s="83">
        <f t="shared" si="6"/>
        <v>42202</v>
      </c>
      <c r="B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760.5</v>
      </c>
      <c r="C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815.73000000000013</v>
      </c>
      <c r="D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852.95</v>
      </c>
      <c r="E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866.19</v>
      </c>
      <c r="F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893.53000000000009</v>
      </c>
      <c r="G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923.07</v>
      </c>
      <c r="H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886.90000000000009</v>
      </c>
      <c r="I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1117.1899999999998</v>
      </c>
      <c r="J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1011.1800000000001</v>
      </c>
      <c r="K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869.96</v>
      </c>
      <c r="L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856.55000000000018</v>
      </c>
      <c r="M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856.67000000000007</v>
      </c>
      <c r="N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897.52000000000021</v>
      </c>
      <c r="O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927.05000000000018</v>
      </c>
      <c r="P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897.41000000000008</v>
      </c>
      <c r="Q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876.32000000000016</v>
      </c>
      <c r="R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773.05000000000007</v>
      </c>
      <c r="S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802.57</v>
      </c>
      <c r="T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807.91000000000008</v>
      </c>
      <c r="U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764.41000000000008</v>
      </c>
      <c r="V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771.81000000000006</v>
      </c>
      <c r="W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773.49000000000012</v>
      </c>
      <c r="X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754.2600000000001</v>
      </c>
      <c r="Y254" s="111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760.7700000000001</v>
      </c>
    </row>
    <row r="255" spans="1:25" x14ac:dyDescent="0.2">
      <c r="A255" s="83">
        <f t="shared" si="6"/>
        <v>42203</v>
      </c>
      <c r="B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761.40000000000009</v>
      </c>
      <c r="C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821.7</v>
      </c>
      <c r="D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862.86000000000013</v>
      </c>
      <c r="E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892.87000000000012</v>
      </c>
      <c r="F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908.59000000000015</v>
      </c>
      <c r="G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941.58000000000015</v>
      </c>
      <c r="H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908.5300000000002</v>
      </c>
      <c r="I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877.67000000000007</v>
      </c>
      <c r="J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1099.9999999999998</v>
      </c>
      <c r="K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966.54000000000008</v>
      </c>
      <c r="L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934.19</v>
      </c>
      <c r="M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933.99000000000012</v>
      </c>
      <c r="N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966.28000000000009</v>
      </c>
      <c r="O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966.32</v>
      </c>
      <c r="P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889.45</v>
      </c>
      <c r="Q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889.45</v>
      </c>
      <c r="R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904.12000000000012</v>
      </c>
      <c r="S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919</v>
      </c>
      <c r="T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875.85000000000014</v>
      </c>
      <c r="U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824.67000000000007</v>
      </c>
      <c r="V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747.85000000000014</v>
      </c>
      <c r="W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757.42000000000007</v>
      </c>
      <c r="X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836.29000000000008</v>
      </c>
      <c r="Y255" s="111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966.20000000000016</v>
      </c>
    </row>
    <row r="256" spans="1:25" x14ac:dyDescent="0.2">
      <c r="A256" s="83">
        <f t="shared" si="6"/>
        <v>42204</v>
      </c>
      <c r="B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784.42000000000007</v>
      </c>
      <c r="C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835.08</v>
      </c>
      <c r="D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863.11000000000013</v>
      </c>
      <c r="E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877.81000000000006</v>
      </c>
      <c r="F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908.44</v>
      </c>
      <c r="G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941.5200000000001</v>
      </c>
      <c r="H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892.93000000000006</v>
      </c>
      <c r="I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892.97000000000014</v>
      </c>
      <c r="J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1122.2199999999998</v>
      </c>
      <c r="K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983.62000000000012</v>
      </c>
      <c r="L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950.29000000000008</v>
      </c>
      <c r="M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950.15000000000009</v>
      </c>
      <c r="N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983.63000000000011</v>
      </c>
      <c r="O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983.6</v>
      </c>
      <c r="P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966.55000000000007</v>
      </c>
      <c r="Q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934.25</v>
      </c>
      <c r="R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950.33000000000015</v>
      </c>
      <c r="S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950.32000000000016</v>
      </c>
      <c r="T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882.63000000000011</v>
      </c>
      <c r="U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849.47000000000014</v>
      </c>
      <c r="V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758.08000000000015</v>
      </c>
      <c r="W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747.75</v>
      </c>
      <c r="X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801.0200000000001</v>
      </c>
      <c r="Y256" s="111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966.65000000000009</v>
      </c>
    </row>
    <row r="257" spans="1:27" x14ac:dyDescent="0.2">
      <c r="A257" s="83">
        <f t="shared" si="6"/>
        <v>42205</v>
      </c>
      <c r="B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770.7700000000001</v>
      </c>
      <c r="C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839.96</v>
      </c>
      <c r="D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866.17000000000007</v>
      </c>
      <c r="E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879.75</v>
      </c>
      <c r="F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879.55000000000007</v>
      </c>
      <c r="G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915.65000000000009</v>
      </c>
      <c r="H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865.8900000000001</v>
      </c>
      <c r="I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1024.52</v>
      </c>
      <c r="J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949.85000000000014</v>
      </c>
      <c r="K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843.09000000000015</v>
      </c>
      <c r="L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812.72000000000014</v>
      </c>
      <c r="M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795.58000000000015</v>
      </c>
      <c r="N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806.98</v>
      </c>
      <c r="O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818.68000000000006</v>
      </c>
      <c r="P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830.7700000000001</v>
      </c>
      <c r="Q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856.11000000000013</v>
      </c>
      <c r="R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834.47</v>
      </c>
      <c r="S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845.6400000000001</v>
      </c>
      <c r="T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857.19</v>
      </c>
      <c r="U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818.38000000000011</v>
      </c>
      <c r="V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756.15000000000009</v>
      </c>
      <c r="W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743.21</v>
      </c>
      <c r="X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773.2600000000001</v>
      </c>
      <c r="Y257" s="111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756.43000000000006</v>
      </c>
    </row>
    <row r="258" spans="1:27" x14ac:dyDescent="0.2">
      <c r="A258" s="83">
        <f t="shared" si="6"/>
        <v>42206</v>
      </c>
      <c r="B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760.58000000000015</v>
      </c>
      <c r="C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827.84000000000015</v>
      </c>
      <c r="D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853.12000000000012</v>
      </c>
      <c r="E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866.30000000000007</v>
      </c>
      <c r="F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879.92000000000007</v>
      </c>
      <c r="G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915.42000000000007</v>
      </c>
      <c r="H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865.82000000000016</v>
      </c>
      <c r="I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1024.52</v>
      </c>
      <c r="J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882.73</v>
      </c>
      <c r="K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759.85</v>
      </c>
      <c r="L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829.31000000000006</v>
      </c>
      <c r="M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829.66000000000008</v>
      </c>
      <c r="N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833.31000000000017</v>
      </c>
      <c r="O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766.20000000000016</v>
      </c>
      <c r="P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766.20000000000016</v>
      </c>
      <c r="Q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766.2700000000001</v>
      </c>
      <c r="R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782.51</v>
      </c>
      <c r="S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782.43000000000006</v>
      </c>
      <c r="T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782.47</v>
      </c>
      <c r="U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737.15000000000009</v>
      </c>
      <c r="V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769.79000000000019</v>
      </c>
      <c r="W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770.57</v>
      </c>
      <c r="X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745.55000000000007</v>
      </c>
      <c r="Y258" s="111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796.05000000000018</v>
      </c>
    </row>
    <row r="259" spans="1:27" x14ac:dyDescent="0.2">
      <c r="A259" s="83">
        <f t="shared" si="6"/>
        <v>42207</v>
      </c>
      <c r="B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730.83000000000015</v>
      </c>
      <c r="C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750.3900000000001</v>
      </c>
      <c r="D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770.97</v>
      </c>
      <c r="E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804.09000000000015</v>
      </c>
      <c r="F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840.21000000000015</v>
      </c>
      <c r="G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852.78000000000009</v>
      </c>
      <c r="H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922.82000000000016</v>
      </c>
      <c r="I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1007.8600000000001</v>
      </c>
      <c r="J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896.78000000000009</v>
      </c>
      <c r="K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795.58000000000015</v>
      </c>
      <c r="L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753.21</v>
      </c>
      <c r="M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753.21</v>
      </c>
      <c r="N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763.44</v>
      </c>
      <c r="O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743.42000000000007</v>
      </c>
      <c r="P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763.56000000000017</v>
      </c>
      <c r="Q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773.85</v>
      </c>
      <c r="R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754.5100000000001</v>
      </c>
      <c r="S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823.36</v>
      </c>
      <c r="T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792.3900000000001</v>
      </c>
      <c r="U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773.10000000000014</v>
      </c>
      <c r="V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795.3900000000001</v>
      </c>
      <c r="W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793.44</v>
      </c>
      <c r="X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741.20000000000016</v>
      </c>
      <c r="Y259" s="111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802.62</v>
      </c>
    </row>
    <row r="260" spans="1:27" x14ac:dyDescent="0.2">
      <c r="A260" s="83">
        <f t="shared" si="6"/>
        <v>42208</v>
      </c>
      <c r="B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751.54000000000008</v>
      </c>
      <c r="C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760.48</v>
      </c>
      <c r="D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803.96</v>
      </c>
      <c r="E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804.03</v>
      </c>
      <c r="F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827.60000000000014</v>
      </c>
      <c r="G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827.44</v>
      </c>
      <c r="H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803.69</v>
      </c>
      <c r="I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946.78000000000009</v>
      </c>
      <c r="J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868.7600000000001</v>
      </c>
      <c r="K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773.59000000000015</v>
      </c>
      <c r="L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742.96000000000015</v>
      </c>
      <c r="M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733.37000000000012</v>
      </c>
      <c r="N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743.12000000000012</v>
      </c>
      <c r="O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737.25</v>
      </c>
      <c r="P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733.58000000000015</v>
      </c>
      <c r="Q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737.33000000000015</v>
      </c>
      <c r="R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744.18000000000006</v>
      </c>
      <c r="S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754.37000000000012</v>
      </c>
      <c r="T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782.43000000000006</v>
      </c>
      <c r="U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763.38000000000011</v>
      </c>
      <c r="V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826.75000000000011</v>
      </c>
      <c r="W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827.7800000000002</v>
      </c>
      <c r="X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770.36000000000013</v>
      </c>
      <c r="Y260" s="111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813.1400000000001</v>
      </c>
    </row>
    <row r="261" spans="1:27" x14ac:dyDescent="0.2">
      <c r="A261" s="83">
        <f t="shared" si="6"/>
        <v>42209</v>
      </c>
      <c r="B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735.29000000000008</v>
      </c>
      <c r="C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781.65000000000009</v>
      </c>
      <c r="D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827.7</v>
      </c>
      <c r="E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852.90000000000009</v>
      </c>
      <c r="F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879.55000000000007</v>
      </c>
      <c r="G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900.7</v>
      </c>
      <c r="H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827.44</v>
      </c>
      <c r="I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1007.9800000000001</v>
      </c>
      <c r="J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911.23000000000013</v>
      </c>
      <c r="K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806.69</v>
      </c>
      <c r="L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763.04000000000019</v>
      </c>
      <c r="M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753.08</v>
      </c>
      <c r="N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763.22000000000014</v>
      </c>
      <c r="O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773.72000000000014</v>
      </c>
      <c r="P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773.74000000000012</v>
      </c>
      <c r="Q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763.22000000000014</v>
      </c>
      <c r="R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745.5200000000001</v>
      </c>
      <c r="S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754.31000000000006</v>
      </c>
      <c r="T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754.50000000000011</v>
      </c>
      <c r="U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728.96000000000015</v>
      </c>
      <c r="V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769.1400000000001</v>
      </c>
      <c r="W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771.85000000000014</v>
      </c>
      <c r="X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745.5100000000001</v>
      </c>
      <c r="Y261" s="111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805.30000000000018</v>
      </c>
      <c r="AA261" s="84"/>
    </row>
    <row r="262" spans="1:27" x14ac:dyDescent="0.2">
      <c r="A262" s="83">
        <f t="shared" si="6"/>
        <v>42210</v>
      </c>
      <c r="B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739.88000000000011</v>
      </c>
      <c r="C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773.11000000000013</v>
      </c>
      <c r="D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815.55000000000018</v>
      </c>
      <c r="E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835.17000000000007</v>
      </c>
      <c r="F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870.23000000000013</v>
      </c>
      <c r="G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893.25</v>
      </c>
      <c r="H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842.16000000000008</v>
      </c>
      <c r="I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773.2700000000001</v>
      </c>
      <c r="J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935.56000000000017</v>
      </c>
      <c r="K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838.26</v>
      </c>
      <c r="L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779.58000000000015</v>
      </c>
      <c r="M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758.44</v>
      </c>
      <c r="N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801.74000000000012</v>
      </c>
      <c r="O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813.2600000000001</v>
      </c>
      <c r="P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813.2600000000001</v>
      </c>
      <c r="Q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825.19</v>
      </c>
      <c r="R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813.34000000000015</v>
      </c>
      <c r="S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831.31000000000006</v>
      </c>
      <c r="T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850.74000000000012</v>
      </c>
      <c r="U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730.06000000000017</v>
      </c>
      <c r="V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786.56000000000006</v>
      </c>
      <c r="W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775.91000000000008</v>
      </c>
      <c r="X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767.48000000000013</v>
      </c>
      <c r="Y262" s="111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874.93000000000006</v>
      </c>
    </row>
    <row r="263" spans="1:27" x14ac:dyDescent="0.2">
      <c r="A263" s="83">
        <f t="shared" si="6"/>
        <v>42211</v>
      </c>
      <c r="B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743.60000000000014</v>
      </c>
      <c r="C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784.44</v>
      </c>
      <c r="D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821.0200000000001</v>
      </c>
      <c r="E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822.0200000000001</v>
      </c>
      <c r="F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907.32000000000016</v>
      </c>
      <c r="G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924.44</v>
      </c>
      <c r="H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877.80000000000007</v>
      </c>
      <c r="I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822.31000000000017</v>
      </c>
      <c r="J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1002.0200000000001</v>
      </c>
      <c r="K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891.51</v>
      </c>
      <c r="L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837.38000000000011</v>
      </c>
      <c r="M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824.95000000000016</v>
      </c>
      <c r="N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824.98000000000013</v>
      </c>
      <c r="O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837.09000000000015</v>
      </c>
      <c r="P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849.55000000000007</v>
      </c>
      <c r="Q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849.74</v>
      </c>
      <c r="R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862.72</v>
      </c>
      <c r="S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876.47000000000014</v>
      </c>
      <c r="T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876.56000000000006</v>
      </c>
      <c r="U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826.70000000000016</v>
      </c>
      <c r="V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771.2</v>
      </c>
      <c r="W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778.66000000000008</v>
      </c>
      <c r="X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757.37</v>
      </c>
      <c r="Y263" s="111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874.71</v>
      </c>
    </row>
    <row r="264" spans="1:27" x14ac:dyDescent="0.2">
      <c r="A264" s="83">
        <f t="shared" si="6"/>
        <v>42212</v>
      </c>
      <c r="B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730.29000000000008</v>
      </c>
      <c r="C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803.65000000000009</v>
      </c>
      <c r="D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839.37</v>
      </c>
      <c r="E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852.63000000000011</v>
      </c>
      <c r="F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893.27000000000021</v>
      </c>
      <c r="G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907.79000000000008</v>
      </c>
      <c r="H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839.91000000000008</v>
      </c>
      <c r="I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1024.8400000000001</v>
      </c>
      <c r="J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926.7600000000001</v>
      </c>
      <c r="K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831.8900000000001</v>
      </c>
      <c r="L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774.7700000000001</v>
      </c>
      <c r="M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764.2</v>
      </c>
      <c r="N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785.34</v>
      </c>
      <c r="O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784.97</v>
      </c>
      <c r="P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795.99</v>
      </c>
      <c r="Q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784.7600000000001</v>
      </c>
      <c r="R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763.83000000000015</v>
      </c>
      <c r="S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763.70000000000016</v>
      </c>
      <c r="T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782.79000000000008</v>
      </c>
      <c r="U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747.19000000000017</v>
      </c>
      <c r="V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770.90000000000009</v>
      </c>
      <c r="W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775.32000000000016</v>
      </c>
      <c r="X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754.53000000000009</v>
      </c>
      <c r="Y264" s="111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830.73</v>
      </c>
    </row>
    <row r="265" spans="1:27" x14ac:dyDescent="0.2">
      <c r="A265" s="83">
        <f t="shared" si="6"/>
        <v>42213</v>
      </c>
      <c r="B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740.2700000000001</v>
      </c>
      <c r="C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803.81000000000006</v>
      </c>
      <c r="D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839.84</v>
      </c>
      <c r="E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852.73</v>
      </c>
      <c r="F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893.42000000000007</v>
      </c>
      <c r="G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909.04000000000008</v>
      </c>
      <c r="H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853.08000000000015</v>
      </c>
      <c r="I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1025.95</v>
      </c>
      <c r="J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928.83000000000015</v>
      </c>
      <c r="K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820.79000000000008</v>
      </c>
      <c r="L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765.12000000000012</v>
      </c>
      <c r="M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754.55000000000007</v>
      </c>
      <c r="N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764.29000000000008</v>
      </c>
      <c r="O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764.0200000000001</v>
      </c>
      <c r="P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763.82000000000016</v>
      </c>
      <c r="Q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753.65000000000009</v>
      </c>
      <c r="R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745.96000000000015</v>
      </c>
      <c r="S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764.12</v>
      </c>
      <c r="T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793.69000000000017</v>
      </c>
      <c r="U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776.23</v>
      </c>
      <c r="V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794.56000000000006</v>
      </c>
      <c r="W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783.28000000000009</v>
      </c>
      <c r="X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736.45</v>
      </c>
      <c r="Y265" s="111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812.28000000000009</v>
      </c>
    </row>
    <row r="266" spans="1:27" x14ac:dyDescent="0.2">
      <c r="A266" s="83">
        <f t="shared" si="6"/>
        <v>42214</v>
      </c>
      <c r="B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741.36000000000013</v>
      </c>
      <c r="C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804.8900000000001</v>
      </c>
      <c r="D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831.11000000000013</v>
      </c>
      <c r="E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854.81000000000017</v>
      </c>
      <c r="F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856.03</v>
      </c>
      <c r="G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883.44</v>
      </c>
      <c r="H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840.54000000000008</v>
      </c>
      <c r="I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962.92000000000007</v>
      </c>
      <c r="J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900.28000000000009</v>
      </c>
      <c r="K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796.86000000000013</v>
      </c>
      <c r="L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744.7700000000001</v>
      </c>
      <c r="M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742.87000000000012</v>
      </c>
      <c r="N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751.57000000000016</v>
      </c>
      <c r="O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752.7700000000001</v>
      </c>
      <c r="P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758.68000000000006</v>
      </c>
      <c r="Q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759.41000000000008</v>
      </c>
      <c r="R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766.8900000000001</v>
      </c>
      <c r="S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737.21</v>
      </c>
      <c r="T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738.70000000000016</v>
      </c>
      <c r="U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758.12000000000012</v>
      </c>
      <c r="V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812.07000000000016</v>
      </c>
      <c r="W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795.28000000000009</v>
      </c>
      <c r="X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738.65000000000009</v>
      </c>
      <c r="Y266" s="111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794.12</v>
      </c>
    </row>
    <row r="267" spans="1:27" x14ac:dyDescent="0.2">
      <c r="A267" s="83">
        <f t="shared" si="6"/>
        <v>42215</v>
      </c>
      <c r="B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741.35</v>
      </c>
      <c r="C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793.20000000000016</v>
      </c>
      <c r="D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828.11000000000013</v>
      </c>
      <c r="E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853.29000000000008</v>
      </c>
      <c r="F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851.96000000000015</v>
      </c>
      <c r="G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852.35000000000014</v>
      </c>
      <c r="H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840.86000000000013</v>
      </c>
      <c r="I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934.38000000000011</v>
      </c>
      <c r="J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857.79000000000019</v>
      </c>
      <c r="K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754.75000000000011</v>
      </c>
      <c r="L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757.19</v>
      </c>
      <c r="M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780.20000000000016</v>
      </c>
      <c r="N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793.49</v>
      </c>
      <c r="O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793.72000000000014</v>
      </c>
      <c r="P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794.55000000000007</v>
      </c>
      <c r="Q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795.03000000000009</v>
      </c>
      <c r="R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796.45</v>
      </c>
      <c r="S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777.2600000000001</v>
      </c>
      <c r="T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729.30000000000018</v>
      </c>
      <c r="U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772.47000000000014</v>
      </c>
      <c r="V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859.02000000000021</v>
      </c>
      <c r="W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819.75000000000011</v>
      </c>
      <c r="X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759.54000000000008</v>
      </c>
      <c r="Y267" s="111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843.85000000000014</v>
      </c>
    </row>
    <row r="268" spans="1:27" x14ac:dyDescent="0.2">
      <c r="A268" s="83">
        <f t="shared" si="6"/>
        <v>42216</v>
      </c>
      <c r="B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733.21000000000015</v>
      </c>
      <c r="C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783.15000000000009</v>
      </c>
      <c r="D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816.53000000000009</v>
      </c>
      <c r="E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841.26</v>
      </c>
      <c r="F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840.08000000000015</v>
      </c>
      <c r="G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853.24000000000012</v>
      </c>
      <c r="H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841.67000000000007</v>
      </c>
      <c r="I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934.61000000000013</v>
      </c>
      <c r="J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858.53000000000009</v>
      </c>
      <c r="K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755.38000000000011</v>
      </c>
      <c r="L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776.0200000000001</v>
      </c>
      <c r="M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806.25000000000011</v>
      </c>
      <c r="N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805.07</v>
      </c>
      <c r="O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804.65000000000009</v>
      </c>
      <c r="P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805.95000000000016</v>
      </c>
      <c r="Q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805.40000000000009</v>
      </c>
      <c r="R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806.53000000000009</v>
      </c>
      <c r="S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780.79000000000019</v>
      </c>
      <c r="T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757.11000000000013</v>
      </c>
      <c r="U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792.1400000000001</v>
      </c>
      <c r="V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868.5100000000001</v>
      </c>
      <c r="W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827.88000000000011</v>
      </c>
      <c r="X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759.86</v>
      </c>
      <c r="Y268" s="111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898.08</v>
      </c>
    </row>
    <row r="269" spans="1:27" x14ac:dyDescent="0.2">
      <c r="A269" s="89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7" x14ac:dyDescent="0.25">
      <c r="A270" s="91" t="s">
        <v>159</v>
      </c>
    </row>
    <row r="271" spans="1:27" ht="12.75" x14ac:dyDescent="0.2">
      <c r="A271" s="167" t="s">
        <v>49</v>
      </c>
      <c r="B271" s="170" t="s">
        <v>128</v>
      </c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2"/>
    </row>
    <row r="272" spans="1:27" ht="12.75" x14ac:dyDescent="0.2">
      <c r="A272" s="168"/>
      <c r="B272" s="173"/>
      <c r="C272" s="174"/>
      <c r="D272" s="174"/>
      <c r="E272" s="174"/>
      <c r="F272" s="174"/>
      <c r="G272" s="174"/>
      <c r="H272" s="174"/>
      <c r="I272" s="174"/>
      <c r="J272" s="174"/>
      <c r="K272" s="174"/>
      <c r="L272" s="174"/>
      <c r="M272" s="174"/>
      <c r="N272" s="174"/>
      <c r="O272" s="174"/>
      <c r="P272" s="174"/>
      <c r="Q272" s="174"/>
      <c r="R272" s="174"/>
      <c r="S272" s="174"/>
      <c r="T272" s="174"/>
      <c r="U272" s="174"/>
      <c r="V272" s="174"/>
      <c r="W272" s="174"/>
      <c r="X272" s="174"/>
      <c r="Y272" s="175"/>
    </row>
    <row r="273" spans="1:25" ht="12.75" x14ac:dyDescent="0.2">
      <c r="A273" s="168"/>
      <c r="B273" s="176" t="s">
        <v>129</v>
      </c>
      <c r="C273" s="165" t="s">
        <v>130</v>
      </c>
      <c r="D273" s="165" t="s">
        <v>131</v>
      </c>
      <c r="E273" s="165" t="s">
        <v>132</v>
      </c>
      <c r="F273" s="165" t="s">
        <v>133</v>
      </c>
      <c r="G273" s="165" t="s">
        <v>134</v>
      </c>
      <c r="H273" s="165" t="s">
        <v>135</v>
      </c>
      <c r="I273" s="165" t="s">
        <v>136</v>
      </c>
      <c r="J273" s="165" t="s">
        <v>137</v>
      </c>
      <c r="K273" s="165" t="s">
        <v>138</v>
      </c>
      <c r="L273" s="165" t="s">
        <v>139</v>
      </c>
      <c r="M273" s="165" t="s">
        <v>140</v>
      </c>
      <c r="N273" s="178" t="s">
        <v>141</v>
      </c>
      <c r="O273" s="165" t="s">
        <v>142</v>
      </c>
      <c r="P273" s="165" t="s">
        <v>143</v>
      </c>
      <c r="Q273" s="165" t="s">
        <v>144</v>
      </c>
      <c r="R273" s="165" t="s">
        <v>145</v>
      </c>
      <c r="S273" s="165" t="s">
        <v>146</v>
      </c>
      <c r="T273" s="165" t="s">
        <v>147</v>
      </c>
      <c r="U273" s="165" t="s">
        <v>148</v>
      </c>
      <c r="V273" s="165" t="s">
        <v>149</v>
      </c>
      <c r="W273" s="165" t="s">
        <v>150</v>
      </c>
      <c r="X273" s="165" t="s">
        <v>151</v>
      </c>
      <c r="Y273" s="165" t="s">
        <v>152</v>
      </c>
    </row>
    <row r="274" spans="1:25" ht="12.75" x14ac:dyDescent="0.2">
      <c r="A274" s="169"/>
      <c r="B274" s="177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79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</row>
    <row r="275" spans="1:25" x14ac:dyDescent="0.2">
      <c r="A275" s="83">
        <f>A238</f>
        <v>42186</v>
      </c>
      <c r="B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685.38000000000011</v>
      </c>
      <c r="C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693.67000000000007</v>
      </c>
      <c r="D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717.63000000000011</v>
      </c>
      <c r="E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717.76</v>
      </c>
      <c r="F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776.48000000000013</v>
      </c>
      <c r="G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776.46000000000015</v>
      </c>
      <c r="H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743.15000000000009</v>
      </c>
      <c r="I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862.2</v>
      </c>
      <c r="J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791.31000000000006</v>
      </c>
      <c r="K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687.26</v>
      </c>
      <c r="L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707.6400000000001</v>
      </c>
      <c r="M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707.56000000000017</v>
      </c>
      <c r="N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673.83000000000015</v>
      </c>
      <c r="O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677.06000000000006</v>
      </c>
      <c r="P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678.32</v>
      </c>
      <c r="Q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687.22</v>
      </c>
      <c r="R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681.18000000000006</v>
      </c>
      <c r="S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689.1400000000001</v>
      </c>
      <c r="T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697.33</v>
      </c>
      <c r="U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690.53000000000009</v>
      </c>
      <c r="V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800.12000000000012</v>
      </c>
      <c r="W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801.67000000000007</v>
      </c>
      <c r="X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713.7700000000001</v>
      </c>
      <c r="Y275" s="111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804.80000000000007</v>
      </c>
    </row>
    <row r="276" spans="1:25" x14ac:dyDescent="0.2">
      <c r="A276" s="83">
        <f t="shared" ref="A276:A305" si="7">A239</f>
        <v>42187</v>
      </c>
      <c r="B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690.36000000000013</v>
      </c>
      <c r="C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693.81000000000006</v>
      </c>
      <c r="D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717.68000000000006</v>
      </c>
      <c r="E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717.75</v>
      </c>
      <c r="F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776.3900000000001</v>
      </c>
      <c r="G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776.49000000000012</v>
      </c>
      <c r="H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743.16000000000008</v>
      </c>
      <c r="I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862.06000000000006</v>
      </c>
      <c r="J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791.19</v>
      </c>
      <c r="K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687.26</v>
      </c>
      <c r="L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707.54000000000008</v>
      </c>
      <c r="M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707.92000000000007</v>
      </c>
      <c r="N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692.61000000000013</v>
      </c>
      <c r="O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676.13000000000011</v>
      </c>
      <c r="P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678.61000000000013</v>
      </c>
      <c r="Q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687.47000000000014</v>
      </c>
      <c r="R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681.44</v>
      </c>
      <c r="S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689.3900000000001</v>
      </c>
      <c r="T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697.69</v>
      </c>
      <c r="U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689.16000000000008</v>
      </c>
      <c r="V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795.07</v>
      </c>
      <c r="W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794.05000000000007</v>
      </c>
      <c r="X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710.37000000000012</v>
      </c>
      <c r="Y276" s="111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787.06000000000006</v>
      </c>
    </row>
    <row r="277" spans="1:25" x14ac:dyDescent="0.2">
      <c r="A277" s="83">
        <f t="shared" si="7"/>
        <v>42188</v>
      </c>
      <c r="B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687.40000000000009</v>
      </c>
      <c r="C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700.84000000000015</v>
      </c>
      <c r="D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715.1400000000001</v>
      </c>
      <c r="E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730.30000000000018</v>
      </c>
      <c r="F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751.2800000000002</v>
      </c>
      <c r="G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767.83000000000015</v>
      </c>
      <c r="H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730.25</v>
      </c>
      <c r="I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871.82000000000016</v>
      </c>
      <c r="J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794.35000000000014</v>
      </c>
      <c r="K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722.94</v>
      </c>
      <c r="L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694.21000000000015</v>
      </c>
      <c r="M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685.06000000000006</v>
      </c>
      <c r="N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694.09000000000015</v>
      </c>
      <c r="O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703.44</v>
      </c>
      <c r="P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703.44</v>
      </c>
      <c r="Q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703.47</v>
      </c>
      <c r="R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695.47</v>
      </c>
      <c r="S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687.37000000000012</v>
      </c>
      <c r="T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683.43000000000006</v>
      </c>
      <c r="U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692.04000000000019</v>
      </c>
      <c r="V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765.5</v>
      </c>
      <c r="W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756.7700000000001</v>
      </c>
      <c r="X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686.97</v>
      </c>
      <c r="Y277" s="111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787.2700000000001</v>
      </c>
    </row>
    <row r="278" spans="1:25" x14ac:dyDescent="0.2">
      <c r="A278" s="83">
        <f t="shared" si="7"/>
        <v>42189</v>
      </c>
      <c r="B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699.35</v>
      </c>
      <c r="C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692.21000000000015</v>
      </c>
      <c r="D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707.22</v>
      </c>
      <c r="E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734.22000000000014</v>
      </c>
      <c r="F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745.63000000000011</v>
      </c>
      <c r="G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769.42000000000007</v>
      </c>
      <c r="H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757.18000000000018</v>
      </c>
      <c r="I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692.04000000000019</v>
      </c>
      <c r="J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845.88000000000011</v>
      </c>
      <c r="K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737.93000000000006</v>
      </c>
      <c r="L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717.75</v>
      </c>
      <c r="M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748.81000000000006</v>
      </c>
      <c r="N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748.67000000000007</v>
      </c>
      <c r="O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737.95</v>
      </c>
      <c r="P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727.57000000000016</v>
      </c>
      <c r="Q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727.46</v>
      </c>
      <c r="R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737.87000000000012</v>
      </c>
      <c r="S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737.93000000000006</v>
      </c>
      <c r="T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698.38000000000011</v>
      </c>
      <c r="U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672.61</v>
      </c>
      <c r="V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775.03000000000009</v>
      </c>
      <c r="W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764.84000000000015</v>
      </c>
      <c r="X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703.86000000000013</v>
      </c>
      <c r="Y278" s="111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759.36000000000013</v>
      </c>
    </row>
    <row r="279" spans="1:25" x14ac:dyDescent="0.2">
      <c r="A279" s="83">
        <f t="shared" si="7"/>
        <v>42190</v>
      </c>
      <c r="B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692.19000000000017</v>
      </c>
      <c r="C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696.90000000000009</v>
      </c>
      <c r="D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733.93000000000006</v>
      </c>
      <c r="E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757.23000000000013</v>
      </c>
      <c r="F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781.7</v>
      </c>
      <c r="G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801.38000000000011</v>
      </c>
      <c r="H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775.53000000000009</v>
      </c>
      <c r="I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702.10000000000014</v>
      </c>
      <c r="J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832.1400000000001</v>
      </c>
      <c r="K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759.13000000000011</v>
      </c>
      <c r="L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727.56000000000017</v>
      </c>
      <c r="M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753.99</v>
      </c>
      <c r="N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748.60000000000014</v>
      </c>
      <c r="O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737.93000000000006</v>
      </c>
      <c r="P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743.19</v>
      </c>
      <c r="Q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737.82</v>
      </c>
      <c r="R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748.53</v>
      </c>
      <c r="S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776.5200000000001</v>
      </c>
      <c r="T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748.53</v>
      </c>
      <c r="U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718.06000000000017</v>
      </c>
      <c r="V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728.46000000000015</v>
      </c>
      <c r="W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769.43000000000006</v>
      </c>
      <c r="X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680.2</v>
      </c>
      <c r="Y279" s="111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776.50000000000011</v>
      </c>
    </row>
    <row r="280" spans="1:25" x14ac:dyDescent="0.2">
      <c r="A280" s="83">
        <f t="shared" si="7"/>
        <v>42191</v>
      </c>
      <c r="B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682.61000000000013</v>
      </c>
      <c r="C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720.22000000000014</v>
      </c>
      <c r="D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751.13000000000011</v>
      </c>
      <c r="E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773.35000000000014</v>
      </c>
      <c r="F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785.13000000000011</v>
      </c>
      <c r="G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809.57</v>
      </c>
      <c r="H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773.50000000000011</v>
      </c>
      <c r="I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920.06000000000006</v>
      </c>
      <c r="J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839.09</v>
      </c>
      <c r="K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754.15000000000009</v>
      </c>
      <c r="L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732.97</v>
      </c>
      <c r="M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722.98000000000013</v>
      </c>
      <c r="N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732.94</v>
      </c>
      <c r="O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743.28000000000009</v>
      </c>
      <c r="P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732.80000000000007</v>
      </c>
      <c r="Q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732.97</v>
      </c>
      <c r="R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721.16000000000008</v>
      </c>
      <c r="S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721.18000000000006</v>
      </c>
      <c r="T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712.35000000000014</v>
      </c>
      <c r="U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695.7800000000002</v>
      </c>
      <c r="V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738.31000000000006</v>
      </c>
      <c r="W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739.5200000000001</v>
      </c>
      <c r="X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679.34</v>
      </c>
      <c r="Y280" s="111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738.30000000000007</v>
      </c>
    </row>
    <row r="281" spans="1:25" x14ac:dyDescent="0.2">
      <c r="A281" s="83">
        <f t="shared" si="7"/>
        <v>42192</v>
      </c>
      <c r="B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682.3900000000001</v>
      </c>
      <c r="C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740.6</v>
      </c>
      <c r="D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773.59000000000015</v>
      </c>
      <c r="E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785.2700000000001</v>
      </c>
      <c r="F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822.42000000000007</v>
      </c>
      <c r="G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849.41000000000008</v>
      </c>
      <c r="H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785.11000000000013</v>
      </c>
      <c r="I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919.85000000000014</v>
      </c>
      <c r="J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838.85000000000014</v>
      </c>
      <c r="K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754.03000000000009</v>
      </c>
      <c r="L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732.97</v>
      </c>
      <c r="M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722.84000000000015</v>
      </c>
      <c r="N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733.05000000000007</v>
      </c>
      <c r="O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743.50000000000011</v>
      </c>
      <c r="P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733.1400000000001</v>
      </c>
      <c r="Q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722.95000000000016</v>
      </c>
      <c r="R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712.41000000000008</v>
      </c>
      <c r="S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721.12000000000012</v>
      </c>
      <c r="T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721.13000000000011</v>
      </c>
      <c r="U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704.3900000000001</v>
      </c>
      <c r="V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737.24000000000012</v>
      </c>
      <c r="W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739.91000000000008</v>
      </c>
      <c r="X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695.48000000000013</v>
      </c>
      <c r="Y281" s="111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747.25000000000011</v>
      </c>
    </row>
    <row r="282" spans="1:25" x14ac:dyDescent="0.2">
      <c r="A282" s="83">
        <f t="shared" si="7"/>
        <v>42193</v>
      </c>
      <c r="B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700.87000000000012</v>
      </c>
      <c r="C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762.44</v>
      </c>
      <c r="D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785.37000000000012</v>
      </c>
      <c r="E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797.49000000000012</v>
      </c>
      <c r="F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835.72000000000014</v>
      </c>
      <c r="G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849.34000000000015</v>
      </c>
      <c r="H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797.1400000000001</v>
      </c>
      <c r="I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942.38000000000011</v>
      </c>
      <c r="J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852.77</v>
      </c>
      <c r="K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754.27</v>
      </c>
      <c r="L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713.22000000000014</v>
      </c>
      <c r="M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713.19000000000017</v>
      </c>
      <c r="N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723.00000000000011</v>
      </c>
      <c r="O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713.16000000000008</v>
      </c>
      <c r="P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713.17000000000019</v>
      </c>
      <c r="Q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703.52</v>
      </c>
      <c r="R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695.49000000000012</v>
      </c>
      <c r="S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730.15000000000009</v>
      </c>
      <c r="T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730.19</v>
      </c>
      <c r="U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712.84</v>
      </c>
      <c r="V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705.54000000000019</v>
      </c>
      <c r="W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719.83000000000015</v>
      </c>
      <c r="X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695.40000000000009</v>
      </c>
      <c r="Y282" s="111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726.1</v>
      </c>
    </row>
    <row r="283" spans="1:25" x14ac:dyDescent="0.2">
      <c r="A283" s="83">
        <f t="shared" si="7"/>
        <v>42194</v>
      </c>
      <c r="B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673.68000000000006</v>
      </c>
      <c r="C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730.26</v>
      </c>
      <c r="D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773.73000000000013</v>
      </c>
      <c r="E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785.57</v>
      </c>
      <c r="F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797.36000000000013</v>
      </c>
      <c r="G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822.41000000000008</v>
      </c>
      <c r="H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773.35000000000014</v>
      </c>
      <c r="I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884.7600000000001</v>
      </c>
      <c r="J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839.0100000000001</v>
      </c>
      <c r="K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733.24</v>
      </c>
      <c r="L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694.42000000000007</v>
      </c>
      <c r="M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694.45</v>
      </c>
      <c r="N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713.2700000000001</v>
      </c>
      <c r="O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703.6400000000001</v>
      </c>
      <c r="P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703.6400000000001</v>
      </c>
      <c r="Q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723.05000000000007</v>
      </c>
      <c r="R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712.41000000000008</v>
      </c>
      <c r="S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721.18000000000006</v>
      </c>
      <c r="T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721.2700000000001</v>
      </c>
      <c r="U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679.93000000000006</v>
      </c>
      <c r="V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741.05000000000007</v>
      </c>
      <c r="W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717.47</v>
      </c>
      <c r="X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687.12</v>
      </c>
      <c r="Y283" s="111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735.65000000000009</v>
      </c>
    </row>
    <row r="284" spans="1:25" x14ac:dyDescent="0.2">
      <c r="A284" s="83">
        <f t="shared" si="7"/>
        <v>42195</v>
      </c>
      <c r="B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673.7</v>
      </c>
      <c r="C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730.33000000000015</v>
      </c>
      <c r="D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773.71000000000015</v>
      </c>
      <c r="E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785.37000000000012</v>
      </c>
      <c r="F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797.27</v>
      </c>
      <c r="G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822.42000000000007</v>
      </c>
      <c r="H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773.56000000000017</v>
      </c>
      <c r="I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919.88000000000011</v>
      </c>
      <c r="J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839.08</v>
      </c>
      <c r="K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732.92000000000007</v>
      </c>
      <c r="L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694.18000000000006</v>
      </c>
      <c r="M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694.28000000000009</v>
      </c>
      <c r="N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713.0300000000002</v>
      </c>
      <c r="O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703.52</v>
      </c>
      <c r="P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703.51</v>
      </c>
      <c r="Q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723.05000000000007</v>
      </c>
      <c r="R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712.32000000000016</v>
      </c>
      <c r="S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721.1400000000001</v>
      </c>
      <c r="T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730.30000000000018</v>
      </c>
      <c r="U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704.83000000000015</v>
      </c>
      <c r="V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745.8900000000001</v>
      </c>
      <c r="W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720.97000000000014</v>
      </c>
      <c r="X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686.86000000000013</v>
      </c>
      <c r="Y284" s="111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739.41000000000008</v>
      </c>
    </row>
    <row r="285" spans="1:25" x14ac:dyDescent="0.2">
      <c r="A285" s="83">
        <f t="shared" si="7"/>
        <v>42196</v>
      </c>
      <c r="B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682.70000000000016</v>
      </c>
      <c r="C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722.75000000000011</v>
      </c>
      <c r="D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757.02000000000021</v>
      </c>
      <c r="E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781.68000000000006</v>
      </c>
      <c r="F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807.87000000000012</v>
      </c>
      <c r="G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836.2</v>
      </c>
      <c r="H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801.42000000000007</v>
      </c>
      <c r="I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723.1400000000001</v>
      </c>
      <c r="J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874.80000000000018</v>
      </c>
      <c r="K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770.80000000000007</v>
      </c>
      <c r="L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727.67000000000007</v>
      </c>
      <c r="M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727.7700000000001</v>
      </c>
      <c r="N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737.97</v>
      </c>
      <c r="O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748.67000000000007</v>
      </c>
      <c r="P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759.48000000000013</v>
      </c>
      <c r="Q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759.42000000000007</v>
      </c>
      <c r="R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759.58</v>
      </c>
      <c r="S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770.88000000000011</v>
      </c>
      <c r="T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717.78000000000009</v>
      </c>
      <c r="U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699.33</v>
      </c>
      <c r="V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728.3900000000001</v>
      </c>
      <c r="W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749.96</v>
      </c>
      <c r="X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686.7</v>
      </c>
      <c r="Y285" s="111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770.1400000000001</v>
      </c>
    </row>
    <row r="286" spans="1:25" x14ac:dyDescent="0.2">
      <c r="A286" s="83">
        <f t="shared" si="7"/>
        <v>42197</v>
      </c>
      <c r="B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683.17000000000007</v>
      </c>
      <c r="C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723.22</v>
      </c>
      <c r="D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757.37000000000012</v>
      </c>
      <c r="E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756.93000000000006</v>
      </c>
      <c r="F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821.7</v>
      </c>
      <c r="G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836.32</v>
      </c>
      <c r="H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821.94</v>
      </c>
      <c r="I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757.32000000000016</v>
      </c>
      <c r="J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955.45000000000016</v>
      </c>
      <c r="K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832.40000000000009</v>
      </c>
      <c r="L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770.60000000000014</v>
      </c>
      <c r="M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759.40000000000009</v>
      </c>
      <c r="N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759.32000000000016</v>
      </c>
      <c r="O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770.51</v>
      </c>
      <c r="P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770.78000000000009</v>
      </c>
      <c r="Q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776.5200000000001</v>
      </c>
      <c r="R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794.18000000000006</v>
      </c>
      <c r="S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782.22000000000014</v>
      </c>
      <c r="T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759.46</v>
      </c>
      <c r="U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723.57000000000016</v>
      </c>
      <c r="V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684.7600000000001</v>
      </c>
      <c r="W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718.86000000000013</v>
      </c>
      <c r="X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680.41000000000008</v>
      </c>
      <c r="Y286" s="111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781.85</v>
      </c>
    </row>
    <row r="287" spans="1:25" x14ac:dyDescent="0.2">
      <c r="A287" s="83">
        <f t="shared" si="7"/>
        <v>42198</v>
      </c>
      <c r="B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682.09</v>
      </c>
      <c r="C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751.11</v>
      </c>
      <c r="D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785.15000000000009</v>
      </c>
      <c r="E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797.37000000000012</v>
      </c>
      <c r="F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835.59000000000015</v>
      </c>
      <c r="G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849.29000000000008</v>
      </c>
      <c r="H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797.26</v>
      </c>
      <c r="I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935.0300000000002</v>
      </c>
      <c r="J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867.12000000000012</v>
      </c>
      <c r="K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743.11000000000013</v>
      </c>
      <c r="L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703.05000000000007</v>
      </c>
      <c r="M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693.99</v>
      </c>
      <c r="N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712.55000000000007</v>
      </c>
      <c r="O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703.13000000000011</v>
      </c>
      <c r="P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684.7700000000001</v>
      </c>
      <c r="Q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693.75000000000011</v>
      </c>
      <c r="R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678.79000000000008</v>
      </c>
      <c r="S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703.5</v>
      </c>
      <c r="T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720.77</v>
      </c>
      <c r="U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722.19</v>
      </c>
      <c r="V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727.08</v>
      </c>
      <c r="W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731.17000000000007</v>
      </c>
      <c r="X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679.13000000000011</v>
      </c>
      <c r="Y287" s="111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767.46</v>
      </c>
    </row>
    <row r="288" spans="1:25" x14ac:dyDescent="0.2">
      <c r="A288" s="83">
        <f t="shared" si="7"/>
        <v>42199</v>
      </c>
      <c r="B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672.46</v>
      </c>
      <c r="C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729.65000000000009</v>
      </c>
      <c r="D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756.32000000000016</v>
      </c>
      <c r="E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784.83000000000015</v>
      </c>
      <c r="F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835.67000000000019</v>
      </c>
      <c r="G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842.54000000000008</v>
      </c>
      <c r="H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785.11000000000013</v>
      </c>
      <c r="I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912.50000000000011</v>
      </c>
      <c r="J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838.63000000000011</v>
      </c>
      <c r="K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732.1</v>
      </c>
      <c r="L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692.73</v>
      </c>
      <c r="M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674.38000000000011</v>
      </c>
      <c r="N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673.88000000000011</v>
      </c>
      <c r="O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682.71000000000015</v>
      </c>
      <c r="P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682.56000000000017</v>
      </c>
      <c r="Q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692.21000000000015</v>
      </c>
      <c r="R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710.74000000000012</v>
      </c>
      <c r="S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702.55000000000018</v>
      </c>
      <c r="T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702.8900000000001</v>
      </c>
      <c r="U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687.92000000000007</v>
      </c>
      <c r="V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752.41000000000008</v>
      </c>
      <c r="W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754.25</v>
      </c>
      <c r="X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675.46</v>
      </c>
      <c r="Y288" s="111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762.09000000000015</v>
      </c>
    </row>
    <row r="289" spans="1:27" x14ac:dyDescent="0.2">
      <c r="A289" s="83">
        <f t="shared" si="7"/>
        <v>42200</v>
      </c>
      <c r="B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672.90000000000009</v>
      </c>
      <c r="C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729.92000000000007</v>
      </c>
      <c r="D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756.5200000000001</v>
      </c>
      <c r="E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785.34</v>
      </c>
      <c r="F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835.95</v>
      </c>
      <c r="G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842.57</v>
      </c>
      <c r="H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785.2700000000001</v>
      </c>
      <c r="I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912.80000000000007</v>
      </c>
      <c r="J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839.13000000000011</v>
      </c>
      <c r="K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732.55000000000007</v>
      </c>
      <c r="L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693.13000000000011</v>
      </c>
      <c r="M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675.12000000000012</v>
      </c>
      <c r="N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674.82000000000016</v>
      </c>
      <c r="O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683.57000000000016</v>
      </c>
      <c r="P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683.69000000000017</v>
      </c>
      <c r="Q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692.80000000000007</v>
      </c>
      <c r="R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711.44000000000017</v>
      </c>
      <c r="S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702.99000000000012</v>
      </c>
      <c r="T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703.29000000000008</v>
      </c>
      <c r="U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688.45000000000016</v>
      </c>
      <c r="V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752.73000000000013</v>
      </c>
      <c r="W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754.71</v>
      </c>
      <c r="X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674.28000000000009</v>
      </c>
      <c r="Y289" s="111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758.63000000000011</v>
      </c>
    </row>
    <row r="290" spans="1:27" s="94" customFormat="1" x14ac:dyDescent="0.25">
      <c r="A290" s="83">
        <f t="shared" si="7"/>
        <v>42201</v>
      </c>
      <c r="B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709.61000000000013</v>
      </c>
      <c r="C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773.13000000000011</v>
      </c>
      <c r="D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796.80000000000007</v>
      </c>
      <c r="E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810.08000000000015</v>
      </c>
      <c r="F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809.98000000000013</v>
      </c>
      <c r="G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842.74000000000012</v>
      </c>
      <c r="H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797.46000000000015</v>
      </c>
      <c r="I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942.63000000000011</v>
      </c>
      <c r="J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874.38000000000011</v>
      </c>
      <c r="K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776.68000000000006</v>
      </c>
      <c r="L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748.7700000000001</v>
      </c>
      <c r="M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733.06000000000006</v>
      </c>
      <c r="N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743.28000000000009</v>
      </c>
      <c r="O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754.1</v>
      </c>
      <c r="P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765.31000000000006</v>
      </c>
      <c r="Q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788.5100000000001</v>
      </c>
      <c r="R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768.59000000000015</v>
      </c>
      <c r="S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779.03000000000009</v>
      </c>
      <c r="T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789.73000000000013</v>
      </c>
      <c r="U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754.60000000000014</v>
      </c>
      <c r="V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696.48</v>
      </c>
      <c r="W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685.42000000000007</v>
      </c>
      <c r="X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712.65000000000009</v>
      </c>
      <c r="Y290" s="111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698.40000000000009</v>
      </c>
    </row>
    <row r="291" spans="1:27" x14ac:dyDescent="0.2">
      <c r="A291" s="83">
        <f t="shared" si="7"/>
        <v>42202</v>
      </c>
      <c r="B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701.07</v>
      </c>
      <c r="C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751.61000000000013</v>
      </c>
      <c r="D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785.68000000000006</v>
      </c>
      <c r="E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797.80000000000007</v>
      </c>
      <c r="F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822.83</v>
      </c>
      <c r="G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849.86000000000013</v>
      </c>
      <c r="H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816.75000000000011</v>
      </c>
      <c r="I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1027.53</v>
      </c>
      <c r="J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930.50000000000011</v>
      </c>
      <c r="K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801.25000000000011</v>
      </c>
      <c r="L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788.97000000000014</v>
      </c>
      <c r="M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789.09000000000015</v>
      </c>
      <c r="N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826.47000000000014</v>
      </c>
      <c r="O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853.50000000000011</v>
      </c>
      <c r="P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826.37000000000012</v>
      </c>
      <c r="Q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807.07000000000016</v>
      </c>
      <c r="R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712.55000000000007</v>
      </c>
      <c r="S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739.57</v>
      </c>
      <c r="T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744.46</v>
      </c>
      <c r="U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704.65000000000009</v>
      </c>
      <c r="V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711.42000000000007</v>
      </c>
      <c r="W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712.95</v>
      </c>
      <c r="X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695.35000000000014</v>
      </c>
      <c r="Y291" s="111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701.31000000000006</v>
      </c>
    </row>
    <row r="292" spans="1:27" x14ac:dyDescent="0.2">
      <c r="A292" s="83">
        <f t="shared" si="7"/>
        <v>42203</v>
      </c>
      <c r="B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701.88000000000011</v>
      </c>
      <c r="C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757.08000000000015</v>
      </c>
      <c r="D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794.75000000000011</v>
      </c>
      <c r="E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822.22000000000014</v>
      </c>
      <c r="F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836.61000000000013</v>
      </c>
      <c r="G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866.80000000000007</v>
      </c>
      <c r="H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836.55000000000018</v>
      </c>
      <c r="I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808.31000000000006</v>
      </c>
      <c r="J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1011.8000000000001</v>
      </c>
      <c r="K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889.65000000000009</v>
      </c>
      <c r="L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860.04000000000008</v>
      </c>
      <c r="M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859.85000000000014</v>
      </c>
      <c r="N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889.40000000000009</v>
      </c>
      <c r="O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889.44</v>
      </c>
      <c r="P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819.09</v>
      </c>
      <c r="Q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819.09</v>
      </c>
      <c r="R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832.5100000000001</v>
      </c>
      <c r="S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846.13000000000011</v>
      </c>
      <c r="T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806.6400000000001</v>
      </c>
      <c r="U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759.80000000000007</v>
      </c>
      <c r="V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689.48000000000013</v>
      </c>
      <c r="W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698.25000000000011</v>
      </c>
      <c r="X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770.43000000000006</v>
      </c>
      <c r="Y292" s="111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889.34000000000015</v>
      </c>
    </row>
    <row r="293" spans="1:27" x14ac:dyDescent="0.2">
      <c r="A293" s="83">
        <f t="shared" si="7"/>
        <v>42204</v>
      </c>
      <c r="B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722.96000000000015</v>
      </c>
      <c r="C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769.33</v>
      </c>
      <c r="D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794.98000000000013</v>
      </c>
      <c r="E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808.44</v>
      </c>
      <c r="F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836.47</v>
      </c>
      <c r="G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866.74000000000012</v>
      </c>
      <c r="H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822.2700000000001</v>
      </c>
      <c r="I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822.31000000000017</v>
      </c>
      <c r="J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1032.1300000000001</v>
      </c>
      <c r="K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905.28000000000009</v>
      </c>
      <c r="L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874.77</v>
      </c>
      <c r="M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874.65000000000009</v>
      </c>
      <c r="N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905.29000000000008</v>
      </c>
      <c r="O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905.26</v>
      </c>
      <c r="P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889.66000000000008</v>
      </c>
      <c r="Q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860.1</v>
      </c>
      <c r="R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874.81000000000017</v>
      </c>
      <c r="S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874.80000000000018</v>
      </c>
      <c r="T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812.84000000000015</v>
      </c>
      <c r="U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782.50000000000011</v>
      </c>
      <c r="V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698.85000000000014</v>
      </c>
      <c r="W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689.3900000000001</v>
      </c>
      <c r="X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738.15000000000009</v>
      </c>
      <c r="Y293" s="111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889.75000000000011</v>
      </c>
    </row>
    <row r="294" spans="1:27" x14ac:dyDescent="0.2">
      <c r="A294" s="83">
        <f t="shared" si="7"/>
        <v>42205</v>
      </c>
      <c r="B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710.47000000000014</v>
      </c>
      <c r="C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773.79000000000008</v>
      </c>
      <c r="D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797.78000000000009</v>
      </c>
      <c r="E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810.21</v>
      </c>
      <c r="F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810.0200000000001</v>
      </c>
      <c r="G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843.07</v>
      </c>
      <c r="H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797.5200000000001</v>
      </c>
      <c r="I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942.71</v>
      </c>
      <c r="J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874.37000000000012</v>
      </c>
      <c r="K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776.65000000000009</v>
      </c>
      <c r="L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748.86000000000013</v>
      </c>
      <c r="M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733.17000000000007</v>
      </c>
      <c r="N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743.61000000000013</v>
      </c>
      <c r="O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754.32000000000016</v>
      </c>
      <c r="P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765.38000000000011</v>
      </c>
      <c r="Q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788.57</v>
      </c>
      <c r="R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768.7600000000001</v>
      </c>
      <c r="S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778.99</v>
      </c>
      <c r="T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789.56000000000017</v>
      </c>
      <c r="U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754.04000000000008</v>
      </c>
      <c r="V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697.09000000000015</v>
      </c>
      <c r="W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685.24</v>
      </c>
      <c r="X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712.74000000000012</v>
      </c>
      <c r="Y294" s="111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697.34</v>
      </c>
    </row>
    <row r="295" spans="1:27" x14ac:dyDescent="0.2">
      <c r="A295" s="83">
        <f t="shared" si="7"/>
        <v>42206</v>
      </c>
      <c r="B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701.1400000000001</v>
      </c>
      <c r="C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762.7</v>
      </c>
      <c r="D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785.83000000000015</v>
      </c>
      <c r="E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797.90000000000009</v>
      </c>
      <c r="F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810.37000000000012</v>
      </c>
      <c r="G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842.85</v>
      </c>
      <c r="H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797.46000000000015</v>
      </c>
      <c r="I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942.71</v>
      </c>
      <c r="J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812.93000000000006</v>
      </c>
      <c r="K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700.47</v>
      </c>
      <c r="L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764.05000000000007</v>
      </c>
      <c r="M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764.37000000000012</v>
      </c>
      <c r="N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767.7</v>
      </c>
      <c r="O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706.28000000000009</v>
      </c>
      <c r="P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706.28000000000009</v>
      </c>
      <c r="Q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706.35000000000014</v>
      </c>
      <c r="R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721.21</v>
      </c>
      <c r="S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721.1400000000001</v>
      </c>
      <c r="T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721.18000000000006</v>
      </c>
      <c r="U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679.70000000000016</v>
      </c>
      <c r="V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709.57000000000016</v>
      </c>
      <c r="W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710.28</v>
      </c>
      <c r="X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687.38000000000011</v>
      </c>
      <c r="Y295" s="111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733.60000000000014</v>
      </c>
    </row>
    <row r="296" spans="1:27" x14ac:dyDescent="0.2">
      <c r="A296" s="83">
        <f t="shared" si="7"/>
        <v>42207</v>
      </c>
      <c r="B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673.91000000000008</v>
      </c>
      <c r="C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691.81000000000006</v>
      </c>
      <c r="D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710.65000000000009</v>
      </c>
      <c r="E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740.96000000000015</v>
      </c>
      <c r="F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774.0200000000001</v>
      </c>
      <c r="G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785.5200000000001</v>
      </c>
      <c r="H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849.63000000000011</v>
      </c>
      <c r="I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927.47000000000014</v>
      </c>
      <c r="J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825.79000000000008</v>
      </c>
      <c r="K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733.17000000000007</v>
      </c>
      <c r="L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694.40000000000009</v>
      </c>
      <c r="M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694.40000000000009</v>
      </c>
      <c r="N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703.7600000000001</v>
      </c>
      <c r="O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685.44000000000017</v>
      </c>
      <c r="P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703.86000000000013</v>
      </c>
      <c r="Q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713.28000000000009</v>
      </c>
      <c r="R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695.58</v>
      </c>
      <c r="S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758.59</v>
      </c>
      <c r="T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730.25</v>
      </c>
      <c r="U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712.59000000000015</v>
      </c>
      <c r="V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733</v>
      </c>
      <c r="W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731.22</v>
      </c>
      <c r="X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683.40000000000009</v>
      </c>
      <c r="Y296" s="111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739.61</v>
      </c>
      <c r="AA296" s="84"/>
    </row>
    <row r="297" spans="1:27" x14ac:dyDescent="0.2">
      <c r="A297" s="83">
        <f t="shared" si="7"/>
        <v>42208</v>
      </c>
      <c r="B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692.87</v>
      </c>
      <c r="C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701.05000000000007</v>
      </c>
      <c r="D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740.85000000000014</v>
      </c>
      <c r="E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740.90000000000009</v>
      </c>
      <c r="F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762.48000000000013</v>
      </c>
      <c r="G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762.33</v>
      </c>
      <c r="H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740.59</v>
      </c>
      <c r="I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871.56000000000006</v>
      </c>
      <c r="J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800.15000000000009</v>
      </c>
      <c r="K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713.04000000000019</v>
      </c>
      <c r="L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685.0100000000001</v>
      </c>
      <c r="M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676.23000000000013</v>
      </c>
      <c r="N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685.16000000000008</v>
      </c>
      <c r="O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679.79000000000008</v>
      </c>
      <c r="P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676.43000000000006</v>
      </c>
      <c r="Q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679.86000000000013</v>
      </c>
      <c r="R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686.13</v>
      </c>
      <c r="S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695.45</v>
      </c>
      <c r="T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721.1400000000001</v>
      </c>
      <c r="U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703.70000000000016</v>
      </c>
      <c r="V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761.7</v>
      </c>
      <c r="W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762.6400000000001</v>
      </c>
      <c r="X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710.09</v>
      </c>
      <c r="Y297" s="111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749.24</v>
      </c>
    </row>
    <row r="298" spans="1:27" x14ac:dyDescent="0.2">
      <c r="A298" s="83">
        <f t="shared" si="7"/>
        <v>42209</v>
      </c>
      <c r="B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677.99000000000012</v>
      </c>
      <c r="C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720.43000000000006</v>
      </c>
      <c r="D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762.57</v>
      </c>
      <c r="E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785.6400000000001</v>
      </c>
      <c r="F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810.0200000000001</v>
      </c>
      <c r="G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829.38000000000011</v>
      </c>
      <c r="H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762.33</v>
      </c>
      <c r="I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927.57000000000016</v>
      </c>
      <c r="J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839.0200000000001</v>
      </c>
      <c r="K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743.34</v>
      </c>
      <c r="L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703.3900000000001</v>
      </c>
      <c r="M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694.2700000000001</v>
      </c>
      <c r="N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703.55000000000018</v>
      </c>
      <c r="O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713.17000000000019</v>
      </c>
      <c r="P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713.18000000000018</v>
      </c>
      <c r="Q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703.55000000000018</v>
      </c>
      <c r="R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687.36000000000013</v>
      </c>
      <c r="S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695.40000000000009</v>
      </c>
      <c r="T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695.57</v>
      </c>
      <c r="U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672.20000000000016</v>
      </c>
      <c r="V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708.97</v>
      </c>
      <c r="W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711.46000000000015</v>
      </c>
      <c r="X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687.35000000000014</v>
      </c>
      <c r="Y298" s="111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742.06000000000017</v>
      </c>
    </row>
    <row r="299" spans="1:27" x14ac:dyDescent="0.2">
      <c r="A299" s="83">
        <f t="shared" si="7"/>
        <v>42210</v>
      </c>
      <c r="B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682.19</v>
      </c>
      <c r="C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712.61000000000013</v>
      </c>
      <c r="D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751.45000000000016</v>
      </c>
      <c r="E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769.41000000000008</v>
      </c>
      <c r="F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801.50000000000011</v>
      </c>
      <c r="G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822.56000000000006</v>
      </c>
      <c r="H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775.80000000000007</v>
      </c>
      <c r="I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712.7600000000001</v>
      </c>
      <c r="J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861.29000000000008</v>
      </c>
      <c r="K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772.24</v>
      </c>
      <c r="L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718.53000000000009</v>
      </c>
      <c r="M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699.18000000000006</v>
      </c>
      <c r="N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738.81000000000006</v>
      </c>
      <c r="O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749.36000000000013</v>
      </c>
      <c r="P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749.36000000000013</v>
      </c>
      <c r="Q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760.2700000000001</v>
      </c>
      <c r="R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749.43000000000006</v>
      </c>
      <c r="S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765.88000000000011</v>
      </c>
      <c r="T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783.66000000000008</v>
      </c>
      <c r="U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673.21000000000015</v>
      </c>
      <c r="V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724.91000000000008</v>
      </c>
      <c r="W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715.17000000000007</v>
      </c>
      <c r="X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707.45000000000016</v>
      </c>
      <c r="Y299" s="111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805.80000000000007</v>
      </c>
    </row>
    <row r="300" spans="1:27" x14ac:dyDescent="0.2">
      <c r="A300" s="83">
        <f t="shared" si="7"/>
        <v>42211</v>
      </c>
      <c r="B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685.60000000000014</v>
      </c>
      <c r="C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722.98000000000013</v>
      </c>
      <c r="D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756.45000000000016</v>
      </c>
      <c r="E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757.37000000000012</v>
      </c>
      <c r="F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835.44</v>
      </c>
      <c r="G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851.11000000000013</v>
      </c>
      <c r="H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808.42000000000007</v>
      </c>
      <c r="I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757.6400000000001</v>
      </c>
      <c r="J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922.12000000000012</v>
      </c>
      <c r="K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820.97</v>
      </c>
      <c r="L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771.43000000000006</v>
      </c>
      <c r="M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760.05000000000018</v>
      </c>
      <c r="N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760.08000000000015</v>
      </c>
      <c r="O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771.17000000000007</v>
      </c>
      <c r="P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782.57</v>
      </c>
      <c r="Q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782.74</v>
      </c>
      <c r="R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794.62000000000012</v>
      </c>
      <c r="S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807.21000000000015</v>
      </c>
      <c r="T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807.29000000000008</v>
      </c>
      <c r="U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761.65000000000009</v>
      </c>
      <c r="V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710.86</v>
      </c>
      <c r="W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717.69</v>
      </c>
      <c r="X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698.2</v>
      </c>
      <c r="Y300" s="111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805.59</v>
      </c>
    </row>
    <row r="301" spans="1:27" x14ac:dyDescent="0.2">
      <c r="A301" s="83">
        <f t="shared" si="7"/>
        <v>42212</v>
      </c>
      <c r="B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673.42000000000007</v>
      </c>
      <c r="C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740.56000000000006</v>
      </c>
      <c r="D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773.25</v>
      </c>
      <c r="E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785.38000000000011</v>
      </c>
      <c r="F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822.58000000000015</v>
      </c>
      <c r="G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835.87000000000012</v>
      </c>
      <c r="H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773.74000000000012</v>
      </c>
      <c r="I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943.0100000000001</v>
      </c>
      <c r="J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853.24000000000012</v>
      </c>
      <c r="K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766.40000000000009</v>
      </c>
      <c r="L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714.12000000000012</v>
      </c>
      <c r="M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704.45</v>
      </c>
      <c r="N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723.80000000000007</v>
      </c>
      <c r="O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723.46</v>
      </c>
      <c r="P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733.55000000000007</v>
      </c>
      <c r="Q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723.2700000000001</v>
      </c>
      <c r="R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704.12000000000012</v>
      </c>
      <c r="S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703.99000000000012</v>
      </c>
      <c r="T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721.46</v>
      </c>
      <c r="U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688.8900000000001</v>
      </c>
      <c r="V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710.58000000000015</v>
      </c>
      <c r="W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714.63000000000011</v>
      </c>
      <c r="X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695.6</v>
      </c>
      <c r="Y301" s="111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765.35</v>
      </c>
    </row>
    <row r="302" spans="1:27" x14ac:dyDescent="0.2">
      <c r="A302" s="83">
        <f t="shared" si="7"/>
        <v>42213</v>
      </c>
      <c r="B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682.55000000000018</v>
      </c>
      <c r="C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740.71</v>
      </c>
      <c r="D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773.69</v>
      </c>
      <c r="E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785.48</v>
      </c>
      <c r="F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822.72</v>
      </c>
      <c r="G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837.0200000000001</v>
      </c>
      <c r="H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785.80000000000018</v>
      </c>
      <c r="I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944.0200000000001</v>
      </c>
      <c r="J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855.13000000000011</v>
      </c>
      <c r="K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756.25000000000011</v>
      </c>
      <c r="L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705.29000000000008</v>
      </c>
      <c r="M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695.62</v>
      </c>
      <c r="N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704.53</v>
      </c>
      <c r="O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704.29000000000008</v>
      </c>
      <c r="P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704.10000000000014</v>
      </c>
      <c r="Q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694.80000000000007</v>
      </c>
      <c r="R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687.7600000000001</v>
      </c>
      <c r="S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704.38</v>
      </c>
      <c r="T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731.45000000000016</v>
      </c>
      <c r="U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715.46</v>
      </c>
      <c r="V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732.24</v>
      </c>
      <c r="W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721.91000000000008</v>
      </c>
      <c r="X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679.05000000000007</v>
      </c>
      <c r="Y302" s="111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748.46</v>
      </c>
    </row>
    <row r="303" spans="1:27" x14ac:dyDescent="0.2">
      <c r="A303" s="83">
        <f t="shared" si="7"/>
        <v>42214</v>
      </c>
      <c r="B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683.55000000000018</v>
      </c>
      <c r="C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741.7</v>
      </c>
      <c r="D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765.69</v>
      </c>
      <c r="E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787.3900000000001</v>
      </c>
      <c r="F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788.5</v>
      </c>
      <c r="G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813.59000000000015</v>
      </c>
      <c r="H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774.32000000000016</v>
      </c>
      <c r="I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886.33000000000015</v>
      </c>
      <c r="J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829.00000000000011</v>
      </c>
      <c r="K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734.35000000000014</v>
      </c>
      <c r="L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686.67000000000007</v>
      </c>
      <c r="M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684.93000000000006</v>
      </c>
      <c r="N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692.8900000000001</v>
      </c>
      <c r="O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693.99</v>
      </c>
      <c r="P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699.40000000000009</v>
      </c>
      <c r="Q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700.07</v>
      </c>
      <c r="R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706.91000000000008</v>
      </c>
      <c r="S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679.75000000000011</v>
      </c>
      <c r="T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681.11000000000013</v>
      </c>
      <c r="U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698.88000000000011</v>
      </c>
      <c r="V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748.2600000000001</v>
      </c>
      <c r="W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732.90000000000009</v>
      </c>
      <c r="X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681.06000000000006</v>
      </c>
      <c r="Y303" s="111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731.84</v>
      </c>
    </row>
    <row r="304" spans="1:27" x14ac:dyDescent="0.2">
      <c r="A304" s="83">
        <f t="shared" si="7"/>
        <v>42215</v>
      </c>
      <c r="B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683.54000000000008</v>
      </c>
      <c r="C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731.00000000000011</v>
      </c>
      <c r="D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762.94000000000017</v>
      </c>
      <c r="E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785.99000000000012</v>
      </c>
      <c r="F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784.7700000000001</v>
      </c>
      <c r="G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785.13000000000011</v>
      </c>
      <c r="H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774.62000000000012</v>
      </c>
      <c r="I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860.21</v>
      </c>
      <c r="J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790.11000000000013</v>
      </c>
      <c r="K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695.80000000000018</v>
      </c>
      <c r="L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698.03000000000009</v>
      </c>
      <c r="M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719.09000000000015</v>
      </c>
      <c r="N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731.26</v>
      </c>
      <c r="O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731.47000000000014</v>
      </c>
      <c r="P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732.23</v>
      </c>
      <c r="Q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732.67000000000007</v>
      </c>
      <c r="R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733.97</v>
      </c>
      <c r="S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716.40000000000009</v>
      </c>
      <c r="T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672.5100000000001</v>
      </c>
      <c r="U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712.0200000000001</v>
      </c>
      <c r="V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791.24000000000012</v>
      </c>
      <c r="W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755.29000000000019</v>
      </c>
      <c r="X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700.18000000000006</v>
      </c>
      <c r="Y304" s="111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777.36000000000013</v>
      </c>
    </row>
    <row r="305" spans="1:27" x14ac:dyDescent="0.2">
      <c r="A305" s="83">
        <f t="shared" si="7"/>
        <v>42216</v>
      </c>
      <c r="B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676.08000000000015</v>
      </c>
      <c r="C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721.80000000000018</v>
      </c>
      <c r="D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752.35000000000014</v>
      </c>
      <c r="E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774.99</v>
      </c>
      <c r="F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773.90000000000009</v>
      </c>
      <c r="G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785.95000000000016</v>
      </c>
      <c r="H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775.35000000000014</v>
      </c>
      <c r="I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860.42000000000007</v>
      </c>
      <c r="J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790.79000000000008</v>
      </c>
      <c r="K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696.38000000000011</v>
      </c>
      <c r="L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715.2700000000001</v>
      </c>
      <c r="M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742.94000000000017</v>
      </c>
      <c r="N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741.86000000000013</v>
      </c>
      <c r="O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741.48</v>
      </c>
      <c r="P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742.66000000000008</v>
      </c>
      <c r="Q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742.16000000000008</v>
      </c>
      <c r="R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743.19</v>
      </c>
      <c r="S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719.63000000000011</v>
      </c>
      <c r="T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697.96000000000015</v>
      </c>
      <c r="U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730.0200000000001</v>
      </c>
      <c r="V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799.92000000000007</v>
      </c>
      <c r="W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762.74</v>
      </c>
      <c r="X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700.48</v>
      </c>
      <c r="Y305" s="111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826.99</v>
      </c>
    </row>
    <row r="307" spans="1:27" x14ac:dyDescent="0.2">
      <c r="A307" s="92" t="s">
        <v>154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</row>
    <row r="308" spans="1:27" ht="15.75" customHeight="1" x14ac:dyDescent="0.25">
      <c r="A308" s="91" t="s">
        <v>156</v>
      </c>
      <c r="B308" s="82"/>
      <c r="C308" s="82"/>
      <c r="D308" s="82"/>
      <c r="AA308" s="84"/>
    </row>
    <row r="309" spans="1:27" ht="12.75" x14ac:dyDescent="0.2">
      <c r="A309" s="167" t="s">
        <v>49</v>
      </c>
      <c r="B309" s="170" t="s">
        <v>128</v>
      </c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2"/>
    </row>
    <row r="310" spans="1:27" ht="12.75" x14ac:dyDescent="0.2">
      <c r="A310" s="168"/>
      <c r="B310" s="173"/>
      <c r="C310" s="174"/>
      <c r="D310" s="174"/>
      <c r="E310" s="174"/>
      <c r="F310" s="174"/>
      <c r="G310" s="174"/>
      <c r="H310" s="174"/>
      <c r="I310" s="174"/>
      <c r="J310" s="174"/>
      <c r="K310" s="174"/>
      <c r="L310" s="174"/>
      <c r="M310" s="174"/>
      <c r="N310" s="174"/>
      <c r="O310" s="174"/>
      <c r="P310" s="174"/>
      <c r="Q310" s="174"/>
      <c r="R310" s="174"/>
      <c r="S310" s="174"/>
      <c r="T310" s="174"/>
      <c r="U310" s="174"/>
      <c r="V310" s="174"/>
      <c r="W310" s="174"/>
      <c r="X310" s="174"/>
      <c r="Y310" s="175"/>
    </row>
    <row r="311" spans="1:27" ht="12.75" x14ac:dyDescent="0.2">
      <c r="A311" s="168"/>
      <c r="B311" s="176" t="s">
        <v>129</v>
      </c>
      <c r="C311" s="165" t="s">
        <v>130</v>
      </c>
      <c r="D311" s="165" t="s">
        <v>131</v>
      </c>
      <c r="E311" s="165" t="s">
        <v>132</v>
      </c>
      <c r="F311" s="165" t="s">
        <v>133</v>
      </c>
      <c r="G311" s="165" t="s">
        <v>134</v>
      </c>
      <c r="H311" s="165" t="s">
        <v>135</v>
      </c>
      <c r="I311" s="165" t="s">
        <v>136</v>
      </c>
      <c r="J311" s="165" t="s">
        <v>137</v>
      </c>
      <c r="K311" s="165" t="s">
        <v>138</v>
      </c>
      <c r="L311" s="165" t="s">
        <v>139</v>
      </c>
      <c r="M311" s="165" t="s">
        <v>140</v>
      </c>
      <c r="N311" s="178" t="s">
        <v>141</v>
      </c>
      <c r="O311" s="165" t="s">
        <v>142</v>
      </c>
      <c r="P311" s="165" t="s">
        <v>143</v>
      </c>
      <c r="Q311" s="165" t="s">
        <v>144</v>
      </c>
      <c r="R311" s="165" t="s">
        <v>145</v>
      </c>
      <c r="S311" s="165" t="s">
        <v>146</v>
      </c>
      <c r="T311" s="165" t="s">
        <v>147</v>
      </c>
      <c r="U311" s="165" t="s">
        <v>148</v>
      </c>
      <c r="V311" s="165" t="s">
        <v>149</v>
      </c>
      <c r="W311" s="165" t="s">
        <v>150</v>
      </c>
      <c r="X311" s="165" t="s">
        <v>151</v>
      </c>
      <c r="Y311" s="165" t="s">
        <v>152</v>
      </c>
    </row>
    <row r="312" spans="1:27" ht="12.75" x14ac:dyDescent="0.2">
      <c r="A312" s="169"/>
      <c r="B312" s="177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79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</row>
    <row r="313" spans="1:27" x14ac:dyDescent="0.2">
      <c r="A313" s="83">
        <f>A275</f>
        <v>42186</v>
      </c>
      <c r="B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972.24</v>
      </c>
      <c r="C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982.41000000000008</v>
      </c>
      <c r="D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1011.7900000000001</v>
      </c>
      <c r="E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1011.9399999999999</v>
      </c>
      <c r="F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1083.95</v>
      </c>
      <c r="G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1083.92</v>
      </c>
      <c r="H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1043.0700000000002</v>
      </c>
      <c r="I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1189.0700000000002</v>
      </c>
      <c r="J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1102.1300000000001</v>
      </c>
      <c r="K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974.55000000000007</v>
      </c>
      <c r="L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999.53000000000009</v>
      </c>
      <c r="M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999.43000000000018</v>
      </c>
      <c r="N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958.07</v>
      </c>
      <c r="O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962.04000000000008</v>
      </c>
      <c r="P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963.57</v>
      </c>
      <c r="Q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974.49</v>
      </c>
      <c r="R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967.09</v>
      </c>
      <c r="S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976.85</v>
      </c>
      <c r="T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986.89</v>
      </c>
      <c r="U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978.56000000000006</v>
      </c>
      <c r="V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1112.94</v>
      </c>
      <c r="W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1114.8400000000001</v>
      </c>
      <c r="X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1007.0500000000001</v>
      </c>
      <c r="Y313" s="111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1118.68</v>
      </c>
    </row>
    <row r="314" spans="1:27" x14ac:dyDescent="0.2">
      <c r="A314" s="83">
        <f>A313+1</f>
        <v>42187</v>
      </c>
      <c r="B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978.34</v>
      </c>
      <c r="C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982.58</v>
      </c>
      <c r="D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1011.84</v>
      </c>
      <c r="E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1011.93</v>
      </c>
      <c r="F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1083.8400000000001</v>
      </c>
      <c r="G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1083.9700000000003</v>
      </c>
      <c r="H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1043.0900000000001</v>
      </c>
      <c r="I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1188.9000000000001</v>
      </c>
      <c r="J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1101.99</v>
      </c>
      <c r="K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974.55000000000007</v>
      </c>
      <c r="L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999.42</v>
      </c>
      <c r="M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999.88</v>
      </c>
      <c r="N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981.11000000000013</v>
      </c>
      <c r="O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960.8900000000001</v>
      </c>
      <c r="P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963.94</v>
      </c>
      <c r="Q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974.80000000000007</v>
      </c>
      <c r="R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967.41000000000008</v>
      </c>
      <c r="S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977.16</v>
      </c>
      <c r="T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987.33</v>
      </c>
      <c r="U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976.88000000000011</v>
      </c>
      <c r="V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1106.75</v>
      </c>
      <c r="W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1105.4900000000002</v>
      </c>
      <c r="X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1002.89</v>
      </c>
      <c r="Y314" s="111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1096.9299999999998</v>
      </c>
    </row>
    <row r="315" spans="1:27" x14ac:dyDescent="0.2">
      <c r="A315" s="83">
        <f t="shared" ref="A315:A343" si="8">A314+1</f>
        <v>42188</v>
      </c>
      <c r="B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974.72</v>
      </c>
      <c r="C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991.19</v>
      </c>
      <c r="D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1008.73</v>
      </c>
      <c r="E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1027.3200000000002</v>
      </c>
      <c r="F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1053.0500000000002</v>
      </c>
      <c r="G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1073.3400000000001</v>
      </c>
      <c r="H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1027.26</v>
      </c>
      <c r="I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1200.8600000000001</v>
      </c>
      <c r="J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1105.8600000000001</v>
      </c>
      <c r="K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1018.29</v>
      </c>
      <c r="L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983.07</v>
      </c>
      <c r="M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971.84</v>
      </c>
      <c r="N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982.91000000000008</v>
      </c>
      <c r="O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994.38000000000011</v>
      </c>
      <c r="P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994.38000000000011</v>
      </c>
      <c r="Q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994.42000000000007</v>
      </c>
      <c r="R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984.61</v>
      </c>
      <c r="S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974.68000000000006</v>
      </c>
      <c r="T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969.85</v>
      </c>
      <c r="U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980.40000000000009</v>
      </c>
      <c r="V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1070.48</v>
      </c>
      <c r="W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1059.7800000000002</v>
      </c>
      <c r="X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974.18000000000006</v>
      </c>
      <c r="Y315" s="111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1097.18</v>
      </c>
    </row>
    <row r="316" spans="1:27" x14ac:dyDescent="0.2">
      <c r="A316" s="83">
        <f t="shared" si="8"/>
        <v>42189</v>
      </c>
      <c r="B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989.37</v>
      </c>
      <c r="C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980.61</v>
      </c>
      <c r="D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999.0200000000001</v>
      </c>
      <c r="E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1032.1300000000001</v>
      </c>
      <c r="F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1046.1199999999999</v>
      </c>
      <c r="G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1075.29</v>
      </c>
      <c r="H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1060.2800000000002</v>
      </c>
      <c r="I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980.40000000000009</v>
      </c>
      <c r="J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1169.0500000000002</v>
      </c>
      <c r="K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1036.68</v>
      </c>
      <c r="L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1011.93</v>
      </c>
      <c r="M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1050.01</v>
      </c>
      <c r="N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1049.8400000000001</v>
      </c>
      <c r="O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1036.7</v>
      </c>
      <c r="P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1023.9800000000001</v>
      </c>
      <c r="Q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1023.83</v>
      </c>
      <c r="R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1036.5999999999999</v>
      </c>
      <c r="S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1036.68</v>
      </c>
      <c r="T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988.18000000000006</v>
      </c>
      <c r="U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956.58</v>
      </c>
      <c r="V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1082.18</v>
      </c>
      <c r="W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1069.68</v>
      </c>
      <c r="X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994.90000000000009</v>
      </c>
      <c r="Y316" s="111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1062.96</v>
      </c>
    </row>
    <row r="317" spans="1:27" x14ac:dyDescent="0.2">
      <c r="A317" s="83">
        <f t="shared" si="8"/>
        <v>42190</v>
      </c>
      <c r="B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980.59</v>
      </c>
      <c r="C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986.37</v>
      </c>
      <c r="D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1031.7800000000002</v>
      </c>
      <c r="E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1060.3400000000001</v>
      </c>
      <c r="F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1090.3600000000001</v>
      </c>
      <c r="G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1114.4900000000002</v>
      </c>
      <c r="H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1082.7800000000002</v>
      </c>
      <c r="I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992.75000000000011</v>
      </c>
      <c r="J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1152.21</v>
      </c>
      <c r="K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1062.68</v>
      </c>
      <c r="L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1023.9600000000002</v>
      </c>
      <c r="M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1056.3800000000001</v>
      </c>
      <c r="N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1049.7600000000002</v>
      </c>
      <c r="O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1036.68</v>
      </c>
      <c r="P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1043.1300000000001</v>
      </c>
      <c r="Q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1036.54</v>
      </c>
      <c r="R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1049.6799999999998</v>
      </c>
      <c r="S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1083.9900000000002</v>
      </c>
      <c r="T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1049.6799999999998</v>
      </c>
      <c r="U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1012.3100000000001</v>
      </c>
      <c r="V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1025.06</v>
      </c>
      <c r="W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1075.31</v>
      </c>
      <c r="X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965.89</v>
      </c>
      <c r="Y317" s="111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1083.98</v>
      </c>
    </row>
    <row r="318" spans="1:27" x14ac:dyDescent="0.2">
      <c r="A318" s="83">
        <f t="shared" si="8"/>
        <v>42191</v>
      </c>
      <c r="B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968.84</v>
      </c>
      <c r="C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1014.9600000000002</v>
      </c>
      <c r="D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1052.8600000000001</v>
      </c>
      <c r="E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1080.1199999999999</v>
      </c>
      <c r="F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1094.56</v>
      </c>
      <c r="G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1124.5300000000002</v>
      </c>
      <c r="H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1080.3000000000002</v>
      </c>
      <c r="I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1260.02</v>
      </c>
      <c r="J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1160.73</v>
      </c>
      <c r="K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1056.5700000000002</v>
      </c>
      <c r="L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1030.5900000000001</v>
      </c>
      <c r="M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1018.35</v>
      </c>
      <c r="N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1030.56</v>
      </c>
      <c r="O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1043.2400000000002</v>
      </c>
      <c r="P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1030.3899999999999</v>
      </c>
      <c r="Q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1030.5900000000001</v>
      </c>
      <c r="R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1016.12</v>
      </c>
      <c r="S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1016.13</v>
      </c>
      <c r="T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1005.3100000000001</v>
      </c>
      <c r="U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984.99000000000012</v>
      </c>
      <c r="V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1037.1500000000001</v>
      </c>
      <c r="W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1038.6300000000001</v>
      </c>
      <c r="X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964.83</v>
      </c>
      <c r="Y318" s="111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1037.1399999999999</v>
      </c>
    </row>
    <row r="319" spans="1:27" x14ac:dyDescent="0.2">
      <c r="A319" s="83">
        <f t="shared" si="8"/>
        <v>42192</v>
      </c>
      <c r="B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968.57</v>
      </c>
      <c r="C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1039.96</v>
      </c>
      <c r="D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1080.4100000000001</v>
      </c>
      <c r="E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1094.73</v>
      </c>
      <c r="F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1140.29</v>
      </c>
      <c r="G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1173.3800000000001</v>
      </c>
      <c r="H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1094.5300000000002</v>
      </c>
      <c r="I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1259.77</v>
      </c>
      <c r="J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1160.4300000000003</v>
      </c>
      <c r="K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1056.42</v>
      </c>
      <c r="L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1030.5900000000001</v>
      </c>
      <c r="M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1018.1800000000001</v>
      </c>
      <c r="N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1030.69</v>
      </c>
      <c r="O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1043.5100000000002</v>
      </c>
      <c r="P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1030.8000000000002</v>
      </c>
      <c r="Q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1018.3000000000001</v>
      </c>
      <c r="R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1005.38</v>
      </c>
      <c r="S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1016.0600000000001</v>
      </c>
      <c r="T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1016.08</v>
      </c>
      <c r="U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995.55000000000007</v>
      </c>
      <c r="V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1035.8400000000001</v>
      </c>
      <c r="W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1039.1100000000001</v>
      </c>
      <c r="X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984.62000000000012</v>
      </c>
      <c r="Y319" s="111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1048.1100000000001</v>
      </c>
    </row>
    <row r="320" spans="1:27" x14ac:dyDescent="0.2">
      <c r="A320" s="83">
        <f t="shared" si="8"/>
        <v>42193</v>
      </c>
      <c r="B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991.24000000000012</v>
      </c>
      <c r="C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1066.73</v>
      </c>
      <c r="D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1094.8600000000001</v>
      </c>
      <c r="E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1109.71</v>
      </c>
      <c r="F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1156.5999999999999</v>
      </c>
      <c r="G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1173.3000000000002</v>
      </c>
      <c r="H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1109.29</v>
      </c>
      <c r="I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1287.3800000000001</v>
      </c>
      <c r="J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1177.5</v>
      </c>
      <c r="K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1056.71</v>
      </c>
      <c r="L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1006.37</v>
      </c>
      <c r="M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1006.34</v>
      </c>
      <c r="N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1018.38</v>
      </c>
      <c r="O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1006.3000000000001</v>
      </c>
      <c r="P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1006.3100000000001</v>
      </c>
      <c r="Q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994.48</v>
      </c>
      <c r="R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984.63000000000011</v>
      </c>
      <c r="S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1027.1300000000001</v>
      </c>
      <c r="T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1027.19</v>
      </c>
      <c r="U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1005.91</v>
      </c>
      <c r="V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996.96000000000015</v>
      </c>
      <c r="W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1014.4800000000001</v>
      </c>
      <c r="X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984.5200000000001</v>
      </c>
      <c r="Y320" s="111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1022.17</v>
      </c>
    </row>
    <row r="321" spans="1:25" x14ac:dyDescent="0.2">
      <c r="A321" s="83">
        <f t="shared" si="8"/>
        <v>42194</v>
      </c>
      <c r="B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957.8900000000001</v>
      </c>
      <c r="C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1027.28</v>
      </c>
      <c r="D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1080.58</v>
      </c>
      <c r="E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1095.0999999999999</v>
      </c>
      <c r="F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1109.5500000000002</v>
      </c>
      <c r="G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1140.2800000000002</v>
      </c>
      <c r="H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1080.1199999999999</v>
      </c>
      <c r="I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1216.73</v>
      </c>
      <c r="J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1160.6300000000001</v>
      </c>
      <c r="K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1030.93</v>
      </c>
      <c r="L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983.32</v>
      </c>
      <c r="M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983.37</v>
      </c>
      <c r="N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1006.44</v>
      </c>
      <c r="O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994.64</v>
      </c>
      <c r="P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994.64</v>
      </c>
      <c r="Q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1018.4300000000001</v>
      </c>
      <c r="R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1005.38</v>
      </c>
      <c r="S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1016.13</v>
      </c>
      <c r="T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1016.2500000000001</v>
      </c>
      <c r="U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965.55000000000007</v>
      </c>
      <c r="V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1040.51</v>
      </c>
      <c r="W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1011.59</v>
      </c>
      <c r="X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974.37</v>
      </c>
      <c r="Y321" s="111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1033.8800000000001</v>
      </c>
    </row>
    <row r="322" spans="1:25" x14ac:dyDescent="0.2">
      <c r="A322" s="83">
        <f t="shared" si="8"/>
        <v>42195</v>
      </c>
      <c r="B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957.92000000000007</v>
      </c>
      <c r="C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1027.3600000000001</v>
      </c>
      <c r="D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1080.5500000000002</v>
      </c>
      <c r="E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1094.8600000000001</v>
      </c>
      <c r="F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1109.44</v>
      </c>
      <c r="G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1140.29</v>
      </c>
      <c r="H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1080.3700000000001</v>
      </c>
      <c r="I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1259.79</v>
      </c>
      <c r="J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1160.72</v>
      </c>
      <c r="K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1030.5300000000002</v>
      </c>
      <c r="L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983.03</v>
      </c>
      <c r="M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983.15</v>
      </c>
      <c r="N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1006.1500000000001</v>
      </c>
      <c r="O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994.48</v>
      </c>
      <c r="P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994.47</v>
      </c>
      <c r="Q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1018.4300000000001</v>
      </c>
      <c r="R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1005.2700000000001</v>
      </c>
      <c r="S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1016.09</v>
      </c>
      <c r="T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1027.3200000000002</v>
      </c>
      <c r="U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996.09000000000015</v>
      </c>
      <c r="V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1046.45</v>
      </c>
      <c r="W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1015.8800000000001</v>
      </c>
      <c r="X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974.06000000000006</v>
      </c>
      <c r="Y322" s="111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1038.4900000000002</v>
      </c>
    </row>
    <row r="323" spans="1:25" x14ac:dyDescent="0.2">
      <c r="A323" s="83">
        <f t="shared" si="8"/>
        <v>42196</v>
      </c>
      <c r="B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968.95000000000016</v>
      </c>
      <c r="C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1018.0600000000001</v>
      </c>
      <c r="D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1060.0900000000001</v>
      </c>
      <c r="E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1090.33</v>
      </c>
      <c r="F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1122.45</v>
      </c>
      <c r="G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1157.19</v>
      </c>
      <c r="H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1114.5300000000002</v>
      </c>
      <c r="I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1018.5400000000001</v>
      </c>
      <c r="J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1204.5100000000002</v>
      </c>
      <c r="K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1076.98</v>
      </c>
      <c r="L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1024.0999999999999</v>
      </c>
      <c r="M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1024.22</v>
      </c>
      <c r="N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1036.73</v>
      </c>
      <c r="O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1049.8400000000001</v>
      </c>
      <c r="P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1063.1000000000001</v>
      </c>
      <c r="Q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1063.0300000000002</v>
      </c>
      <c r="R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1063.23</v>
      </c>
      <c r="S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1077.08</v>
      </c>
      <c r="T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1011.9700000000001</v>
      </c>
      <c r="U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989.35</v>
      </c>
      <c r="V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1024.98</v>
      </c>
      <c r="W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1051.42</v>
      </c>
      <c r="X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973.86</v>
      </c>
      <c r="Y323" s="111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1076.18</v>
      </c>
    </row>
    <row r="324" spans="1:25" x14ac:dyDescent="0.2">
      <c r="A324" s="83">
        <f t="shared" si="8"/>
        <v>42197</v>
      </c>
      <c r="B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969.53000000000009</v>
      </c>
      <c r="C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1018.64</v>
      </c>
      <c r="D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1060.52</v>
      </c>
      <c r="E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1059.9700000000003</v>
      </c>
      <c r="F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1139.4000000000001</v>
      </c>
      <c r="G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1157.33</v>
      </c>
      <c r="H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1139.7</v>
      </c>
      <c r="I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1060.4500000000003</v>
      </c>
      <c r="J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1303.42</v>
      </c>
      <c r="K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1152.52</v>
      </c>
      <c r="L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1076.7400000000002</v>
      </c>
      <c r="M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1063.0100000000002</v>
      </c>
      <c r="N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1062.9100000000001</v>
      </c>
      <c r="O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1076.6300000000001</v>
      </c>
      <c r="P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1076.96</v>
      </c>
      <c r="Q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1083.9900000000002</v>
      </c>
      <c r="R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1105.6600000000001</v>
      </c>
      <c r="S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1090.9900000000002</v>
      </c>
      <c r="T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1063.08</v>
      </c>
      <c r="U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1019.07</v>
      </c>
      <c r="V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971.47</v>
      </c>
      <c r="W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1013.3000000000001</v>
      </c>
      <c r="X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966.1400000000001</v>
      </c>
      <c r="Y324" s="111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1090.54</v>
      </c>
    </row>
    <row r="325" spans="1:25" x14ac:dyDescent="0.2">
      <c r="A325" s="83">
        <f t="shared" si="8"/>
        <v>42198</v>
      </c>
      <c r="B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968.2</v>
      </c>
      <c r="C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1052.8400000000001</v>
      </c>
      <c r="D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1094.5900000000001</v>
      </c>
      <c r="E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1109.5700000000002</v>
      </c>
      <c r="F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1156.44</v>
      </c>
      <c r="G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1173.24</v>
      </c>
      <c r="H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1109.4299999999998</v>
      </c>
      <c r="I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1278.3699999999999</v>
      </c>
      <c r="J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1195.0999999999999</v>
      </c>
      <c r="K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1043.0300000000002</v>
      </c>
      <c r="L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993.9</v>
      </c>
      <c r="M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982.80000000000007</v>
      </c>
      <c r="N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1005.5500000000001</v>
      </c>
      <c r="O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994.00000000000011</v>
      </c>
      <c r="P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971.49000000000012</v>
      </c>
      <c r="Q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982.50000000000011</v>
      </c>
      <c r="R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964.15</v>
      </c>
      <c r="S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994.45</v>
      </c>
      <c r="T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1015.64</v>
      </c>
      <c r="U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1017.37</v>
      </c>
      <c r="V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1023.37</v>
      </c>
      <c r="W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1028.3900000000001</v>
      </c>
      <c r="X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964.58</v>
      </c>
      <c r="Y325" s="111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1072.8899999999999</v>
      </c>
    </row>
    <row r="326" spans="1:25" x14ac:dyDescent="0.2">
      <c r="A326" s="83">
        <f t="shared" si="8"/>
        <v>42199</v>
      </c>
      <c r="B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956.4</v>
      </c>
      <c r="C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1026.5300000000002</v>
      </c>
      <c r="D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1059.23</v>
      </c>
      <c r="E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1094.19</v>
      </c>
      <c r="F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1156.54</v>
      </c>
      <c r="G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1164.96</v>
      </c>
      <c r="H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1094.5300000000002</v>
      </c>
      <c r="I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1250.75</v>
      </c>
      <c r="J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1160.17</v>
      </c>
      <c r="K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1029.5300000000002</v>
      </c>
      <c r="L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981.25</v>
      </c>
      <c r="M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958.75000000000011</v>
      </c>
      <c r="N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958.13</v>
      </c>
      <c r="O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968.96000000000015</v>
      </c>
      <c r="P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968.78000000000009</v>
      </c>
      <c r="Q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980.61</v>
      </c>
      <c r="R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1003.34</v>
      </c>
      <c r="S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993.30000000000007</v>
      </c>
      <c r="T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993.7</v>
      </c>
      <c r="U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975.35</v>
      </c>
      <c r="V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1054.4299999999998</v>
      </c>
      <c r="W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1056.69</v>
      </c>
      <c r="X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960.08</v>
      </c>
      <c r="Y326" s="111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1066.31</v>
      </c>
    </row>
    <row r="327" spans="1:25" x14ac:dyDescent="0.2">
      <c r="A327" s="83">
        <f t="shared" si="8"/>
        <v>42200</v>
      </c>
      <c r="B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956.93</v>
      </c>
      <c r="C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1026.8499999999999</v>
      </c>
      <c r="D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1059.48</v>
      </c>
      <c r="E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1094.81</v>
      </c>
      <c r="F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1156.8800000000001</v>
      </c>
      <c r="G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1164.99</v>
      </c>
      <c r="H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1094.73</v>
      </c>
      <c r="I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1251.1199999999999</v>
      </c>
      <c r="J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1160.77</v>
      </c>
      <c r="K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1030.08</v>
      </c>
      <c r="L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981.74</v>
      </c>
      <c r="M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959.65000000000009</v>
      </c>
      <c r="N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959.29000000000008</v>
      </c>
      <c r="O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970.0200000000001</v>
      </c>
      <c r="P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970.16000000000008</v>
      </c>
      <c r="Q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981.33</v>
      </c>
      <c r="R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1004.2000000000002</v>
      </c>
      <c r="S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993.83</v>
      </c>
      <c r="T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994.2</v>
      </c>
      <c r="U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976.00000000000011</v>
      </c>
      <c r="V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1054.8200000000002</v>
      </c>
      <c r="W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1057.25</v>
      </c>
      <c r="X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958.62</v>
      </c>
      <c r="Y327" s="111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1062.06</v>
      </c>
    </row>
    <row r="328" spans="1:25" x14ac:dyDescent="0.2">
      <c r="A328" s="83">
        <f t="shared" si="8"/>
        <v>42201</v>
      </c>
      <c r="B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1001.96</v>
      </c>
      <c r="C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1079.8500000000001</v>
      </c>
      <c r="D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1108.8600000000001</v>
      </c>
      <c r="E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1125.1600000000001</v>
      </c>
      <c r="F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1125.0300000000002</v>
      </c>
      <c r="G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1165.2000000000003</v>
      </c>
      <c r="H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1109.68</v>
      </c>
      <c r="I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1287.6899999999998</v>
      </c>
      <c r="J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1204.0100000000002</v>
      </c>
      <c r="K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1084.19</v>
      </c>
      <c r="L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1049.97</v>
      </c>
      <c r="M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1030.7</v>
      </c>
      <c r="N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1043.2400000000002</v>
      </c>
      <c r="O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1056.5</v>
      </c>
      <c r="P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1070.2600000000002</v>
      </c>
      <c r="Q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1098.71</v>
      </c>
      <c r="R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1074.2800000000002</v>
      </c>
      <c r="S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1087.08</v>
      </c>
      <c r="T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1100.2</v>
      </c>
      <c r="U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1057.1200000000001</v>
      </c>
      <c r="V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985.85</v>
      </c>
      <c r="W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972.29000000000008</v>
      </c>
      <c r="X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1005.6800000000001</v>
      </c>
      <c r="Y328" s="111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988.2</v>
      </c>
    </row>
    <row r="329" spans="1:25" x14ac:dyDescent="0.2">
      <c r="A329" s="83">
        <f t="shared" si="8"/>
        <v>42202</v>
      </c>
      <c r="B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991.48</v>
      </c>
      <c r="C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1053.46</v>
      </c>
      <c r="D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1095.2400000000002</v>
      </c>
      <c r="E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1110.0900000000001</v>
      </c>
      <c r="F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1140.7800000000002</v>
      </c>
      <c r="G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1173.93</v>
      </c>
      <c r="H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1133.3400000000001</v>
      </c>
      <c r="I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1391.81</v>
      </c>
      <c r="J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1272.83</v>
      </c>
      <c r="K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1114.3200000000002</v>
      </c>
      <c r="L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1099.27</v>
      </c>
      <c r="M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1099.4100000000001</v>
      </c>
      <c r="N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1145.2600000000002</v>
      </c>
      <c r="O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1178.4000000000001</v>
      </c>
      <c r="P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1145.1300000000001</v>
      </c>
      <c r="Q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1121.46</v>
      </c>
      <c r="R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1005.5500000000001</v>
      </c>
      <c r="S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1038.69</v>
      </c>
      <c r="T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1044.68</v>
      </c>
      <c r="U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995.86</v>
      </c>
      <c r="V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1004.17</v>
      </c>
      <c r="W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1006.0500000000001</v>
      </c>
      <c r="X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984.47000000000014</v>
      </c>
      <c r="Y329" s="111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991.7700000000001</v>
      </c>
    </row>
    <row r="330" spans="1:25" x14ac:dyDescent="0.2">
      <c r="A330" s="83">
        <f t="shared" si="8"/>
        <v>42203</v>
      </c>
      <c r="B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992.48</v>
      </c>
      <c r="C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1060.1600000000001</v>
      </c>
      <c r="D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1106.3499999999999</v>
      </c>
      <c r="E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1140.04</v>
      </c>
      <c r="F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1157.68</v>
      </c>
      <c r="G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1194.71</v>
      </c>
      <c r="H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1157.6100000000001</v>
      </c>
      <c r="I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1122.98</v>
      </c>
      <c r="J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1372.5099999999998</v>
      </c>
      <c r="K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1222.7200000000003</v>
      </c>
      <c r="L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1186.42</v>
      </c>
      <c r="M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1186.19</v>
      </c>
      <c r="N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1222.4299999999998</v>
      </c>
      <c r="O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1222.47</v>
      </c>
      <c r="P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1136.2</v>
      </c>
      <c r="Q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1136.2</v>
      </c>
      <c r="R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1152.6600000000001</v>
      </c>
      <c r="S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1169.3600000000001</v>
      </c>
      <c r="T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1120.94</v>
      </c>
      <c r="U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1063.5</v>
      </c>
      <c r="V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977.2700000000001</v>
      </c>
      <c r="W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988.0200000000001</v>
      </c>
      <c r="X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1076.5300000000002</v>
      </c>
      <c r="Y330" s="111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1222.3400000000001</v>
      </c>
    </row>
    <row r="331" spans="1:25" x14ac:dyDescent="0.2">
      <c r="A331" s="83">
        <f t="shared" si="8"/>
        <v>42204</v>
      </c>
      <c r="B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1018.32</v>
      </c>
      <c r="C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1075.18</v>
      </c>
      <c r="D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1106.6300000000001</v>
      </c>
      <c r="E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1123.1399999999999</v>
      </c>
      <c r="F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1157.5100000000002</v>
      </c>
      <c r="G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1194.6400000000001</v>
      </c>
      <c r="H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1140.1100000000001</v>
      </c>
      <c r="I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1140.1500000000001</v>
      </c>
      <c r="J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1397.4499999999998</v>
      </c>
      <c r="K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1241.8899999999999</v>
      </c>
      <c r="L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1204.49</v>
      </c>
      <c r="M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1204.33</v>
      </c>
      <c r="N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1241.9099999999999</v>
      </c>
      <c r="O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1241.8699999999999</v>
      </c>
      <c r="P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1222.7400000000002</v>
      </c>
      <c r="Q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1186.49</v>
      </c>
      <c r="R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1204.5300000000002</v>
      </c>
      <c r="S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1204.5100000000002</v>
      </c>
      <c r="T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1128.54</v>
      </c>
      <c r="U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1091.33</v>
      </c>
      <c r="V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988.75000000000011</v>
      </c>
      <c r="W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977.16</v>
      </c>
      <c r="X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1036.95</v>
      </c>
      <c r="Y331" s="111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1222.8499999999999</v>
      </c>
    </row>
    <row r="332" spans="1:25" x14ac:dyDescent="0.2">
      <c r="A332" s="83">
        <f t="shared" si="8"/>
        <v>42205</v>
      </c>
      <c r="B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1003.0000000000001</v>
      </c>
      <c r="C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1080.6500000000001</v>
      </c>
      <c r="D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1110.08</v>
      </c>
      <c r="E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1125.31</v>
      </c>
      <c r="F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1125.08</v>
      </c>
      <c r="G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1165.6100000000001</v>
      </c>
      <c r="H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1109.75</v>
      </c>
      <c r="I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1287.79</v>
      </c>
      <c r="J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1203.9900000000002</v>
      </c>
      <c r="K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1084.1599999999999</v>
      </c>
      <c r="L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1050.08</v>
      </c>
      <c r="M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1030.8400000000001</v>
      </c>
      <c r="N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1043.6399999999999</v>
      </c>
      <c r="O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1056.77</v>
      </c>
      <c r="P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1070.3400000000001</v>
      </c>
      <c r="Q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1098.7800000000002</v>
      </c>
      <c r="R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1074.49</v>
      </c>
      <c r="S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1087.0300000000002</v>
      </c>
      <c r="T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1099.9900000000002</v>
      </c>
      <c r="U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1056.43</v>
      </c>
      <c r="V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986.6</v>
      </c>
      <c r="W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972.07</v>
      </c>
      <c r="X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1005.7900000000001</v>
      </c>
      <c r="Y332" s="111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986.91</v>
      </c>
    </row>
    <row r="333" spans="1:25" x14ac:dyDescent="0.2">
      <c r="A333" s="83">
        <f t="shared" si="8"/>
        <v>42206</v>
      </c>
      <c r="B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991.56000000000006</v>
      </c>
      <c r="C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1067.0500000000002</v>
      </c>
      <c r="D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1095.42</v>
      </c>
      <c r="E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1110.2200000000003</v>
      </c>
      <c r="F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1125.5100000000002</v>
      </c>
      <c r="G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1165.3400000000001</v>
      </c>
      <c r="H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1109.68</v>
      </c>
      <c r="I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1287.79</v>
      </c>
      <c r="J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1128.6500000000001</v>
      </c>
      <c r="K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990.74</v>
      </c>
      <c r="L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1068.7</v>
      </c>
      <c r="M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1069.1000000000001</v>
      </c>
      <c r="N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1073.19</v>
      </c>
      <c r="O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997.87000000000012</v>
      </c>
      <c r="P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997.87000000000012</v>
      </c>
      <c r="Q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997.95</v>
      </c>
      <c r="R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1016.17</v>
      </c>
      <c r="S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1016.09</v>
      </c>
      <c r="T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1016.13</v>
      </c>
      <c r="U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965.2700000000001</v>
      </c>
      <c r="V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1001.9000000000001</v>
      </c>
      <c r="W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1002.77</v>
      </c>
      <c r="X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974.69</v>
      </c>
      <c r="Y333" s="111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1031.3700000000001</v>
      </c>
    </row>
    <row r="334" spans="1:25" x14ac:dyDescent="0.2">
      <c r="A334" s="83">
        <f t="shared" si="8"/>
        <v>42207</v>
      </c>
      <c r="B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958.17000000000007</v>
      </c>
      <c r="C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980.12</v>
      </c>
      <c r="D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1003.23</v>
      </c>
      <c r="E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1040.3900000000001</v>
      </c>
      <c r="F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1080.93</v>
      </c>
      <c r="G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1095.04</v>
      </c>
      <c r="H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1173.6500000000001</v>
      </c>
      <c r="I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1269.0999999999999</v>
      </c>
      <c r="J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1144.42</v>
      </c>
      <c r="K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1030.8400000000001</v>
      </c>
      <c r="L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983.29000000000008</v>
      </c>
      <c r="M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983.29000000000008</v>
      </c>
      <c r="N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994.78000000000009</v>
      </c>
      <c r="O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972.31000000000006</v>
      </c>
      <c r="P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994.90000000000009</v>
      </c>
      <c r="Q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1006.46</v>
      </c>
      <c r="R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984.75</v>
      </c>
      <c r="S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1062.02</v>
      </c>
      <c r="T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1027.26</v>
      </c>
      <c r="U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1005.6100000000001</v>
      </c>
      <c r="V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1030.6300000000001</v>
      </c>
      <c r="W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1028.45</v>
      </c>
      <c r="X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969.81000000000006</v>
      </c>
      <c r="Y334" s="111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1038.74</v>
      </c>
    </row>
    <row r="335" spans="1:25" x14ac:dyDescent="0.2">
      <c r="A335" s="83">
        <f t="shared" si="8"/>
        <v>42208</v>
      </c>
      <c r="B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981.42</v>
      </c>
      <c r="C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991.45</v>
      </c>
      <c r="D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1040.25</v>
      </c>
      <c r="E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1040.3200000000002</v>
      </c>
      <c r="F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1066.79</v>
      </c>
      <c r="G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1066.5999999999999</v>
      </c>
      <c r="H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1039.94</v>
      </c>
      <c r="I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1200.5500000000002</v>
      </c>
      <c r="J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1112.98</v>
      </c>
      <c r="K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1006.1600000000001</v>
      </c>
      <c r="L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971.78000000000009</v>
      </c>
      <c r="M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961.0200000000001</v>
      </c>
      <c r="N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971.97000000000014</v>
      </c>
      <c r="O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965.38</v>
      </c>
      <c r="P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961.2600000000001</v>
      </c>
      <c r="Q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965.46</v>
      </c>
      <c r="R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973.15</v>
      </c>
      <c r="S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984.59</v>
      </c>
      <c r="T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1016.09</v>
      </c>
      <c r="U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994.71000000000015</v>
      </c>
      <c r="V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1065.83</v>
      </c>
      <c r="W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1066.98</v>
      </c>
      <c r="X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1002.5300000000001</v>
      </c>
      <c r="Y335" s="111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1050.5500000000002</v>
      </c>
    </row>
    <row r="336" spans="1:25" x14ac:dyDescent="0.2">
      <c r="A336" s="83">
        <f t="shared" si="8"/>
        <v>42209</v>
      </c>
      <c r="B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963.18000000000006</v>
      </c>
      <c r="C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1015.22</v>
      </c>
      <c r="D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1066.9000000000001</v>
      </c>
      <c r="E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1095.1800000000003</v>
      </c>
      <c r="F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1125.08</v>
      </c>
      <c r="G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1148.8200000000002</v>
      </c>
      <c r="H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1066.5999999999999</v>
      </c>
      <c r="I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1269.23</v>
      </c>
      <c r="J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1160.6400000000001</v>
      </c>
      <c r="K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1043.31</v>
      </c>
      <c r="L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994.33</v>
      </c>
      <c r="M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983.14</v>
      </c>
      <c r="N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994.5200000000001</v>
      </c>
      <c r="O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1006.3100000000001</v>
      </c>
      <c r="P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1006.33</v>
      </c>
      <c r="Q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994.5200000000001</v>
      </c>
      <c r="R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974.66000000000008</v>
      </c>
      <c r="S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984.5200000000001</v>
      </c>
      <c r="T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984.73</v>
      </c>
      <c r="U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956.07</v>
      </c>
      <c r="V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1001.17</v>
      </c>
      <c r="W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1004.2100000000002</v>
      </c>
      <c r="X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974.65000000000009</v>
      </c>
      <c r="Y336" s="111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1041.75</v>
      </c>
    </row>
    <row r="337" spans="1:27" x14ac:dyDescent="0.2">
      <c r="A337" s="83">
        <f t="shared" si="8"/>
        <v>42210</v>
      </c>
      <c r="B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968.33</v>
      </c>
      <c r="C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1005.6200000000001</v>
      </c>
      <c r="D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1053.2600000000002</v>
      </c>
      <c r="E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1075.2800000000002</v>
      </c>
      <c r="F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1114.6300000000001</v>
      </c>
      <c r="G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1140.46</v>
      </c>
      <c r="H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1083.1199999999999</v>
      </c>
      <c r="I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1005.8100000000001</v>
      </c>
      <c r="J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1187.9500000000003</v>
      </c>
      <c r="K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1078.75</v>
      </c>
      <c r="L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1012.8900000000001</v>
      </c>
      <c r="M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989.16</v>
      </c>
      <c r="N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1037.7600000000002</v>
      </c>
      <c r="O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1050.69</v>
      </c>
      <c r="P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1050.69</v>
      </c>
      <c r="Q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1064.08</v>
      </c>
      <c r="R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1050.7800000000002</v>
      </c>
      <c r="S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1070.95</v>
      </c>
      <c r="T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1092.75</v>
      </c>
      <c r="U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957.31000000000006</v>
      </c>
      <c r="V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1020.72</v>
      </c>
      <c r="W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1008.77</v>
      </c>
      <c r="X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999.30000000000007</v>
      </c>
      <c r="Y337" s="111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1119.9100000000001</v>
      </c>
    </row>
    <row r="338" spans="1:27" x14ac:dyDescent="0.2">
      <c r="A338" s="83">
        <f t="shared" si="8"/>
        <v>42211</v>
      </c>
      <c r="B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972.50000000000011</v>
      </c>
      <c r="C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1018.35</v>
      </c>
      <c r="D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1059.3900000000001</v>
      </c>
      <c r="E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1060.52</v>
      </c>
      <c r="F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1156.2600000000002</v>
      </c>
      <c r="G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1175.4700000000003</v>
      </c>
      <c r="H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1123.1199999999999</v>
      </c>
      <c r="I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1060.8499999999999</v>
      </c>
      <c r="J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1262.54</v>
      </c>
      <c r="K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1138.5100000000002</v>
      </c>
      <c r="L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1077.7600000000002</v>
      </c>
      <c r="M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1063.81</v>
      </c>
      <c r="N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1063.8400000000001</v>
      </c>
      <c r="O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1077.44</v>
      </c>
      <c r="P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1091.4099999999999</v>
      </c>
      <c r="Q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1091.6300000000001</v>
      </c>
      <c r="R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1106.2</v>
      </c>
      <c r="S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1121.6300000000001</v>
      </c>
      <c r="T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1121.73</v>
      </c>
      <c r="U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1065.77</v>
      </c>
      <c r="V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1003.48</v>
      </c>
      <c r="W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1011.86</v>
      </c>
      <c r="X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987.96</v>
      </c>
      <c r="Y338" s="111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1119.6500000000001</v>
      </c>
    </row>
    <row r="339" spans="1:27" x14ac:dyDescent="0.2">
      <c r="A339" s="83">
        <f t="shared" si="8"/>
        <v>42212</v>
      </c>
      <c r="B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957.57</v>
      </c>
      <c r="C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1039.9000000000001</v>
      </c>
      <c r="D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1079.99</v>
      </c>
      <c r="E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1094.8699999999999</v>
      </c>
      <c r="F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1140.4900000000002</v>
      </c>
      <c r="G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1156.7800000000002</v>
      </c>
      <c r="H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1080.5999999999999</v>
      </c>
      <c r="I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1288.1599999999999</v>
      </c>
      <c r="J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1178.08</v>
      </c>
      <c r="K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1071.5999999999999</v>
      </c>
      <c r="L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1007.49</v>
      </c>
      <c r="M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995.62</v>
      </c>
      <c r="N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1019.35</v>
      </c>
      <c r="O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1018.94</v>
      </c>
      <c r="P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1031.31</v>
      </c>
      <c r="Q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1018.7</v>
      </c>
      <c r="R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995.21000000000015</v>
      </c>
      <c r="S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995.06000000000006</v>
      </c>
      <c r="T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1016.49</v>
      </c>
      <c r="U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976.54000000000008</v>
      </c>
      <c r="V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1003.1400000000001</v>
      </c>
      <c r="W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1008.1100000000001</v>
      </c>
      <c r="X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984.78</v>
      </c>
      <c r="Y339" s="111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1070.3000000000002</v>
      </c>
    </row>
    <row r="340" spans="1:27" x14ac:dyDescent="0.2">
      <c r="A340" s="83">
        <f t="shared" si="8"/>
        <v>42213</v>
      </c>
      <c r="B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968.7700000000001</v>
      </c>
      <c r="C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1040.08</v>
      </c>
      <c r="D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1080.52</v>
      </c>
      <c r="E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1094.98</v>
      </c>
      <c r="F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1140.6599999999999</v>
      </c>
      <c r="G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1158.19</v>
      </c>
      <c r="H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1095.3800000000001</v>
      </c>
      <c r="I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1289.3999999999999</v>
      </c>
      <c r="J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1180.3900000000001</v>
      </c>
      <c r="K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1059.1399999999999</v>
      </c>
      <c r="L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996.65000000000009</v>
      </c>
      <c r="M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984.79</v>
      </c>
      <c r="N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995.72</v>
      </c>
      <c r="O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995.43000000000006</v>
      </c>
      <c r="P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995.20000000000016</v>
      </c>
      <c r="Q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983.79000000000008</v>
      </c>
      <c r="R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975.16000000000008</v>
      </c>
      <c r="S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995.54000000000008</v>
      </c>
      <c r="T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1028.73</v>
      </c>
      <c r="U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1009.12</v>
      </c>
      <c r="V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1029.7</v>
      </c>
      <c r="W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1017.0400000000001</v>
      </c>
      <c r="X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964.48</v>
      </c>
      <c r="Y340" s="111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1049.5900000000001</v>
      </c>
    </row>
    <row r="341" spans="1:27" x14ac:dyDescent="0.2">
      <c r="A341" s="83">
        <f t="shared" si="8"/>
        <v>42214</v>
      </c>
      <c r="B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969.99000000000012</v>
      </c>
      <c r="C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1041.3000000000002</v>
      </c>
      <c r="D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1070.7200000000003</v>
      </c>
      <c r="E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1097.3200000000002</v>
      </c>
      <c r="F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1098.69</v>
      </c>
      <c r="G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1129.46</v>
      </c>
      <c r="H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1081.3000000000002</v>
      </c>
      <c r="I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1218.6600000000001</v>
      </c>
      <c r="J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1148.3600000000001</v>
      </c>
      <c r="K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1032.2800000000002</v>
      </c>
      <c r="L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973.82</v>
      </c>
      <c r="M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971.69</v>
      </c>
      <c r="N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981.45000000000016</v>
      </c>
      <c r="O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982.80000000000007</v>
      </c>
      <c r="P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989.43000000000006</v>
      </c>
      <c r="Q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990.25</v>
      </c>
      <c r="R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998.64</v>
      </c>
      <c r="S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965.34</v>
      </c>
      <c r="T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967.00000000000011</v>
      </c>
      <c r="U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988.80000000000007</v>
      </c>
      <c r="V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1049.3500000000001</v>
      </c>
      <c r="W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1030.5100000000002</v>
      </c>
      <c r="X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966.95</v>
      </c>
      <c r="Y341" s="111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1029.21</v>
      </c>
    </row>
    <row r="342" spans="1:27" x14ac:dyDescent="0.2">
      <c r="A342" s="83">
        <f t="shared" si="8"/>
        <v>42215</v>
      </c>
      <c r="B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969.98</v>
      </c>
      <c r="C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1028.1800000000003</v>
      </c>
      <c r="D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1067.3499999999999</v>
      </c>
      <c r="E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1095.6199999999999</v>
      </c>
      <c r="F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1094.1200000000001</v>
      </c>
      <c r="G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1094.56</v>
      </c>
      <c r="H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1081.67</v>
      </c>
      <c r="I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1186.6300000000001</v>
      </c>
      <c r="J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1100.67</v>
      </c>
      <c r="K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985.0200000000001</v>
      </c>
      <c r="L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987.75</v>
      </c>
      <c r="M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1013.58</v>
      </c>
      <c r="N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1028.5</v>
      </c>
      <c r="O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1028.7600000000002</v>
      </c>
      <c r="P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1029.69</v>
      </c>
      <c r="Q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1030.22</v>
      </c>
      <c r="R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1031.8200000000002</v>
      </c>
      <c r="S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1010.2800000000001</v>
      </c>
      <c r="T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956.45</v>
      </c>
      <c r="U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1004.9000000000001</v>
      </c>
      <c r="V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1102.0500000000002</v>
      </c>
      <c r="W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1057.9700000000003</v>
      </c>
      <c r="X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990.39</v>
      </c>
      <c r="Y342" s="111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1085.02</v>
      </c>
      <c r="AA342" s="84"/>
    </row>
    <row r="343" spans="1:27" x14ac:dyDescent="0.2">
      <c r="A343" s="83">
        <f t="shared" si="8"/>
        <v>42216</v>
      </c>
      <c r="B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960.84</v>
      </c>
      <c r="C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1016.8900000000001</v>
      </c>
      <c r="D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1054.3600000000001</v>
      </c>
      <c r="E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1082.1199999999999</v>
      </c>
      <c r="F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1080.79</v>
      </c>
      <c r="G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1095.56</v>
      </c>
      <c r="H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1082.5700000000002</v>
      </c>
      <c r="I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1186.8800000000001</v>
      </c>
      <c r="J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1101.5</v>
      </c>
      <c r="K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985.72000000000014</v>
      </c>
      <c r="L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1008.9</v>
      </c>
      <c r="M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1042.8200000000002</v>
      </c>
      <c r="N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1041.49</v>
      </c>
      <c r="O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1041.03</v>
      </c>
      <c r="P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1042.48</v>
      </c>
      <c r="Q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1041.8600000000001</v>
      </c>
      <c r="R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1043.1300000000001</v>
      </c>
      <c r="S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1014.2400000000001</v>
      </c>
      <c r="T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987.67000000000007</v>
      </c>
      <c r="U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1026.98</v>
      </c>
      <c r="V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1112.7</v>
      </c>
      <c r="W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1067.0999999999999</v>
      </c>
      <c r="X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990.76</v>
      </c>
      <c r="Y343" s="111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1145.8899999999999</v>
      </c>
    </row>
    <row r="345" spans="1:27" x14ac:dyDescent="0.25">
      <c r="A345" s="91" t="s">
        <v>157</v>
      </c>
    </row>
    <row r="346" spans="1:27" ht="12.75" x14ac:dyDescent="0.2">
      <c r="A346" s="167" t="s">
        <v>49</v>
      </c>
      <c r="B346" s="170" t="s">
        <v>128</v>
      </c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2"/>
    </row>
    <row r="347" spans="1:27" ht="12.75" x14ac:dyDescent="0.2">
      <c r="A347" s="168"/>
      <c r="B347" s="173"/>
      <c r="C347" s="174"/>
      <c r="D347" s="174"/>
      <c r="E347" s="174"/>
      <c r="F347" s="174"/>
      <c r="G347" s="174"/>
      <c r="H347" s="174"/>
      <c r="I347" s="174"/>
      <c r="J347" s="174"/>
      <c r="K347" s="174"/>
      <c r="L347" s="174"/>
      <c r="M347" s="174"/>
      <c r="N347" s="174"/>
      <c r="O347" s="174"/>
      <c r="P347" s="174"/>
      <c r="Q347" s="174"/>
      <c r="R347" s="174"/>
      <c r="S347" s="174"/>
      <c r="T347" s="174"/>
      <c r="U347" s="174"/>
      <c r="V347" s="174"/>
      <c r="W347" s="174"/>
      <c r="X347" s="174"/>
      <c r="Y347" s="175"/>
    </row>
    <row r="348" spans="1:27" ht="12.75" x14ac:dyDescent="0.2">
      <c r="A348" s="168"/>
      <c r="B348" s="176" t="s">
        <v>129</v>
      </c>
      <c r="C348" s="165" t="s">
        <v>130</v>
      </c>
      <c r="D348" s="165" t="s">
        <v>131</v>
      </c>
      <c r="E348" s="165" t="s">
        <v>132</v>
      </c>
      <c r="F348" s="165" t="s">
        <v>133</v>
      </c>
      <c r="G348" s="165" t="s">
        <v>134</v>
      </c>
      <c r="H348" s="165" t="s">
        <v>135</v>
      </c>
      <c r="I348" s="165" t="s">
        <v>136</v>
      </c>
      <c r="J348" s="165" t="s">
        <v>137</v>
      </c>
      <c r="K348" s="165" t="s">
        <v>138</v>
      </c>
      <c r="L348" s="165" t="s">
        <v>139</v>
      </c>
      <c r="M348" s="165" t="s">
        <v>140</v>
      </c>
      <c r="N348" s="178" t="s">
        <v>141</v>
      </c>
      <c r="O348" s="165" t="s">
        <v>142</v>
      </c>
      <c r="P348" s="165" t="s">
        <v>143</v>
      </c>
      <c r="Q348" s="165" t="s">
        <v>144</v>
      </c>
      <c r="R348" s="165" t="s">
        <v>145</v>
      </c>
      <c r="S348" s="165" t="s">
        <v>146</v>
      </c>
      <c r="T348" s="165" t="s">
        <v>147</v>
      </c>
      <c r="U348" s="165" t="s">
        <v>148</v>
      </c>
      <c r="V348" s="165" t="s">
        <v>149</v>
      </c>
      <c r="W348" s="165" t="s">
        <v>150</v>
      </c>
      <c r="X348" s="165" t="s">
        <v>151</v>
      </c>
      <c r="Y348" s="165" t="s">
        <v>152</v>
      </c>
    </row>
    <row r="349" spans="1:27" ht="12.75" x14ac:dyDescent="0.2">
      <c r="A349" s="169"/>
      <c r="B349" s="177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79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</row>
    <row r="350" spans="1:27" x14ac:dyDescent="0.2">
      <c r="A350" s="83">
        <f>A313</f>
        <v>42186</v>
      </c>
      <c r="B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954.09</v>
      </c>
      <c r="C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964.0200000000001</v>
      </c>
      <c r="D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992.71000000000015</v>
      </c>
      <c r="E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992.86</v>
      </c>
      <c r="F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1063.17</v>
      </c>
      <c r="G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1063.1400000000001</v>
      </c>
      <c r="H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1023.2600000000001</v>
      </c>
      <c r="I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1165.8000000000002</v>
      </c>
      <c r="J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1080.92</v>
      </c>
      <c r="K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956.35</v>
      </c>
      <c r="L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980.74</v>
      </c>
      <c r="M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980.6400000000001</v>
      </c>
      <c r="N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940.2600000000001</v>
      </c>
      <c r="O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944.13</v>
      </c>
      <c r="P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945.63</v>
      </c>
      <c r="Q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956.29000000000008</v>
      </c>
      <c r="R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949.06000000000006</v>
      </c>
      <c r="S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958.59</v>
      </c>
      <c r="T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968.4</v>
      </c>
      <c r="U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960.2600000000001</v>
      </c>
      <c r="V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1091.47</v>
      </c>
      <c r="W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1093.33</v>
      </c>
      <c r="X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988.08</v>
      </c>
      <c r="Y350" s="111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1097.08</v>
      </c>
    </row>
    <row r="351" spans="1:27" x14ac:dyDescent="0.2">
      <c r="A351" s="83">
        <f t="shared" ref="A351:A380" si="9">A314</f>
        <v>42187</v>
      </c>
      <c r="B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960.05000000000007</v>
      </c>
      <c r="C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964.19</v>
      </c>
      <c r="D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992.7600000000001</v>
      </c>
      <c r="E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992.85</v>
      </c>
      <c r="F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1063.06</v>
      </c>
      <c r="G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1063.18</v>
      </c>
      <c r="H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1023.2700000000001</v>
      </c>
      <c r="I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1165.6300000000001</v>
      </c>
      <c r="J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1080.7800000000002</v>
      </c>
      <c r="K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956.35</v>
      </c>
      <c r="L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980.63</v>
      </c>
      <c r="M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981.08</v>
      </c>
      <c r="N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962.75000000000011</v>
      </c>
      <c r="O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943.0200000000001</v>
      </c>
      <c r="P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945.99</v>
      </c>
      <c r="Q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956.6</v>
      </c>
      <c r="R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949.38000000000011</v>
      </c>
      <c r="S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958.9</v>
      </c>
      <c r="T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968.83</v>
      </c>
      <c r="U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958.62000000000012</v>
      </c>
      <c r="V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1085.42</v>
      </c>
      <c r="W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1084.2</v>
      </c>
      <c r="X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984.0200000000001</v>
      </c>
      <c r="Y351" s="111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1075.8400000000001</v>
      </c>
    </row>
    <row r="352" spans="1:27" x14ac:dyDescent="0.2">
      <c r="A352" s="83">
        <f t="shared" si="9"/>
        <v>42188</v>
      </c>
      <c r="B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956.51</v>
      </c>
      <c r="C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972.6</v>
      </c>
      <c r="D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989.72</v>
      </c>
      <c r="E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1007.8700000000001</v>
      </c>
      <c r="F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1032.9900000000002</v>
      </c>
      <c r="G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1052.81</v>
      </c>
      <c r="H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1007.82</v>
      </c>
      <c r="I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1177.31</v>
      </c>
      <c r="J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1084.56</v>
      </c>
      <c r="K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999.06000000000006</v>
      </c>
      <c r="L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964.67000000000007</v>
      </c>
      <c r="M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953.7</v>
      </c>
      <c r="N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964.5200000000001</v>
      </c>
      <c r="O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975.71</v>
      </c>
      <c r="P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975.71</v>
      </c>
      <c r="Q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975.75000000000011</v>
      </c>
      <c r="R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966.17</v>
      </c>
      <c r="S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956.47</v>
      </c>
      <c r="T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951.7600000000001</v>
      </c>
      <c r="U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962.06000000000006</v>
      </c>
      <c r="V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1050.01</v>
      </c>
      <c r="W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1039.56</v>
      </c>
      <c r="X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955.99</v>
      </c>
      <c r="Y352" s="111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1076.0900000000001</v>
      </c>
    </row>
    <row r="353" spans="1:25" x14ac:dyDescent="0.2">
      <c r="A353" s="83">
        <f t="shared" si="9"/>
        <v>42189</v>
      </c>
      <c r="B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970.82</v>
      </c>
      <c r="C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962.2700000000001</v>
      </c>
      <c r="D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980.24</v>
      </c>
      <c r="E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1012.57</v>
      </c>
      <c r="F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1026.23</v>
      </c>
      <c r="G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1054.71</v>
      </c>
      <c r="H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1040.06</v>
      </c>
      <c r="I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962.06000000000006</v>
      </c>
      <c r="J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1146.2600000000002</v>
      </c>
      <c r="K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1017.0200000000001</v>
      </c>
      <c r="L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992.85</v>
      </c>
      <c r="M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1030.03</v>
      </c>
      <c r="N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1029.8699999999999</v>
      </c>
      <c r="O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1017.0300000000001</v>
      </c>
      <c r="P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1004.6100000000001</v>
      </c>
      <c r="Q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1004.47</v>
      </c>
      <c r="R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1016.9300000000001</v>
      </c>
      <c r="S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1017.0200000000001</v>
      </c>
      <c r="T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969.65000000000009</v>
      </c>
      <c r="U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938.80000000000007</v>
      </c>
      <c r="V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1061.43</v>
      </c>
      <c r="W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1049.23</v>
      </c>
      <c r="X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976.22000000000014</v>
      </c>
      <c r="Y353" s="111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1042.67</v>
      </c>
    </row>
    <row r="354" spans="1:25" x14ac:dyDescent="0.2">
      <c r="A354" s="83">
        <f t="shared" si="9"/>
        <v>42190</v>
      </c>
      <c r="B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962.24000000000012</v>
      </c>
      <c r="C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967.89</v>
      </c>
      <c r="D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1012.22</v>
      </c>
      <c r="E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1040.1100000000001</v>
      </c>
      <c r="F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1069.42</v>
      </c>
      <c r="G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1092.98</v>
      </c>
      <c r="H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1062.02</v>
      </c>
      <c r="I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974.12000000000012</v>
      </c>
      <c r="J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1129.81</v>
      </c>
      <c r="K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1042.4000000000001</v>
      </c>
      <c r="L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1004.59</v>
      </c>
      <c r="M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1036.24</v>
      </c>
      <c r="N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1029.7800000000002</v>
      </c>
      <c r="O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1017.0200000000001</v>
      </c>
      <c r="P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1023.3100000000001</v>
      </c>
      <c r="Q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1016.88</v>
      </c>
      <c r="R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1029.7</v>
      </c>
      <c r="S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1063.21</v>
      </c>
      <c r="T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1029.7</v>
      </c>
      <c r="U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993.22000000000014</v>
      </c>
      <c r="V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1005.6700000000001</v>
      </c>
      <c r="W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1054.73</v>
      </c>
      <c r="X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947.89</v>
      </c>
      <c r="Y354" s="111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1063.2</v>
      </c>
    </row>
    <row r="355" spans="1:25" x14ac:dyDescent="0.2">
      <c r="A355" s="83">
        <f t="shared" si="9"/>
        <v>42191</v>
      </c>
      <c r="B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950.7700000000001</v>
      </c>
      <c r="C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995.81000000000006</v>
      </c>
      <c r="D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1032.81</v>
      </c>
      <c r="E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1059.42</v>
      </c>
      <c r="F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1073.52</v>
      </c>
      <c r="G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1102.79</v>
      </c>
      <c r="H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1059.5999999999999</v>
      </c>
      <c r="I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1235.07</v>
      </c>
      <c r="J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1138.1300000000001</v>
      </c>
      <c r="K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1036.44</v>
      </c>
      <c r="L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1011.07</v>
      </c>
      <c r="M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999.11</v>
      </c>
      <c r="N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1011.0400000000001</v>
      </c>
      <c r="O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1023.4200000000001</v>
      </c>
      <c r="P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1010.87</v>
      </c>
      <c r="Q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1011.07</v>
      </c>
      <c r="R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996.94</v>
      </c>
      <c r="S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996.95</v>
      </c>
      <c r="T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986.3900000000001</v>
      </c>
      <c r="U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966.54000000000008</v>
      </c>
      <c r="V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1017.47</v>
      </c>
      <c r="W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1018.9200000000001</v>
      </c>
      <c r="X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946.86</v>
      </c>
      <c r="Y355" s="111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1017.46</v>
      </c>
    </row>
    <row r="356" spans="1:25" x14ac:dyDescent="0.2">
      <c r="A356" s="83">
        <f t="shared" si="9"/>
        <v>42192</v>
      </c>
      <c r="B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950.51</v>
      </c>
      <c r="C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1020.21</v>
      </c>
      <c r="D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1059.71</v>
      </c>
      <c r="E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1073.69</v>
      </c>
      <c r="F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1118.17</v>
      </c>
      <c r="G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1150.48</v>
      </c>
      <c r="H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1073.5</v>
      </c>
      <c r="I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1234.83</v>
      </c>
      <c r="J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1137.8400000000001</v>
      </c>
      <c r="K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1036.2800000000002</v>
      </c>
      <c r="L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1011.07</v>
      </c>
      <c r="M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998.95</v>
      </c>
      <c r="N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1011.1600000000001</v>
      </c>
      <c r="O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1023.6800000000002</v>
      </c>
      <c r="P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1011.27</v>
      </c>
      <c r="Q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999.07</v>
      </c>
      <c r="R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986.46</v>
      </c>
      <c r="S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996.88000000000011</v>
      </c>
      <c r="T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996.8900000000001</v>
      </c>
      <c r="U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976.86000000000013</v>
      </c>
      <c r="V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1016.19</v>
      </c>
      <c r="W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1019.3900000000001</v>
      </c>
      <c r="X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966.18000000000018</v>
      </c>
      <c r="Y356" s="111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1028.17</v>
      </c>
    </row>
    <row r="357" spans="1:25" x14ac:dyDescent="0.2">
      <c r="A357" s="83">
        <f t="shared" si="9"/>
        <v>42193</v>
      </c>
      <c r="B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972.64</v>
      </c>
      <c r="C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1046.3499999999999</v>
      </c>
      <c r="D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1073.81</v>
      </c>
      <c r="E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1088.3200000000002</v>
      </c>
      <c r="F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1134.0999999999999</v>
      </c>
      <c r="G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1150.4000000000001</v>
      </c>
      <c r="H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1087.9000000000001</v>
      </c>
      <c r="I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1261.79</v>
      </c>
      <c r="J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1154.51</v>
      </c>
      <c r="K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1036.5700000000002</v>
      </c>
      <c r="L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987.42000000000007</v>
      </c>
      <c r="M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987.3900000000001</v>
      </c>
      <c r="N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999.1400000000001</v>
      </c>
      <c r="O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987.35</v>
      </c>
      <c r="P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987.36000000000013</v>
      </c>
      <c r="Q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975.81000000000006</v>
      </c>
      <c r="R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966.20000000000016</v>
      </c>
      <c r="S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1007.6900000000002</v>
      </c>
      <c r="T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1007.7500000000001</v>
      </c>
      <c r="U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986.97</v>
      </c>
      <c r="V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978.23000000000013</v>
      </c>
      <c r="W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995.34</v>
      </c>
      <c r="X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966.09</v>
      </c>
      <c r="Y357" s="111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1002.84</v>
      </c>
    </row>
    <row r="358" spans="1:25" x14ac:dyDescent="0.2">
      <c r="A358" s="83">
        <f t="shared" si="9"/>
        <v>42194</v>
      </c>
      <c r="B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940.08</v>
      </c>
      <c r="C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1007.83</v>
      </c>
      <c r="D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1059.8800000000001</v>
      </c>
      <c r="E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1074.0500000000002</v>
      </c>
      <c r="F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1088.1600000000001</v>
      </c>
      <c r="G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1118.1599999999999</v>
      </c>
      <c r="H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1059.42</v>
      </c>
      <c r="I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1192.81</v>
      </c>
      <c r="J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1138.0300000000002</v>
      </c>
      <c r="K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1011.4</v>
      </c>
      <c r="L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964.92000000000007</v>
      </c>
      <c r="M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964.96</v>
      </c>
      <c r="N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987.49</v>
      </c>
      <c r="O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975.96</v>
      </c>
      <c r="P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975.96</v>
      </c>
      <c r="Q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999.19</v>
      </c>
      <c r="R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986.46</v>
      </c>
      <c r="S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996.95</v>
      </c>
      <c r="T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997.06000000000006</v>
      </c>
      <c r="U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947.56000000000006</v>
      </c>
      <c r="V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1020.75</v>
      </c>
      <c r="W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992.52</v>
      </c>
      <c r="X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956.17</v>
      </c>
      <c r="Y358" s="111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1014.2800000000001</v>
      </c>
    </row>
    <row r="359" spans="1:25" x14ac:dyDescent="0.2">
      <c r="A359" s="83">
        <f t="shared" si="9"/>
        <v>42195</v>
      </c>
      <c r="B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940.11</v>
      </c>
      <c r="C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1007.9100000000001</v>
      </c>
      <c r="D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1059.8500000000001</v>
      </c>
      <c r="E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1073.81</v>
      </c>
      <c r="F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1088.0500000000002</v>
      </c>
      <c r="G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1118.17</v>
      </c>
      <c r="H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1059.67</v>
      </c>
      <c r="I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1234.8499999999999</v>
      </c>
      <c r="J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1138.1199999999999</v>
      </c>
      <c r="K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1011.0100000000001</v>
      </c>
      <c r="L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964.63</v>
      </c>
      <c r="M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964.75</v>
      </c>
      <c r="N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987.20000000000016</v>
      </c>
      <c r="O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975.81000000000006</v>
      </c>
      <c r="P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975.80000000000007</v>
      </c>
      <c r="Q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999.19</v>
      </c>
      <c r="R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986.35000000000014</v>
      </c>
      <c r="S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996.91000000000008</v>
      </c>
      <c r="T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1007.8700000000001</v>
      </c>
      <c r="U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977.38000000000011</v>
      </c>
      <c r="V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1026.5500000000002</v>
      </c>
      <c r="W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996.7</v>
      </c>
      <c r="X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955.87000000000012</v>
      </c>
      <c r="Y359" s="111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1018.7800000000001</v>
      </c>
    </row>
    <row r="360" spans="1:25" x14ac:dyDescent="0.2">
      <c r="A360" s="83">
        <f t="shared" si="9"/>
        <v>42196</v>
      </c>
      <c r="B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950.88000000000011</v>
      </c>
      <c r="C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998.84</v>
      </c>
      <c r="D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1039.8600000000001</v>
      </c>
      <c r="E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1069.3899999999999</v>
      </c>
      <c r="F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1100.75</v>
      </c>
      <c r="G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1134.67</v>
      </c>
      <c r="H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1093.0300000000002</v>
      </c>
      <c r="I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999.31000000000006</v>
      </c>
      <c r="J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1180.8800000000001</v>
      </c>
      <c r="K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1056.3600000000001</v>
      </c>
      <c r="L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1004.73</v>
      </c>
      <c r="M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1004.84</v>
      </c>
      <c r="N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1017.0600000000001</v>
      </c>
      <c r="O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1029.8699999999999</v>
      </c>
      <c r="P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1042.81</v>
      </c>
      <c r="Q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1042.74</v>
      </c>
      <c r="R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1042.94</v>
      </c>
      <c r="S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1056.46</v>
      </c>
      <c r="T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992.8900000000001</v>
      </c>
      <c r="U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970.80000000000007</v>
      </c>
      <c r="V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1005.59</v>
      </c>
      <c r="W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1031.4099999999999</v>
      </c>
      <c r="X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955.67</v>
      </c>
      <c r="Y360" s="111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1055.58</v>
      </c>
    </row>
    <row r="361" spans="1:25" x14ac:dyDescent="0.2">
      <c r="A361" s="83">
        <f t="shared" si="9"/>
        <v>42197</v>
      </c>
      <c r="B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951.45</v>
      </c>
      <c r="C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999.4</v>
      </c>
      <c r="D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1040.29</v>
      </c>
      <c r="E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1039.75</v>
      </c>
      <c r="F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1117.31</v>
      </c>
      <c r="G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1134.81</v>
      </c>
      <c r="H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1117.5999999999999</v>
      </c>
      <c r="I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1040.2200000000003</v>
      </c>
      <c r="J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1277.45</v>
      </c>
      <c r="K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1130.1100000000001</v>
      </c>
      <c r="L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1056.1300000000001</v>
      </c>
      <c r="M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1042.72</v>
      </c>
      <c r="N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1042.6200000000001</v>
      </c>
      <c r="O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1056.02</v>
      </c>
      <c r="P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1056.3400000000001</v>
      </c>
      <c r="Q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1063.21</v>
      </c>
      <c r="R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1084.3600000000001</v>
      </c>
      <c r="S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1070.04</v>
      </c>
      <c r="T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1042.78</v>
      </c>
      <c r="U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999.81000000000006</v>
      </c>
      <c r="V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953.35</v>
      </c>
      <c r="W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994.18000000000006</v>
      </c>
      <c r="X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948.1400000000001</v>
      </c>
      <c r="Y361" s="111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1069.5999999999999</v>
      </c>
    </row>
    <row r="362" spans="1:25" x14ac:dyDescent="0.2">
      <c r="A362" s="83">
        <f t="shared" si="9"/>
        <v>42198</v>
      </c>
      <c r="B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950.15</v>
      </c>
      <c r="C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1032.79</v>
      </c>
      <c r="D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1073.5500000000002</v>
      </c>
      <c r="E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1088.18</v>
      </c>
      <c r="F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1133.94</v>
      </c>
      <c r="G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1150.3499999999999</v>
      </c>
      <c r="H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1088.04</v>
      </c>
      <c r="I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1252.99</v>
      </c>
      <c r="J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1171.69</v>
      </c>
      <c r="K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1023.2100000000002</v>
      </c>
      <c r="L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975.24</v>
      </c>
      <c r="M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964.41</v>
      </c>
      <c r="N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986.62</v>
      </c>
      <c r="O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975.34</v>
      </c>
      <c r="P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953.36</v>
      </c>
      <c r="Q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964.12000000000012</v>
      </c>
      <c r="R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946.2</v>
      </c>
      <c r="S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975.78000000000009</v>
      </c>
      <c r="T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996.47</v>
      </c>
      <c r="U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998.16</v>
      </c>
      <c r="V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1004.0200000000001</v>
      </c>
      <c r="W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1008.9200000000001</v>
      </c>
      <c r="X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946.61</v>
      </c>
      <c r="Y362" s="111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1052.3699999999999</v>
      </c>
    </row>
    <row r="363" spans="1:25" x14ac:dyDescent="0.2">
      <c r="A363" s="83">
        <f t="shared" si="9"/>
        <v>42199</v>
      </c>
      <c r="B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938.62</v>
      </c>
      <c r="C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1007.1</v>
      </c>
      <c r="D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1039.02</v>
      </c>
      <c r="E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1073.17</v>
      </c>
      <c r="F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1134.04</v>
      </c>
      <c r="G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1142.2600000000002</v>
      </c>
      <c r="H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1073.5</v>
      </c>
      <c r="I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1226.03</v>
      </c>
      <c r="J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1137.58</v>
      </c>
      <c r="K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1010.0300000000001</v>
      </c>
      <c r="L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962.89</v>
      </c>
      <c r="M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940.92000000000007</v>
      </c>
      <c r="N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940.32</v>
      </c>
      <c r="O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950.90000000000009</v>
      </c>
      <c r="P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950.72000000000014</v>
      </c>
      <c r="Q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962.2700000000001</v>
      </c>
      <c r="R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984.46000000000015</v>
      </c>
      <c r="S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974.65000000000009</v>
      </c>
      <c r="T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975.05000000000007</v>
      </c>
      <c r="U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957.13</v>
      </c>
      <c r="V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1034.3400000000001</v>
      </c>
      <c r="W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1036.5500000000002</v>
      </c>
      <c r="X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942.22</v>
      </c>
      <c r="Y363" s="111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1045.94</v>
      </c>
    </row>
    <row r="364" spans="1:25" x14ac:dyDescent="0.2">
      <c r="A364" s="83">
        <f t="shared" si="9"/>
        <v>42200</v>
      </c>
      <c r="B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939.15</v>
      </c>
      <c r="C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1007.4200000000001</v>
      </c>
      <c r="D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1039.27</v>
      </c>
      <c r="E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1073.77</v>
      </c>
      <c r="F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1134.3699999999999</v>
      </c>
      <c r="G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1142.29</v>
      </c>
      <c r="H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1073.69</v>
      </c>
      <c r="I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1226.3799999999999</v>
      </c>
      <c r="J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1138.17</v>
      </c>
      <c r="K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1010.57</v>
      </c>
      <c r="L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963.37</v>
      </c>
      <c r="M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941.81000000000006</v>
      </c>
      <c r="N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941.45</v>
      </c>
      <c r="O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951.93000000000006</v>
      </c>
      <c r="P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952.07</v>
      </c>
      <c r="Q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962.97000000000014</v>
      </c>
      <c r="R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985.30000000000007</v>
      </c>
      <c r="S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975.18000000000006</v>
      </c>
      <c r="T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975.53000000000009</v>
      </c>
      <c r="U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957.7700000000001</v>
      </c>
      <c r="V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1034.73</v>
      </c>
      <c r="W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1037.0999999999999</v>
      </c>
      <c r="X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940.80000000000007</v>
      </c>
      <c r="Y364" s="111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1041.79</v>
      </c>
    </row>
    <row r="365" spans="1:25" x14ac:dyDescent="0.2">
      <c r="A365" s="83">
        <f t="shared" si="9"/>
        <v>42201</v>
      </c>
      <c r="B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983.11</v>
      </c>
      <c r="C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1059.1600000000001</v>
      </c>
      <c r="D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1087.49</v>
      </c>
      <c r="E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1103.4000000000001</v>
      </c>
      <c r="F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1103.27</v>
      </c>
      <c r="G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1142.5</v>
      </c>
      <c r="H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1088.29</v>
      </c>
      <c r="I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1262.0999999999999</v>
      </c>
      <c r="J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1180.3800000000001</v>
      </c>
      <c r="K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1063.4000000000001</v>
      </c>
      <c r="L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1029.99</v>
      </c>
      <c r="M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1011.1800000000001</v>
      </c>
      <c r="N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1023.4200000000001</v>
      </c>
      <c r="O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1036.3699999999999</v>
      </c>
      <c r="P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1049.79</v>
      </c>
      <c r="Q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1077.5700000000002</v>
      </c>
      <c r="R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1053.72</v>
      </c>
      <c r="S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1066.2200000000003</v>
      </c>
      <c r="T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1079.0300000000002</v>
      </c>
      <c r="U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1036.9700000000003</v>
      </c>
      <c r="V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967.38</v>
      </c>
      <c r="W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954.15000000000009</v>
      </c>
      <c r="X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986.74000000000012</v>
      </c>
      <c r="Y365" s="111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969.68000000000006</v>
      </c>
    </row>
    <row r="366" spans="1:25" x14ac:dyDescent="0.2">
      <c r="A366" s="83">
        <f t="shared" si="9"/>
        <v>42202</v>
      </c>
      <c r="B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972.88</v>
      </c>
      <c r="C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1033.3900000000001</v>
      </c>
      <c r="D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1074.19</v>
      </c>
      <c r="E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1088.69</v>
      </c>
      <c r="F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1118.6599999999999</v>
      </c>
      <c r="G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1151.02</v>
      </c>
      <c r="H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1111.3800000000001</v>
      </c>
      <c r="I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1363.75</v>
      </c>
      <c r="J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1247.58</v>
      </c>
      <c r="K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1092.8200000000002</v>
      </c>
      <c r="L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1078.1200000000001</v>
      </c>
      <c r="M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1078.2600000000002</v>
      </c>
      <c r="N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1123.02</v>
      </c>
      <c r="O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1155.3900000000001</v>
      </c>
      <c r="P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1122.9000000000001</v>
      </c>
      <c r="Q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1099.79</v>
      </c>
      <c r="R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986.62</v>
      </c>
      <c r="S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1018.97</v>
      </c>
      <c r="T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1024.83</v>
      </c>
      <c r="U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977.16</v>
      </c>
      <c r="V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985.27</v>
      </c>
      <c r="W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987.1</v>
      </c>
      <c r="X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966.03000000000009</v>
      </c>
      <c r="Y366" s="111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973.17000000000007</v>
      </c>
    </row>
    <row r="367" spans="1:25" x14ac:dyDescent="0.2">
      <c r="A367" s="83">
        <f t="shared" si="9"/>
        <v>42203</v>
      </c>
      <c r="B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973.85</v>
      </c>
      <c r="C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1039.93</v>
      </c>
      <c r="D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1085.04</v>
      </c>
      <c r="E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1117.93</v>
      </c>
      <c r="F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1135.1600000000001</v>
      </c>
      <c r="G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1171.31</v>
      </c>
      <c r="H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1135.0900000000001</v>
      </c>
      <c r="I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1101.2800000000002</v>
      </c>
      <c r="J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1344.9099999999999</v>
      </c>
      <c r="K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1198.6600000000001</v>
      </c>
      <c r="L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1163.21</v>
      </c>
      <c r="M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1162.9900000000002</v>
      </c>
      <c r="N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1198.3699999999999</v>
      </c>
      <c r="O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1198.4099999999999</v>
      </c>
      <c r="P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1114.18</v>
      </c>
      <c r="Q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1114.18</v>
      </c>
      <c r="R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1130.25</v>
      </c>
      <c r="S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1146.56</v>
      </c>
      <c r="T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1099.2800000000002</v>
      </c>
      <c r="U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1043.2</v>
      </c>
      <c r="V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959.0100000000001</v>
      </c>
      <c r="W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969.50000000000011</v>
      </c>
      <c r="X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1055.92</v>
      </c>
      <c r="Y367" s="111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1198.29</v>
      </c>
    </row>
    <row r="368" spans="1:25" x14ac:dyDescent="0.2">
      <c r="A368" s="83">
        <f t="shared" si="9"/>
        <v>42204</v>
      </c>
      <c r="B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999.08</v>
      </c>
      <c r="C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1054.5999999999999</v>
      </c>
      <c r="D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1085.31</v>
      </c>
      <c r="E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1101.43</v>
      </c>
      <c r="F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1134.99</v>
      </c>
      <c r="G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1171.2400000000002</v>
      </c>
      <c r="H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1118</v>
      </c>
      <c r="I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1118.04</v>
      </c>
      <c r="J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1369.26</v>
      </c>
      <c r="K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1217.3800000000001</v>
      </c>
      <c r="L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1180.8499999999999</v>
      </c>
      <c r="M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1180.7000000000003</v>
      </c>
      <c r="N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1217.3900000000001</v>
      </c>
      <c r="O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1217.3499999999999</v>
      </c>
      <c r="P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1198.67</v>
      </c>
      <c r="Q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1163.2800000000002</v>
      </c>
      <c r="R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1180.8900000000001</v>
      </c>
      <c r="S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1180.8800000000001</v>
      </c>
      <c r="T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1106.7</v>
      </c>
      <c r="U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1070.3700000000001</v>
      </c>
      <c r="V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970.22</v>
      </c>
      <c r="W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958.9</v>
      </c>
      <c r="X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1017.2800000000001</v>
      </c>
      <c r="Y368" s="111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1198.7800000000002</v>
      </c>
    </row>
    <row r="369" spans="1:27" x14ac:dyDescent="0.2">
      <c r="A369" s="83">
        <f t="shared" si="9"/>
        <v>42205</v>
      </c>
      <c r="B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984.13000000000011</v>
      </c>
      <c r="C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1059.94</v>
      </c>
      <c r="D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1088.67</v>
      </c>
      <c r="E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1103.5500000000002</v>
      </c>
      <c r="F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1103.33</v>
      </c>
      <c r="G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1142.9000000000001</v>
      </c>
      <c r="H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1088.3600000000001</v>
      </c>
      <c r="I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1262.19</v>
      </c>
      <c r="J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1180.3700000000001</v>
      </c>
      <c r="K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1063.3699999999999</v>
      </c>
      <c r="L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1030.0999999999999</v>
      </c>
      <c r="M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1011.3100000000001</v>
      </c>
      <c r="N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1023.8100000000001</v>
      </c>
      <c r="O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1036.6300000000001</v>
      </c>
      <c r="P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1049.8800000000001</v>
      </c>
      <c r="Q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1077.6400000000001</v>
      </c>
      <c r="R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1053.93</v>
      </c>
      <c r="S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1066.17</v>
      </c>
      <c r="T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1078.83</v>
      </c>
      <c r="U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1036.3000000000002</v>
      </c>
      <c r="V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968.11000000000013</v>
      </c>
      <c r="W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953.93000000000006</v>
      </c>
      <c r="X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986.85000000000014</v>
      </c>
      <c r="Y369" s="111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968.41</v>
      </c>
    </row>
    <row r="370" spans="1:27" x14ac:dyDescent="0.2">
      <c r="A370" s="83">
        <f t="shared" si="9"/>
        <v>42206</v>
      </c>
      <c r="B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972.96</v>
      </c>
      <c r="C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1046.67</v>
      </c>
      <c r="D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1074.3600000000001</v>
      </c>
      <c r="E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1088.81</v>
      </c>
      <c r="F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1103.7400000000002</v>
      </c>
      <c r="G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1142.6300000000001</v>
      </c>
      <c r="H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1088.29</v>
      </c>
      <c r="I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1262.19</v>
      </c>
      <c r="J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1106.81</v>
      </c>
      <c r="K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972.16</v>
      </c>
      <c r="L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1048.28</v>
      </c>
      <c r="M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1048.67</v>
      </c>
      <c r="N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1052.6600000000001</v>
      </c>
      <c r="O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979.11000000000013</v>
      </c>
      <c r="P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979.11000000000013</v>
      </c>
      <c r="Q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979.2</v>
      </c>
      <c r="R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996.99</v>
      </c>
      <c r="S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996.91000000000008</v>
      </c>
      <c r="T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996.95</v>
      </c>
      <c r="U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947.29000000000008</v>
      </c>
      <c r="V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983.05000000000007</v>
      </c>
      <c r="W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983.91</v>
      </c>
      <c r="X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956.49</v>
      </c>
      <c r="Y370" s="111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1011.82</v>
      </c>
    </row>
    <row r="371" spans="1:27" x14ac:dyDescent="0.2">
      <c r="A371" s="83">
        <f t="shared" si="9"/>
        <v>42207</v>
      </c>
      <c r="B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940.36000000000013</v>
      </c>
      <c r="C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961.79000000000008</v>
      </c>
      <c r="D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984.35</v>
      </c>
      <c r="E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1020.6400000000001</v>
      </c>
      <c r="F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1060.2200000000003</v>
      </c>
      <c r="G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1073.9900000000002</v>
      </c>
      <c r="H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1150.75</v>
      </c>
      <c r="I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1243.94</v>
      </c>
      <c r="J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1122.21</v>
      </c>
      <c r="K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1011.3100000000001</v>
      </c>
      <c r="L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964.8900000000001</v>
      </c>
      <c r="M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964.8900000000001</v>
      </c>
      <c r="N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976.1</v>
      </c>
      <c r="O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954.16000000000008</v>
      </c>
      <c r="P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976.22000000000014</v>
      </c>
      <c r="Q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987.5</v>
      </c>
      <c r="R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966.31000000000006</v>
      </c>
      <c r="S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1041.75</v>
      </c>
      <c r="T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1007.82</v>
      </c>
      <c r="U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986.68000000000018</v>
      </c>
      <c r="V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1011.11</v>
      </c>
      <c r="W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1008.97</v>
      </c>
      <c r="X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951.72000000000014</v>
      </c>
      <c r="Y371" s="111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1019.03</v>
      </c>
    </row>
    <row r="372" spans="1:27" x14ac:dyDescent="0.2">
      <c r="A372" s="83">
        <f t="shared" si="9"/>
        <v>42208</v>
      </c>
      <c r="B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963.06000000000006</v>
      </c>
      <c r="C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972.85</v>
      </c>
      <c r="D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1020.5000000000001</v>
      </c>
      <c r="E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1020.57</v>
      </c>
      <c r="F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1046.4100000000001</v>
      </c>
      <c r="G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1046.23</v>
      </c>
      <c r="H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1020.2</v>
      </c>
      <c r="I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1177.0100000000002</v>
      </c>
      <c r="J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1091.5100000000002</v>
      </c>
      <c r="K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987.21000000000015</v>
      </c>
      <c r="L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953.65000000000009</v>
      </c>
      <c r="M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943.1400000000001</v>
      </c>
      <c r="N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953.83</v>
      </c>
      <c r="O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947.4</v>
      </c>
      <c r="P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943.38</v>
      </c>
      <c r="Q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947.48000000000013</v>
      </c>
      <c r="R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954.99</v>
      </c>
      <c r="S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966.16</v>
      </c>
      <c r="T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996.91000000000008</v>
      </c>
      <c r="U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976.03000000000009</v>
      </c>
      <c r="V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1045.47</v>
      </c>
      <c r="W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1046.6000000000001</v>
      </c>
      <c r="X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983.67000000000007</v>
      </c>
      <c r="Y372" s="111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1030.5500000000002</v>
      </c>
    </row>
    <row r="373" spans="1:27" x14ac:dyDescent="0.2">
      <c r="A373" s="83">
        <f t="shared" si="9"/>
        <v>42209</v>
      </c>
      <c r="B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945.25000000000011</v>
      </c>
      <c r="C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996.05000000000007</v>
      </c>
      <c r="D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1046.52</v>
      </c>
      <c r="E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1074.1300000000001</v>
      </c>
      <c r="F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1103.33</v>
      </c>
      <c r="G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1126.5100000000002</v>
      </c>
      <c r="H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1046.23</v>
      </c>
      <c r="I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1244.07</v>
      </c>
      <c r="J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1138.0500000000002</v>
      </c>
      <c r="K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1023.49</v>
      </c>
      <c r="L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975.66000000000008</v>
      </c>
      <c r="M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964.74</v>
      </c>
      <c r="N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975.85000000000014</v>
      </c>
      <c r="O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987.36000000000013</v>
      </c>
      <c r="P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987.38000000000011</v>
      </c>
      <c r="Q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975.85000000000014</v>
      </c>
      <c r="R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956.46</v>
      </c>
      <c r="S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966.09</v>
      </c>
      <c r="T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966.29000000000008</v>
      </c>
      <c r="U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938.31000000000006</v>
      </c>
      <c r="V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982.34</v>
      </c>
      <c r="W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985.31000000000006</v>
      </c>
      <c r="X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956.45</v>
      </c>
      <c r="Y373" s="111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1021.9600000000002</v>
      </c>
    </row>
    <row r="374" spans="1:27" x14ac:dyDescent="0.2">
      <c r="A374" s="83">
        <f t="shared" si="9"/>
        <v>42210</v>
      </c>
      <c r="B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950.28000000000009</v>
      </c>
      <c r="C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986.69000000000017</v>
      </c>
      <c r="D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1033.2</v>
      </c>
      <c r="E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1054.7000000000003</v>
      </c>
      <c r="F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1093.1199999999999</v>
      </c>
      <c r="G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1118.3400000000001</v>
      </c>
      <c r="H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1062.3499999999999</v>
      </c>
      <c r="I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986.87000000000012</v>
      </c>
      <c r="J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1164.71</v>
      </c>
      <c r="K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1058.0900000000001</v>
      </c>
      <c r="L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993.78000000000009</v>
      </c>
      <c r="M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970.62</v>
      </c>
      <c r="N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1018.0600000000001</v>
      </c>
      <c r="O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1030.69</v>
      </c>
      <c r="P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1030.69</v>
      </c>
      <c r="Q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1043.7600000000002</v>
      </c>
      <c r="R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1030.77</v>
      </c>
      <c r="S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1050.47</v>
      </c>
      <c r="T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1071.7600000000002</v>
      </c>
      <c r="U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939.5200000000001</v>
      </c>
      <c r="V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1001.4300000000001</v>
      </c>
      <c r="W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989.76</v>
      </c>
      <c r="X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980.5200000000001</v>
      </c>
      <c r="Y374" s="111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1098.27</v>
      </c>
    </row>
    <row r="375" spans="1:27" x14ac:dyDescent="0.2">
      <c r="A375" s="83">
        <f t="shared" si="9"/>
        <v>42211</v>
      </c>
      <c r="B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954.35</v>
      </c>
      <c r="C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999.11</v>
      </c>
      <c r="D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1039.19</v>
      </c>
      <c r="E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1040.29</v>
      </c>
      <c r="F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1133.7600000000002</v>
      </c>
      <c r="G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1152.52</v>
      </c>
      <c r="H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1101.4100000000001</v>
      </c>
      <c r="I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1040.6100000000001</v>
      </c>
      <c r="J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1237.54</v>
      </c>
      <c r="K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1116.44</v>
      </c>
      <c r="L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1057.1200000000001</v>
      </c>
      <c r="M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1043.5</v>
      </c>
      <c r="N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1043.5300000000002</v>
      </c>
      <c r="O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1056.8000000000002</v>
      </c>
      <c r="P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1070.45</v>
      </c>
      <c r="Q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1070.6599999999999</v>
      </c>
      <c r="R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1084.8899999999999</v>
      </c>
      <c r="S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1099.9500000000003</v>
      </c>
      <c r="T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1100.0500000000002</v>
      </c>
      <c r="U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1045.4100000000001</v>
      </c>
      <c r="V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984.6</v>
      </c>
      <c r="W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992.78000000000009</v>
      </c>
      <c r="X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969.45</v>
      </c>
      <c r="Y375" s="111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1098.0300000000002</v>
      </c>
    </row>
    <row r="376" spans="1:27" x14ac:dyDescent="0.2">
      <c r="A376" s="83">
        <f t="shared" si="9"/>
        <v>42212</v>
      </c>
      <c r="B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939.7700000000001</v>
      </c>
      <c r="C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1020.1600000000001</v>
      </c>
      <c r="D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1059.3000000000002</v>
      </c>
      <c r="E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1073.83</v>
      </c>
      <c r="F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1118.3700000000001</v>
      </c>
      <c r="G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1134.27</v>
      </c>
      <c r="H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1059.8900000000001</v>
      </c>
      <c r="I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1262.55</v>
      </c>
      <c r="J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1155.0700000000002</v>
      </c>
      <c r="K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1051.0999999999999</v>
      </c>
      <c r="L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988.5100000000001</v>
      </c>
      <c r="M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976.93000000000006</v>
      </c>
      <c r="N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1000.09</v>
      </c>
      <c r="O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999.69</v>
      </c>
      <c r="P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1011.77</v>
      </c>
      <c r="Q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999.46000000000015</v>
      </c>
      <c r="R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976.53000000000009</v>
      </c>
      <c r="S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976.37000000000012</v>
      </c>
      <c r="T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997.29000000000008</v>
      </c>
      <c r="U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958.29000000000008</v>
      </c>
      <c r="V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984.2700000000001</v>
      </c>
      <c r="W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989.11000000000013</v>
      </c>
      <c r="X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966.33</v>
      </c>
      <c r="Y376" s="111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1049.8400000000001</v>
      </c>
      <c r="AA376" s="84"/>
    </row>
    <row r="377" spans="1:27" x14ac:dyDescent="0.2">
      <c r="A377" s="83">
        <f t="shared" si="9"/>
        <v>42213</v>
      </c>
      <c r="B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950.70000000000016</v>
      </c>
      <c r="C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1020.34</v>
      </c>
      <c r="D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1059.8200000000002</v>
      </c>
      <c r="E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1073.94</v>
      </c>
      <c r="F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1118.53</v>
      </c>
      <c r="G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1135.6500000000001</v>
      </c>
      <c r="H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1074.3200000000002</v>
      </c>
      <c r="I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1263.76</v>
      </c>
      <c r="J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1157.33</v>
      </c>
      <c r="K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1038.94</v>
      </c>
      <c r="L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977.93000000000006</v>
      </c>
      <c r="M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966.35</v>
      </c>
      <c r="N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977.02</v>
      </c>
      <c r="O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976.73000000000013</v>
      </c>
      <c r="P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976.5100000000001</v>
      </c>
      <c r="Q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965.37000000000012</v>
      </c>
      <c r="R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956.94</v>
      </c>
      <c r="S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976.84</v>
      </c>
      <c r="T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1009.2500000000001</v>
      </c>
      <c r="U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990.11</v>
      </c>
      <c r="V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1010.2</v>
      </c>
      <c r="W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997.83</v>
      </c>
      <c r="X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946.5200000000001</v>
      </c>
      <c r="Y377" s="111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1029.6199999999999</v>
      </c>
    </row>
    <row r="378" spans="1:27" x14ac:dyDescent="0.2">
      <c r="A378" s="83">
        <f t="shared" si="9"/>
        <v>42214</v>
      </c>
      <c r="B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951.90000000000009</v>
      </c>
      <c r="C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1021.5200000000001</v>
      </c>
      <c r="D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1050.25</v>
      </c>
      <c r="E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1076.2200000000003</v>
      </c>
      <c r="F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1077.56</v>
      </c>
      <c r="G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1107.5999999999999</v>
      </c>
      <c r="H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1060.58</v>
      </c>
      <c r="I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1194.69</v>
      </c>
      <c r="J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1126.0500000000002</v>
      </c>
      <c r="K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1012.7200000000001</v>
      </c>
      <c r="L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955.63</v>
      </c>
      <c r="M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953.55000000000007</v>
      </c>
      <c r="N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963.08000000000015</v>
      </c>
      <c r="O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964.41</v>
      </c>
      <c r="P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970.88000000000011</v>
      </c>
      <c r="Q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971.68</v>
      </c>
      <c r="R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979.87</v>
      </c>
      <c r="S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947.36</v>
      </c>
      <c r="T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948.98000000000013</v>
      </c>
      <c r="U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970.2600000000001</v>
      </c>
      <c r="V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1029.3800000000001</v>
      </c>
      <c r="W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1010.9800000000001</v>
      </c>
      <c r="X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948.93000000000006</v>
      </c>
      <c r="Y378" s="111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1009.72</v>
      </c>
    </row>
    <row r="379" spans="1:27" x14ac:dyDescent="0.2">
      <c r="A379" s="83">
        <f t="shared" si="9"/>
        <v>42215</v>
      </c>
      <c r="B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951.89</v>
      </c>
      <c r="C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1008.7100000000002</v>
      </c>
      <c r="D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1046.96</v>
      </c>
      <c r="E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1074.56</v>
      </c>
      <c r="F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1073.1000000000001</v>
      </c>
      <c r="G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1073.52</v>
      </c>
      <c r="H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1060.94</v>
      </c>
      <c r="I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1163.42</v>
      </c>
      <c r="J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1079.4900000000002</v>
      </c>
      <c r="K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966.57</v>
      </c>
      <c r="L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969.24</v>
      </c>
      <c r="M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994.46000000000015</v>
      </c>
      <c r="N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1009.03</v>
      </c>
      <c r="O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1009.2800000000001</v>
      </c>
      <c r="P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1010.19</v>
      </c>
      <c r="Q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1010.71</v>
      </c>
      <c r="R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1012.2600000000001</v>
      </c>
      <c r="S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991.23</v>
      </c>
      <c r="T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938.68000000000006</v>
      </c>
      <c r="U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985.99000000000012</v>
      </c>
      <c r="V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1080.8400000000001</v>
      </c>
      <c r="W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1037.8000000000002</v>
      </c>
      <c r="X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971.82</v>
      </c>
      <c r="Y379" s="111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1064.21</v>
      </c>
    </row>
    <row r="380" spans="1:27" x14ac:dyDescent="0.2">
      <c r="A380" s="83">
        <f t="shared" si="9"/>
        <v>42216</v>
      </c>
      <c r="B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942.96000000000015</v>
      </c>
      <c r="C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997.69000000000017</v>
      </c>
      <c r="D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1034.27</v>
      </c>
      <c r="E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1061.3800000000001</v>
      </c>
      <c r="F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1060.08</v>
      </c>
      <c r="G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1074.5</v>
      </c>
      <c r="H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1061.8200000000002</v>
      </c>
      <c r="I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1163.6600000000001</v>
      </c>
      <c r="J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1080.3000000000002</v>
      </c>
      <c r="K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967.2600000000001</v>
      </c>
      <c r="L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989.88</v>
      </c>
      <c r="M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1023.0100000000001</v>
      </c>
      <c r="N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1021.71</v>
      </c>
      <c r="O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1021.26</v>
      </c>
      <c r="P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1022.6800000000001</v>
      </c>
      <c r="Q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1022.07</v>
      </c>
      <c r="R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1023.3100000000001</v>
      </c>
      <c r="S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995.10000000000014</v>
      </c>
      <c r="T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969.16000000000008</v>
      </c>
      <c r="U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1007.5400000000001</v>
      </c>
      <c r="V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1091.2400000000002</v>
      </c>
      <c r="W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1046.71</v>
      </c>
      <c r="X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972.17</v>
      </c>
      <c r="Y380" s="111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1123.6399999999999</v>
      </c>
    </row>
    <row r="381" spans="1:27" x14ac:dyDescent="0.2">
      <c r="A381" s="89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7" x14ac:dyDescent="0.25">
      <c r="A382" s="91" t="s">
        <v>158</v>
      </c>
    </row>
    <row r="383" spans="1:27" ht="12.75" x14ac:dyDescent="0.2">
      <c r="A383" s="167" t="s">
        <v>49</v>
      </c>
      <c r="B383" s="170" t="s">
        <v>128</v>
      </c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2"/>
    </row>
    <row r="384" spans="1:27" ht="12.75" x14ac:dyDescent="0.2">
      <c r="A384" s="168"/>
      <c r="B384" s="173"/>
      <c r="C384" s="174"/>
      <c r="D384" s="174"/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5"/>
    </row>
    <row r="385" spans="1:25" ht="12.75" x14ac:dyDescent="0.2">
      <c r="A385" s="168"/>
      <c r="B385" s="176" t="s">
        <v>129</v>
      </c>
      <c r="C385" s="165" t="s">
        <v>130</v>
      </c>
      <c r="D385" s="165" t="s">
        <v>131</v>
      </c>
      <c r="E385" s="165" t="s">
        <v>132</v>
      </c>
      <c r="F385" s="165" t="s">
        <v>133</v>
      </c>
      <c r="G385" s="165" t="s">
        <v>134</v>
      </c>
      <c r="H385" s="165" t="s">
        <v>135</v>
      </c>
      <c r="I385" s="165" t="s">
        <v>136</v>
      </c>
      <c r="J385" s="165" t="s">
        <v>137</v>
      </c>
      <c r="K385" s="165" t="s">
        <v>138</v>
      </c>
      <c r="L385" s="165" t="s">
        <v>139</v>
      </c>
      <c r="M385" s="165" t="s">
        <v>140</v>
      </c>
      <c r="N385" s="178" t="s">
        <v>141</v>
      </c>
      <c r="O385" s="165" t="s">
        <v>142</v>
      </c>
      <c r="P385" s="165" t="s">
        <v>143</v>
      </c>
      <c r="Q385" s="165" t="s">
        <v>144</v>
      </c>
      <c r="R385" s="165" t="s">
        <v>145</v>
      </c>
      <c r="S385" s="165" t="s">
        <v>146</v>
      </c>
      <c r="T385" s="165" t="s">
        <v>147</v>
      </c>
      <c r="U385" s="165" t="s">
        <v>148</v>
      </c>
      <c r="V385" s="165" t="s">
        <v>149</v>
      </c>
      <c r="W385" s="165" t="s">
        <v>150</v>
      </c>
      <c r="X385" s="165" t="s">
        <v>151</v>
      </c>
      <c r="Y385" s="165" t="s">
        <v>152</v>
      </c>
    </row>
    <row r="386" spans="1:25" ht="12.75" x14ac:dyDescent="0.2">
      <c r="A386" s="169"/>
      <c r="B386" s="177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79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</row>
    <row r="387" spans="1:25" x14ac:dyDescent="0.2">
      <c r="A387" s="83">
        <f>A350</f>
        <v>42186</v>
      </c>
      <c r="B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888.5200000000001</v>
      </c>
      <c r="C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897.58</v>
      </c>
      <c r="D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923.7600000000001</v>
      </c>
      <c r="E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923.9</v>
      </c>
      <c r="F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988.06000000000006</v>
      </c>
      <c r="G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988.03000000000009</v>
      </c>
      <c r="H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951.64</v>
      </c>
      <c r="I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1081.71</v>
      </c>
      <c r="J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1004.2600000000001</v>
      </c>
      <c r="K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890.58</v>
      </c>
      <c r="L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912.84</v>
      </c>
      <c r="M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912.75000000000011</v>
      </c>
      <c r="N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875.90000000000009</v>
      </c>
      <c r="O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879.43</v>
      </c>
      <c r="P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880.80000000000007</v>
      </c>
      <c r="Q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890.53000000000009</v>
      </c>
      <c r="R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883.93000000000006</v>
      </c>
      <c r="S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892.63</v>
      </c>
      <c r="T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901.58</v>
      </c>
      <c r="U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894.15</v>
      </c>
      <c r="V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1013.89</v>
      </c>
      <c r="W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1015.58</v>
      </c>
      <c r="X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919.54000000000008</v>
      </c>
      <c r="Y387" s="111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1019.0000000000001</v>
      </c>
    </row>
    <row r="388" spans="1:25" x14ac:dyDescent="0.2">
      <c r="A388" s="83">
        <f t="shared" ref="A388:A417" si="10">A351</f>
        <v>42187</v>
      </c>
      <c r="B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893.96</v>
      </c>
      <c r="C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897.73000000000013</v>
      </c>
      <c r="D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923.81000000000006</v>
      </c>
      <c r="E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923.89</v>
      </c>
      <c r="F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987.96</v>
      </c>
      <c r="G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988.07</v>
      </c>
      <c r="H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951.65</v>
      </c>
      <c r="I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1081.56</v>
      </c>
      <c r="J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1004.13</v>
      </c>
      <c r="K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890.58</v>
      </c>
      <c r="L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912.74</v>
      </c>
      <c r="M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913.15000000000009</v>
      </c>
      <c r="N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896.43000000000006</v>
      </c>
      <c r="O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878.42000000000007</v>
      </c>
      <c r="P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881.13</v>
      </c>
      <c r="Q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890.81000000000006</v>
      </c>
      <c r="R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884.22</v>
      </c>
      <c r="S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892.91</v>
      </c>
      <c r="T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901.97000000000014</v>
      </c>
      <c r="U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892.66000000000008</v>
      </c>
      <c r="V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1008.37</v>
      </c>
      <c r="W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1007.2500000000001</v>
      </c>
      <c r="X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915.83</v>
      </c>
      <c r="Y388" s="111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999.62</v>
      </c>
    </row>
    <row r="389" spans="1:25" x14ac:dyDescent="0.2">
      <c r="A389" s="83">
        <f t="shared" si="10"/>
        <v>42188</v>
      </c>
      <c r="B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890.73</v>
      </c>
      <c r="C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905.41000000000008</v>
      </c>
      <c r="D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921.03000000000009</v>
      </c>
      <c r="E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937.60000000000014</v>
      </c>
      <c r="F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960.5200000000001</v>
      </c>
      <c r="G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978.61000000000013</v>
      </c>
      <c r="H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937.55000000000007</v>
      </c>
      <c r="I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1092.22</v>
      </c>
      <c r="J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1007.58</v>
      </c>
      <c r="K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929.55000000000007</v>
      </c>
      <c r="L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898.17000000000007</v>
      </c>
      <c r="M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888.17000000000007</v>
      </c>
      <c r="N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898.03000000000009</v>
      </c>
      <c r="O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908.25000000000011</v>
      </c>
      <c r="P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908.25000000000011</v>
      </c>
      <c r="Q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908.29000000000008</v>
      </c>
      <c r="R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899.54000000000008</v>
      </c>
      <c r="S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890.69</v>
      </c>
      <c r="T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886.40000000000009</v>
      </c>
      <c r="U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895.80000000000007</v>
      </c>
      <c r="V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976.06000000000006</v>
      </c>
      <c r="W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966.5200000000001</v>
      </c>
      <c r="X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890.25</v>
      </c>
      <c r="Y389" s="111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999.85</v>
      </c>
    </row>
    <row r="390" spans="1:25" x14ac:dyDescent="0.2">
      <c r="A390" s="83">
        <f t="shared" si="10"/>
        <v>42189</v>
      </c>
      <c r="B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903.79</v>
      </c>
      <c r="C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895.99000000000012</v>
      </c>
      <c r="D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912.39</v>
      </c>
      <c r="E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941.88</v>
      </c>
      <c r="F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954.35</v>
      </c>
      <c r="G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980.34</v>
      </c>
      <c r="H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966.97000000000014</v>
      </c>
      <c r="I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895.80000000000007</v>
      </c>
      <c r="J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1063.8800000000001</v>
      </c>
      <c r="K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945.94</v>
      </c>
      <c r="L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923.89</v>
      </c>
      <c r="M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957.82</v>
      </c>
      <c r="N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957.67</v>
      </c>
      <c r="O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945.96</v>
      </c>
      <c r="P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934.62000000000012</v>
      </c>
      <c r="Q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934.49000000000012</v>
      </c>
      <c r="R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945.87</v>
      </c>
      <c r="S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945.94</v>
      </c>
      <c r="T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902.72000000000014</v>
      </c>
      <c r="U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874.57</v>
      </c>
      <c r="V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986.47000000000014</v>
      </c>
      <c r="W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975.34</v>
      </c>
      <c r="X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908.72000000000014</v>
      </c>
      <c r="Y390" s="111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969.36</v>
      </c>
    </row>
    <row r="391" spans="1:25" x14ac:dyDescent="0.2">
      <c r="A391" s="83">
        <f t="shared" si="10"/>
        <v>42190</v>
      </c>
      <c r="B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895.96000000000015</v>
      </c>
      <c r="C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901.11</v>
      </c>
      <c r="D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941.57</v>
      </c>
      <c r="E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967.0200000000001</v>
      </c>
      <c r="F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993.7600000000001</v>
      </c>
      <c r="G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1015.2700000000001</v>
      </c>
      <c r="H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987.0200000000001</v>
      </c>
      <c r="I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906.79000000000008</v>
      </c>
      <c r="J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1048.8699999999999</v>
      </c>
      <c r="K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969.11</v>
      </c>
      <c r="L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934.61000000000013</v>
      </c>
      <c r="M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963.49</v>
      </c>
      <c r="N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957.59</v>
      </c>
      <c r="O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945.94</v>
      </c>
      <c r="P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951.69</v>
      </c>
      <c r="Q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945.82</v>
      </c>
      <c r="R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957.52</v>
      </c>
      <c r="S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988.1</v>
      </c>
      <c r="T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957.52</v>
      </c>
      <c r="U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924.23000000000013</v>
      </c>
      <c r="V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935.59</v>
      </c>
      <c r="W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980.35</v>
      </c>
      <c r="X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882.86</v>
      </c>
      <c r="Y391" s="111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988.08</v>
      </c>
    </row>
    <row r="392" spans="1:25" x14ac:dyDescent="0.2">
      <c r="A392" s="83">
        <f t="shared" si="10"/>
        <v>42191</v>
      </c>
      <c r="B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885.49000000000012</v>
      </c>
      <c r="C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926.59000000000015</v>
      </c>
      <c r="D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960.36000000000013</v>
      </c>
      <c r="E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984.64</v>
      </c>
      <c r="F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997.5100000000001</v>
      </c>
      <c r="G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1024.22</v>
      </c>
      <c r="H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984.80000000000007</v>
      </c>
      <c r="I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1144.9299999999998</v>
      </c>
      <c r="J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1056.47</v>
      </c>
      <c r="K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963.66000000000008</v>
      </c>
      <c r="L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940.51</v>
      </c>
      <c r="M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929.6</v>
      </c>
      <c r="N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940.49</v>
      </c>
      <c r="O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951.79000000000008</v>
      </c>
      <c r="P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940.34</v>
      </c>
      <c r="Q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940.51</v>
      </c>
      <c r="R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927.62</v>
      </c>
      <c r="S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927.63</v>
      </c>
      <c r="T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917.99000000000012</v>
      </c>
      <c r="U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899.88000000000011</v>
      </c>
      <c r="V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946.36</v>
      </c>
      <c r="W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947.68000000000006</v>
      </c>
      <c r="X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881.92</v>
      </c>
      <c r="Y392" s="111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946.35</v>
      </c>
    </row>
    <row r="393" spans="1:25" x14ac:dyDescent="0.2">
      <c r="A393" s="83">
        <f t="shared" si="10"/>
        <v>42192</v>
      </c>
      <c r="B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885.25</v>
      </c>
      <c r="C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948.86</v>
      </c>
      <c r="D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984.90000000000009</v>
      </c>
      <c r="E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997.66000000000008</v>
      </c>
      <c r="F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1038.25</v>
      </c>
      <c r="G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1067.74</v>
      </c>
      <c r="H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997.48000000000013</v>
      </c>
      <c r="I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1144.7</v>
      </c>
      <c r="J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1056.2000000000003</v>
      </c>
      <c r="K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963.53000000000009</v>
      </c>
      <c r="L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940.51</v>
      </c>
      <c r="M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929.45</v>
      </c>
      <c r="N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940.6</v>
      </c>
      <c r="O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952.03000000000009</v>
      </c>
      <c r="P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940.7</v>
      </c>
      <c r="Q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929.57</v>
      </c>
      <c r="R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918.06000000000006</v>
      </c>
      <c r="S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927.57</v>
      </c>
      <c r="T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927.58</v>
      </c>
      <c r="U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909.30000000000007</v>
      </c>
      <c r="V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945.19</v>
      </c>
      <c r="W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948.10000000000014</v>
      </c>
      <c r="X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899.56000000000006</v>
      </c>
      <c r="Y393" s="111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956.12000000000012</v>
      </c>
    </row>
    <row r="394" spans="1:25" x14ac:dyDescent="0.2">
      <c r="A394" s="83">
        <f t="shared" si="10"/>
        <v>42193</v>
      </c>
      <c r="B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905.45</v>
      </c>
      <c r="C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972.71</v>
      </c>
      <c r="D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997.7700000000001</v>
      </c>
      <c r="E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1011.0100000000001</v>
      </c>
      <c r="F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1052.7800000000002</v>
      </c>
      <c r="G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1067.6600000000001</v>
      </c>
      <c r="H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1010.6300000000001</v>
      </c>
      <c r="I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1169.31</v>
      </c>
      <c r="J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1071.4099999999999</v>
      </c>
      <c r="K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963.79000000000008</v>
      </c>
      <c r="L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918.93000000000006</v>
      </c>
      <c r="M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918.91000000000008</v>
      </c>
      <c r="N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929.63</v>
      </c>
      <c r="O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918.87</v>
      </c>
      <c r="P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918.88000000000011</v>
      </c>
      <c r="Q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908.34</v>
      </c>
      <c r="R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899.57</v>
      </c>
      <c r="S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937.43000000000006</v>
      </c>
      <c r="T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937.49000000000012</v>
      </c>
      <c r="U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918.5200000000001</v>
      </c>
      <c r="V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910.55000000000007</v>
      </c>
      <c r="W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926.16000000000008</v>
      </c>
      <c r="X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899.47</v>
      </c>
      <c r="Y394" s="111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933.01</v>
      </c>
    </row>
    <row r="395" spans="1:25" x14ac:dyDescent="0.2">
      <c r="A395" s="83">
        <f t="shared" si="10"/>
        <v>42194</v>
      </c>
      <c r="B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875.74000000000012</v>
      </c>
      <c r="C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937.56000000000006</v>
      </c>
      <c r="D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985.05000000000007</v>
      </c>
      <c r="E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997.99</v>
      </c>
      <c r="F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1010.87</v>
      </c>
      <c r="G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1038.24</v>
      </c>
      <c r="H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984.64</v>
      </c>
      <c r="I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1106.3600000000001</v>
      </c>
      <c r="J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1056.3800000000001</v>
      </c>
      <c r="K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940.82</v>
      </c>
      <c r="L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898.4</v>
      </c>
      <c r="M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898.44</v>
      </c>
      <c r="N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919</v>
      </c>
      <c r="O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908.48</v>
      </c>
      <c r="P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908.48</v>
      </c>
      <c r="Q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929.68000000000006</v>
      </c>
      <c r="R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918.06000000000006</v>
      </c>
      <c r="S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927.63</v>
      </c>
      <c r="T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927.73000000000013</v>
      </c>
      <c r="U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882.56000000000006</v>
      </c>
      <c r="V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949.35</v>
      </c>
      <c r="W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923.58</v>
      </c>
      <c r="X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890.42</v>
      </c>
      <c r="Y395" s="111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943.44</v>
      </c>
    </row>
    <row r="396" spans="1:25" x14ac:dyDescent="0.2">
      <c r="A396" s="83">
        <f t="shared" si="10"/>
        <v>42195</v>
      </c>
      <c r="B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875.7600000000001</v>
      </c>
      <c r="C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937.6400000000001</v>
      </c>
      <c r="D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985.03000000000009</v>
      </c>
      <c r="E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997.7700000000001</v>
      </c>
      <c r="F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1010.77</v>
      </c>
      <c r="G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1038.25</v>
      </c>
      <c r="H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984.87000000000012</v>
      </c>
      <c r="I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1144.73</v>
      </c>
      <c r="J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1056.45</v>
      </c>
      <c r="K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940.46</v>
      </c>
      <c r="L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898.13</v>
      </c>
      <c r="M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898.25</v>
      </c>
      <c r="N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918.73000000000013</v>
      </c>
      <c r="O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908.34</v>
      </c>
      <c r="P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908.33</v>
      </c>
      <c r="Q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929.68000000000006</v>
      </c>
      <c r="R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917.95000000000016</v>
      </c>
      <c r="S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927.59</v>
      </c>
      <c r="T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937.60000000000014</v>
      </c>
      <c r="U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909.7700000000001</v>
      </c>
      <c r="V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954.64</v>
      </c>
      <c r="W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927.41000000000008</v>
      </c>
      <c r="X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890.1400000000001</v>
      </c>
      <c r="Y396" s="111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947.55000000000007</v>
      </c>
    </row>
    <row r="397" spans="1:25" x14ac:dyDescent="0.2">
      <c r="A397" s="83">
        <f t="shared" si="10"/>
        <v>42196</v>
      </c>
      <c r="B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885.59</v>
      </c>
      <c r="C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929.35</v>
      </c>
      <c r="D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966.79000000000008</v>
      </c>
      <c r="E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993.74000000000012</v>
      </c>
      <c r="F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1022.36</v>
      </c>
      <c r="G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1053.31</v>
      </c>
      <c r="H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1015.3100000000001</v>
      </c>
      <c r="I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929.78000000000009</v>
      </c>
      <c r="J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1095.48</v>
      </c>
      <c r="K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981.85</v>
      </c>
      <c r="L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934.73</v>
      </c>
      <c r="M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934.83</v>
      </c>
      <c r="N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945.98</v>
      </c>
      <c r="O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957.67</v>
      </c>
      <c r="P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969.48000000000013</v>
      </c>
      <c r="Q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969.42000000000007</v>
      </c>
      <c r="R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969.6</v>
      </c>
      <c r="S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981.94</v>
      </c>
      <c r="T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923.92000000000007</v>
      </c>
      <c r="U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903.77</v>
      </c>
      <c r="V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935.51</v>
      </c>
      <c r="W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959.08</v>
      </c>
      <c r="X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889.97</v>
      </c>
      <c r="Y397" s="111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981.13000000000011</v>
      </c>
    </row>
    <row r="398" spans="1:25" x14ac:dyDescent="0.2">
      <c r="A398" s="83">
        <f t="shared" si="10"/>
        <v>42197</v>
      </c>
      <c r="B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886.11</v>
      </c>
      <c r="C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929.87</v>
      </c>
      <c r="D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967.18000000000006</v>
      </c>
      <c r="E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966.69</v>
      </c>
      <c r="F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1037.46</v>
      </c>
      <c r="G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1053.44</v>
      </c>
      <c r="H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1037.73</v>
      </c>
      <c r="I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967.12000000000012</v>
      </c>
      <c r="J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1183.6000000000001</v>
      </c>
      <c r="K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1049.1500000000001</v>
      </c>
      <c r="L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981.6400000000001</v>
      </c>
      <c r="M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969.40000000000009</v>
      </c>
      <c r="N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969.31000000000006</v>
      </c>
      <c r="O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981.54000000000008</v>
      </c>
      <c r="P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981.82</v>
      </c>
      <c r="Q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988.1</v>
      </c>
      <c r="R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1007.4000000000001</v>
      </c>
      <c r="S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994.33</v>
      </c>
      <c r="T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969.46</v>
      </c>
      <c r="U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930.25000000000011</v>
      </c>
      <c r="V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887.84</v>
      </c>
      <c r="W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925.11</v>
      </c>
      <c r="X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883.09</v>
      </c>
      <c r="Y398" s="111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993.93000000000006</v>
      </c>
    </row>
    <row r="399" spans="1:25" x14ac:dyDescent="0.2">
      <c r="A399" s="83">
        <f t="shared" si="10"/>
        <v>42198</v>
      </c>
      <c r="B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884.93</v>
      </c>
      <c r="C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960.33</v>
      </c>
      <c r="D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997.53000000000009</v>
      </c>
      <c r="E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1010.88</v>
      </c>
      <c r="F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1052.6400000000001</v>
      </c>
      <c r="G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1067.6100000000001</v>
      </c>
      <c r="H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1010.76</v>
      </c>
      <c r="I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1161.2800000000002</v>
      </c>
      <c r="J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1087.0900000000001</v>
      </c>
      <c r="K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951.6</v>
      </c>
      <c r="L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907.82</v>
      </c>
      <c r="M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897.93000000000006</v>
      </c>
      <c r="N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918.21</v>
      </c>
      <c r="O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907.91000000000008</v>
      </c>
      <c r="P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887.85</v>
      </c>
      <c r="Q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897.67000000000007</v>
      </c>
      <c r="R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881.32</v>
      </c>
      <c r="S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908.31000000000006</v>
      </c>
      <c r="T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927.18999999999994</v>
      </c>
      <c r="U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928.74</v>
      </c>
      <c r="V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934.08</v>
      </c>
      <c r="W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938.55000000000007</v>
      </c>
      <c r="X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881.7</v>
      </c>
      <c r="Y399" s="111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978.21</v>
      </c>
    </row>
    <row r="400" spans="1:25" x14ac:dyDescent="0.2">
      <c r="A400" s="83">
        <f t="shared" si="10"/>
        <v>42199</v>
      </c>
      <c r="B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874.41</v>
      </c>
      <c r="C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936.89</v>
      </c>
      <c r="D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966.03000000000009</v>
      </c>
      <c r="E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997.18000000000006</v>
      </c>
      <c r="F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1052.73</v>
      </c>
      <c r="G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1060.24</v>
      </c>
      <c r="H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997.48000000000013</v>
      </c>
      <c r="I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1136.67</v>
      </c>
      <c r="J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1055.96</v>
      </c>
      <c r="K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939.57</v>
      </c>
      <c r="L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896.55000000000007</v>
      </c>
      <c r="M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876.5100000000001</v>
      </c>
      <c r="N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875.95</v>
      </c>
      <c r="O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885.6</v>
      </c>
      <c r="P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885.44</v>
      </c>
      <c r="Q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895.99000000000012</v>
      </c>
      <c r="R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916.23000000000013</v>
      </c>
      <c r="S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907.28000000000009</v>
      </c>
      <c r="T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907.65000000000009</v>
      </c>
      <c r="U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891.30000000000007</v>
      </c>
      <c r="V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961.75</v>
      </c>
      <c r="W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963.76</v>
      </c>
      <c r="X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877.69</v>
      </c>
      <c r="Y400" s="111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972.34</v>
      </c>
    </row>
    <row r="401" spans="1:27" x14ac:dyDescent="0.2">
      <c r="A401" s="83">
        <f t="shared" si="10"/>
        <v>42200</v>
      </c>
      <c r="B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874.88</v>
      </c>
      <c r="C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937.18000000000006</v>
      </c>
      <c r="D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966.25000000000011</v>
      </c>
      <c r="E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997.74</v>
      </c>
      <c r="F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1053.03</v>
      </c>
      <c r="G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1060.26</v>
      </c>
      <c r="H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997.66000000000008</v>
      </c>
      <c r="I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1137</v>
      </c>
      <c r="J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1056.5</v>
      </c>
      <c r="K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940.06000000000006</v>
      </c>
      <c r="L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896.99</v>
      </c>
      <c r="M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877.31000000000006</v>
      </c>
      <c r="N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876.98000000000013</v>
      </c>
      <c r="O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886.55000000000007</v>
      </c>
      <c r="P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886.67000000000007</v>
      </c>
      <c r="Q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896.63000000000011</v>
      </c>
      <c r="R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917.00000000000011</v>
      </c>
      <c r="S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907.7600000000001</v>
      </c>
      <c r="T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908.09</v>
      </c>
      <c r="U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891.88000000000011</v>
      </c>
      <c r="V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962.11000000000013</v>
      </c>
      <c r="W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964.27</v>
      </c>
      <c r="X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876.39</v>
      </c>
      <c r="Y401" s="111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968.55000000000007</v>
      </c>
    </row>
    <row r="402" spans="1:27" x14ac:dyDescent="0.2">
      <c r="A402" s="83">
        <f t="shared" si="10"/>
        <v>42201</v>
      </c>
      <c r="B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915.00000000000011</v>
      </c>
      <c r="C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984.40000000000009</v>
      </c>
      <c r="D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1010.25</v>
      </c>
      <c r="E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1024.77</v>
      </c>
      <c r="F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1024.6600000000001</v>
      </c>
      <c r="G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1060.4500000000003</v>
      </c>
      <c r="H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1010.9800000000001</v>
      </c>
      <c r="I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1169.5900000000001</v>
      </c>
      <c r="J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1095.02</v>
      </c>
      <c r="K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988.2700000000001</v>
      </c>
      <c r="L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957.78000000000009</v>
      </c>
      <c r="M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940.61</v>
      </c>
      <c r="N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951.79000000000008</v>
      </c>
      <c r="O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963.6</v>
      </c>
      <c r="P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975.85</v>
      </c>
      <c r="Q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1001.2000000000002</v>
      </c>
      <c r="R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979.44</v>
      </c>
      <c r="S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990.85000000000014</v>
      </c>
      <c r="T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1002.5400000000001</v>
      </c>
      <c r="U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964.15000000000009</v>
      </c>
      <c r="V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900.65</v>
      </c>
      <c r="W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888.57</v>
      </c>
      <c r="X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918.32</v>
      </c>
      <c r="Y402" s="111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902.75000000000011</v>
      </c>
    </row>
    <row r="403" spans="1:27" x14ac:dyDescent="0.2">
      <c r="A403" s="83">
        <f t="shared" si="10"/>
        <v>42202</v>
      </c>
      <c r="B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905.66</v>
      </c>
      <c r="C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960.8900000000001</v>
      </c>
      <c r="D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998.11</v>
      </c>
      <c r="E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1011.35</v>
      </c>
      <c r="F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1038.69</v>
      </c>
      <c r="G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1068.23</v>
      </c>
      <c r="H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1032.06</v>
      </c>
      <c r="I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1262.3499999999999</v>
      </c>
      <c r="J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1156.3400000000001</v>
      </c>
      <c r="K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1015.12</v>
      </c>
      <c r="L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1001.7100000000002</v>
      </c>
      <c r="M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1001.83</v>
      </c>
      <c r="N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1042.6800000000003</v>
      </c>
      <c r="O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1072.21</v>
      </c>
      <c r="P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1042.5700000000002</v>
      </c>
      <c r="Q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1021.4800000000001</v>
      </c>
      <c r="R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918.21</v>
      </c>
      <c r="S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947.73</v>
      </c>
      <c r="T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953.07</v>
      </c>
      <c r="U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909.57</v>
      </c>
      <c r="V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916.97</v>
      </c>
      <c r="W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918.65000000000009</v>
      </c>
      <c r="X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899.42000000000007</v>
      </c>
      <c r="Y403" s="111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905.93000000000006</v>
      </c>
    </row>
    <row r="404" spans="1:27" x14ac:dyDescent="0.2">
      <c r="A404" s="83">
        <f t="shared" si="10"/>
        <v>42203</v>
      </c>
      <c r="B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906.56000000000006</v>
      </c>
      <c r="C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966.86</v>
      </c>
      <c r="D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1008.0200000000001</v>
      </c>
      <c r="E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1038.0300000000002</v>
      </c>
      <c r="F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1053.75</v>
      </c>
      <c r="G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1086.7400000000002</v>
      </c>
      <c r="H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1053.69</v>
      </c>
      <c r="I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1022.83</v>
      </c>
      <c r="J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1245.1599999999999</v>
      </c>
      <c r="K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1111.7</v>
      </c>
      <c r="L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1079.3499999999999</v>
      </c>
      <c r="M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1079.1500000000001</v>
      </c>
      <c r="N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1111.44</v>
      </c>
      <c r="O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1111.48</v>
      </c>
      <c r="P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1034.6100000000001</v>
      </c>
      <c r="Q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1034.6100000000001</v>
      </c>
      <c r="R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1049.2800000000002</v>
      </c>
      <c r="S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1064.1599999999999</v>
      </c>
      <c r="T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1021.0100000000001</v>
      </c>
      <c r="U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969.83</v>
      </c>
      <c r="V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893.0100000000001</v>
      </c>
      <c r="W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902.58</v>
      </c>
      <c r="X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981.45</v>
      </c>
      <c r="Y404" s="111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1111.3600000000001</v>
      </c>
    </row>
    <row r="405" spans="1:27" x14ac:dyDescent="0.2">
      <c r="A405" s="83">
        <f t="shared" si="10"/>
        <v>42204</v>
      </c>
      <c r="B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929.58</v>
      </c>
      <c r="C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980.24</v>
      </c>
      <c r="D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1008.2700000000001</v>
      </c>
      <c r="E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1022.97</v>
      </c>
      <c r="F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1053.5999999999999</v>
      </c>
      <c r="G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1086.68</v>
      </c>
      <c r="H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1038.0900000000001</v>
      </c>
      <c r="I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1038.1300000000001</v>
      </c>
      <c r="J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1267.3799999999999</v>
      </c>
      <c r="K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1128.7800000000002</v>
      </c>
      <c r="L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1095.45</v>
      </c>
      <c r="M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1095.31</v>
      </c>
      <c r="N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1128.79</v>
      </c>
      <c r="O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1128.76</v>
      </c>
      <c r="P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1111.71</v>
      </c>
      <c r="Q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1079.4099999999999</v>
      </c>
      <c r="R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1095.4900000000002</v>
      </c>
      <c r="S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1095.48</v>
      </c>
      <c r="T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1027.79</v>
      </c>
      <c r="U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994.63000000000011</v>
      </c>
      <c r="V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903.24000000000012</v>
      </c>
      <c r="W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892.91</v>
      </c>
      <c r="X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946.18000000000006</v>
      </c>
      <c r="Y405" s="111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1111.81</v>
      </c>
    </row>
    <row r="406" spans="1:27" x14ac:dyDescent="0.2">
      <c r="A406" s="83">
        <f t="shared" si="10"/>
        <v>42205</v>
      </c>
      <c r="B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915.93000000000006</v>
      </c>
      <c r="C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985.12</v>
      </c>
      <c r="D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1011.33</v>
      </c>
      <c r="E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1024.9099999999999</v>
      </c>
      <c r="F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1024.71</v>
      </c>
      <c r="G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1060.81</v>
      </c>
      <c r="H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1011.0500000000001</v>
      </c>
      <c r="I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1169.68</v>
      </c>
      <c r="J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1095.0100000000002</v>
      </c>
      <c r="K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988.25000000000011</v>
      </c>
      <c r="L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957.88000000000011</v>
      </c>
      <c r="M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940.74000000000012</v>
      </c>
      <c r="N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952.14</v>
      </c>
      <c r="O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963.84</v>
      </c>
      <c r="P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975.93000000000006</v>
      </c>
      <c r="Q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1001.2700000000001</v>
      </c>
      <c r="R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979.63</v>
      </c>
      <c r="S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990.80000000000007</v>
      </c>
      <c r="T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1002.35</v>
      </c>
      <c r="U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963.54000000000008</v>
      </c>
      <c r="V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901.31000000000006</v>
      </c>
      <c r="W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888.37</v>
      </c>
      <c r="X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918.42000000000007</v>
      </c>
      <c r="Y406" s="111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901.59</v>
      </c>
    </row>
    <row r="407" spans="1:27" x14ac:dyDescent="0.2">
      <c r="A407" s="83">
        <f t="shared" si="10"/>
        <v>42206</v>
      </c>
      <c r="B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905.74000000000012</v>
      </c>
      <c r="C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973.00000000000011</v>
      </c>
      <c r="D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998.28000000000009</v>
      </c>
      <c r="E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1011.46</v>
      </c>
      <c r="F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1025.08</v>
      </c>
      <c r="G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1060.58</v>
      </c>
      <c r="H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1010.9800000000001</v>
      </c>
      <c r="I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1169.68</v>
      </c>
      <c r="J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1027.8899999999999</v>
      </c>
      <c r="K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905.01</v>
      </c>
      <c r="L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974.47</v>
      </c>
      <c r="M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974.82</v>
      </c>
      <c r="N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978.47000000000014</v>
      </c>
      <c r="O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911.36000000000013</v>
      </c>
      <c r="P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911.36000000000013</v>
      </c>
      <c r="Q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911.43000000000006</v>
      </c>
      <c r="R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927.67</v>
      </c>
      <c r="S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927.59</v>
      </c>
      <c r="T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927.63</v>
      </c>
      <c r="U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882.31000000000006</v>
      </c>
      <c r="V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914.95000000000016</v>
      </c>
      <c r="W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915.73</v>
      </c>
      <c r="X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890.71</v>
      </c>
      <c r="Y407" s="111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941.21000000000015</v>
      </c>
    </row>
    <row r="408" spans="1:27" x14ac:dyDescent="0.2">
      <c r="A408" s="83">
        <f t="shared" si="10"/>
        <v>42207</v>
      </c>
      <c r="B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875.99000000000012</v>
      </c>
      <c r="C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895.55000000000007</v>
      </c>
      <c r="D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916.13</v>
      </c>
      <c r="E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949.25000000000011</v>
      </c>
      <c r="F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985.37000000000012</v>
      </c>
      <c r="G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997.94</v>
      </c>
      <c r="H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1067.98</v>
      </c>
      <c r="I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1153.02</v>
      </c>
      <c r="J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1041.94</v>
      </c>
      <c r="K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940.74000000000012</v>
      </c>
      <c r="L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898.37</v>
      </c>
      <c r="M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898.37</v>
      </c>
      <c r="N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908.6</v>
      </c>
      <c r="O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888.58</v>
      </c>
      <c r="P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908.72000000000014</v>
      </c>
      <c r="Q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919.01</v>
      </c>
      <c r="R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899.67000000000007</v>
      </c>
      <c r="S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968.52</v>
      </c>
      <c r="T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937.55000000000007</v>
      </c>
      <c r="U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918.2600000000001</v>
      </c>
      <c r="V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940.55000000000007</v>
      </c>
      <c r="W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938.6</v>
      </c>
      <c r="X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886.36000000000013</v>
      </c>
      <c r="Y408" s="111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947.78</v>
      </c>
    </row>
    <row r="409" spans="1:27" x14ac:dyDescent="0.2">
      <c r="A409" s="83">
        <f t="shared" si="10"/>
        <v>42208</v>
      </c>
      <c r="B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896.7</v>
      </c>
      <c r="C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905.64</v>
      </c>
      <c r="D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949.12</v>
      </c>
      <c r="E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949.18999999999994</v>
      </c>
      <c r="F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972.7600000000001</v>
      </c>
      <c r="G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972.6</v>
      </c>
      <c r="H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948.85</v>
      </c>
      <c r="I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1091.94</v>
      </c>
      <c r="J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1013.9200000000001</v>
      </c>
      <c r="K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918.75000000000011</v>
      </c>
      <c r="L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888.12000000000012</v>
      </c>
      <c r="M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878.53000000000009</v>
      </c>
      <c r="N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888.28000000000009</v>
      </c>
      <c r="O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882.41</v>
      </c>
      <c r="P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878.74000000000012</v>
      </c>
      <c r="Q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882.49000000000012</v>
      </c>
      <c r="R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889.34</v>
      </c>
      <c r="S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899.53000000000009</v>
      </c>
      <c r="T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927.59</v>
      </c>
      <c r="U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908.54000000000008</v>
      </c>
      <c r="V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971.91000000000008</v>
      </c>
      <c r="W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972.94000000000017</v>
      </c>
      <c r="X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915.5200000000001</v>
      </c>
      <c r="Y409" s="111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958.30000000000007</v>
      </c>
    </row>
    <row r="410" spans="1:27" x14ac:dyDescent="0.2">
      <c r="A410" s="83">
        <f t="shared" si="10"/>
        <v>42209</v>
      </c>
      <c r="B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880.45</v>
      </c>
      <c r="C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926.81000000000006</v>
      </c>
      <c r="D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972.86</v>
      </c>
      <c r="E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998.06000000000006</v>
      </c>
      <c r="F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1024.71</v>
      </c>
      <c r="G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1045.8600000000001</v>
      </c>
      <c r="H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972.6</v>
      </c>
      <c r="I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1153.1400000000001</v>
      </c>
      <c r="J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1056.3900000000001</v>
      </c>
      <c r="K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951.85</v>
      </c>
      <c r="L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908.20000000000016</v>
      </c>
      <c r="M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898.24</v>
      </c>
      <c r="N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908.38000000000011</v>
      </c>
      <c r="O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918.88000000000011</v>
      </c>
      <c r="P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918.90000000000009</v>
      </c>
      <c r="Q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908.38000000000011</v>
      </c>
      <c r="R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890.68000000000006</v>
      </c>
      <c r="S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899.47</v>
      </c>
      <c r="T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899.66000000000008</v>
      </c>
      <c r="U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874.12000000000012</v>
      </c>
      <c r="V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914.30000000000007</v>
      </c>
      <c r="W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917.0100000000001</v>
      </c>
      <c r="X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890.67000000000007</v>
      </c>
      <c r="Y410" s="111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950.46000000000015</v>
      </c>
      <c r="AA410" s="84"/>
    </row>
    <row r="411" spans="1:27" x14ac:dyDescent="0.2">
      <c r="A411" s="83">
        <f t="shared" si="10"/>
        <v>42210</v>
      </c>
      <c r="B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885.04000000000008</v>
      </c>
      <c r="C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918.2700000000001</v>
      </c>
      <c r="D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960.71000000000015</v>
      </c>
      <c r="E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980.33</v>
      </c>
      <c r="F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1015.3900000000001</v>
      </c>
      <c r="G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1038.4099999999999</v>
      </c>
      <c r="H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987.32</v>
      </c>
      <c r="I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918.43000000000006</v>
      </c>
      <c r="J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1080.7200000000003</v>
      </c>
      <c r="K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983.42</v>
      </c>
      <c r="L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924.74000000000012</v>
      </c>
      <c r="M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903.6</v>
      </c>
      <c r="N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946.90000000000009</v>
      </c>
      <c r="O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958.42000000000007</v>
      </c>
      <c r="P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958.42000000000007</v>
      </c>
      <c r="Q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970.35</v>
      </c>
      <c r="R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958.50000000000011</v>
      </c>
      <c r="S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976.47</v>
      </c>
      <c r="T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995.90000000000009</v>
      </c>
      <c r="U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875.22000000000014</v>
      </c>
      <c r="V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931.72</v>
      </c>
      <c r="W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921.07</v>
      </c>
      <c r="X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912.6400000000001</v>
      </c>
      <c r="Y411" s="111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1020.09</v>
      </c>
    </row>
    <row r="412" spans="1:27" x14ac:dyDescent="0.2">
      <c r="A412" s="83">
        <f t="shared" si="10"/>
        <v>42211</v>
      </c>
      <c r="B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888.7600000000001</v>
      </c>
      <c r="C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929.6</v>
      </c>
      <c r="D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966.18000000000006</v>
      </c>
      <c r="E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967.18000000000006</v>
      </c>
      <c r="F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1052.48</v>
      </c>
      <c r="G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1069.5999999999999</v>
      </c>
      <c r="H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1022.96</v>
      </c>
      <c r="I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967.47000000000014</v>
      </c>
      <c r="J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1147.18</v>
      </c>
      <c r="K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1036.67</v>
      </c>
      <c r="L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982.54000000000008</v>
      </c>
      <c r="M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970.11000000000013</v>
      </c>
      <c r="N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970.1400000000001</v>
      </c>
      <c r="O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982.25000000000011</v>
      </c>
      <c r="P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994.71</v>
      </c>
      <c r="Q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994.9</v>
      </c>
      <c r="R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1007.88</v>
      </c>
      <c r="S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1021.6300000000001</v>
      </c>
      <c r="T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1021.72</v>
      </c>
      <c r="U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971.86000000000013</v>
      </c>
      <c r="V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916.36</v>
      </c>
      <c r="W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923.82</v>
      </c>
      <c r="X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902.53</v>
      </c>
      <c r="Y412" s="111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1019.87</v>
      </c>
    </row>
    <row r="413" spans="1:27" x14ac:dyDescent="0.2">
      <c r="A413" s="83">
        <f t="shared" si="10"/>
        <v>42212</v>
      </c>
      <c r="B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875.45</v>
      </c>
      <c r="C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948.81000000000006</v>
      </c>
      <c r="D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984.53</v>
      </c>
      <c r="E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997.79000000000008</v>
      </c>
      <c r="F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1038.4300000000003</v>
      </c>
      <c r="G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1052.95</v>
      </c>
      <c r="H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985.07</v>
      </c>
      <c r="I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1170</v>
      </c>
      <c r="J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1071.92</v>
      </c>
      <c r="K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977.05000000000007</v>
      </c>
      <c r="L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919.93000000000006</v>
      </c>
      <c r="M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909.36</v>
      </c>
      <c r="N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930.5</v>
      </c>
      <c r="O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930.13</v>
      </c>
      <c r="P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941.15</v>
      </c>
      <c r="Q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929.92000000000007</v>
      </c>
      <c r="R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908.99000000000012</v>
      </c>
      <c r="S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908.86000000000013</v>
      </c>
      <c r="T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927.95</v>
      </c>
      <c r="U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892.35000000000014</v>
      </c>
      <c r="V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916.06000000000006</v>
      </c>
      <c r="W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920.48000000000013</v>
      </c>
      <c r="X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899.69</v>
      </c>
      <c r="Y413" s="111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975.89</v>
      </c>
    </row>
    <row r="414" spans="1:27" x14ac:dyDescent="0.2">
      <c r="A414" s="83">
        <f t="shared" si="10"/>
        <v>42213</v>
      </c>
      <c r="B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885.43000000000006</v>
      </c>
      <c r="C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948.97</v>
      </c>
      <c r="D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985</v>
      </c>
      <c r="E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997.89</v>
      </c>
      <c r="F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1038.58</v>
      </c>
      <c r="G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1054.2</v>
      </c>
      <c r="H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998.24000000000012</v>
      </c>
      <c r="I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1171.1100000000001</v>
      </c>
      <c r="J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1073.9900000000002</v>
      </c>
      <c r="K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965.95</v>
      </c>
      <c r="L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910.28000000000009</v>
      </c>
      <c r="M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899.71</v>
      </c>
      <c r="N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909.45</v>
      </c>
      <c r="O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909.18000000000006</v>
      </c>
      <c r="P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908.98000000000013</v>
      </c>
      <c r="Q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898.81000000000006</v>
      </c>
      <c r="R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891.12000000000012</v>
      </c>
      <c r="S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909.28</v>
      </c>
      <c r="T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938.85000000000014</v>
      </c>
      <c r="U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921.39</v>
      </c>
      <c r="V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939.72</v>
      </c>
      <c r="W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928.44</v>
      </c>
      <c r="X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881.61</v>
      </c>
      <c r="Y414" s="111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957.44</v>
      </c>
    </row>
    <row r="415" spans="1:27" x14ac:dyDescent="0.2">
      <c r="A415" s="83">
        <f t="shared" si="10"/>
        <v>42214</v>
      </c>
      <c r="B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886.5200000000001</v>
      </c>
      <c r="C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950.05000000000007</v>
      </c>
      <c r="D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976.2700000000001</v>
      </c>
      <c r="E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999.97000000000014</v>
      </c>
      <c r="F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1001.1899999999999</v>
      </c>
      <c r="G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1028.5999999999999</v>
      </c>
      <c r="H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985.7</v>
      </c>
      <c r="I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1108.08</v>
      </c>
      <c r="J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1045.44</v>
      </c>
      <c r="K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942.0200000000001</v>
      </c>
      <c r="L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889.93000000000006</v>
      </c>
      <c r="M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888.03000000000009</v>
      </c>
      <c r="N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896.73000000000013</v>
      </c>
      <c r="O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897.93000000000006</v>
      </c>
      <c r="P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903.84</v>
      </c>
      <c r="Q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904.57</v>
      </c>
      <c r="R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912.05000000000007</v>
      </c>
      <c r="S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882.37</v>
      </c>
      <c r="T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883.86000000000013</v>
      </c>
      <c r="U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903.28000000000009</v>
      </c>
      <c r="V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957.23000000000013</v>
      </c>
      <c r="W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940.44</v>
      </c>
      <c r="X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883.81000000000006</v>
      </c>
      <c r="Y415" s="111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939.28</v>
      </c>
    </row>
    <row r="416" spans="1:27" x14ac:dyDescent="0.2">
      <c r="A416" s="83">
        <f t="shared" si="10"/>
        <v>42215</v>
      </c>
      <c r="B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886.51</v>
      </c>
      <c r="C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938.36000000000013</v>
      </c>
      <c r="D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973.2700000000001</v>
      </c>
      <c r="E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998.45</v>
      </c>
      <c r="F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997.12000000000012</v>
      </c>
      <c r="G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997.5100000000001</v>
      </c>
      <c r="H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986.0200000000001</v>
      </c>
      <c r="I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1079.54</v>
      </c>
      <c r="J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1002.9500000000002</v>
      </c>
      <c r="K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899.91000000000008</v>
      </c>
      <c r="L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902.35</v>
      </c>
      <c r="M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925.36000000000013</v>
      </c>
      <c r="N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938.65</v>
      </c>
      <c r="O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938.88000000000011</v>
      </c>
      <c r="P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939.71</v>
      </c>
      <c r="Q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940.19</v>
      </c>
      <c r="R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941.61</v>
      </c>
      <c r="S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922.42000000000007</v>
      </c>
      <c r="T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874.46000000000015</v>
      </c>
      <c r="U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917.63000000000011</v>
      </c>
      <c r="V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1004.1800000000002</v>
      </c>
      <c r="W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964.91000000000008</v>
      </c>
      <c r="X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904.7</v>
      </c>
      <c r="Y416" s="111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989.0100000000001</v>
      </c>
    </row>
    <row r="417" spans="1:25" x14ac:dyDescent="0.2">
      <c r="A417" s="83">
        <f t="shared" si="10"/>
        <v>42216</v>
      </c>
      <c r="B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878.37000000000012</v>
      </c>
      <c r="C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928.31000000000006</v>
      </c>
      <c r="D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961.69</v>
      </c>
      <c r="E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986.42</v>
      </c>
      <c r="F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985.24000000000012</v>
      </c>
      <c r="G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998.40000000000009</v>
      </c>
      <c r="H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986.83</v>
      </c>
      <c r="I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1079.77</v>
      </c>
      <c r="J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1003.69</v>
      </c>
      <c r="K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900.54000000000008</v>
      </c>
      <c r="L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921.18000000000006</v>
      </c>
      <c r="M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951.41000000000008</v>
      </c>
      <c r="N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950.23</v>
      </c>
      <c r="O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949.81000000000006</v>
      </c>
      <c r="P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951.11000000000013</v>
      </c>
      <c r="Q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950.56000000000006</v>
      </c>
      <c r="R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951.69</v>
      </c>
      <c r="S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925.95000000000016</v>
      </c>
      <c r="T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902.2700000000001</v>
      </c>
      <c r="U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937.30000000000007</v>
      </c>
      <c r="V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1013.6700000000001</v>
      </c>
      <c r="W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973.04000000000008</v>
      </c>
      <c r="X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905.02</v>
      </c>
      <c r="Y417" s="111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1043.24</v>
      </c>
    </row>
    <row r="418" spans="1:25" x14ac:dyDescent="0.2">
      <c r="A418" s="89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x14ac:dyDescent="0.25">
      <c r="A419" s="91" t="s">
        <v>159</v>
      </c>
    </row>
    <row r="420" spans="1:25" ht="12.75" x14ac:dyDescent="0.2">
      <c r="A420" s="167" t="s">
        <v>49</v>
      </c>
      <c r="B420" s="170" t="s">
        <v>128</v>
      </c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2"/>
    </row>
    <row r="421" spans="1:25" ht="12.75" x14ac:dyDescent="0.2">
      <c r="A421" s="168"/>
      <c r="B421" s="173"/>
      <c r="C421" s="174"/>
      <c r="D421" s="174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/>
      <c r="V421" s="174"/>
      <c r="W421" s="174"/>
      <c r="X421" s="174"/>
      <c r="Y421" s="175"/>
    </row>
    <row r="422" spans="1:25" ht="12.75" x14ac:dyDescent="0.2">
      <c r="A422" s="168"/>
      <c r="B422" s="176" t="s">
        <v>129</v>
      </c>
      <c r="C422" s="165" t="s">
        <v>130</v>
      </c>
      <c r="D422" s="165" t="s">
        <v>131</v>
      </c>
      <c r="E422" s="165" t="s">
        <v>132</v>
      </c>
      <c r="F422" s="165" t="s">
        <v>133</v>
      </c>
      <c r="G422" s="165" t="s">
        <v>134</v>
      </c>
      <c r="H422" s="165" t="s">
        <v>135</v>
      </c>
      <c r="I422" s="165" t="s">
        <v>136</v>
      </c>
      <c r="J422" s="165" t="s">
        <v>137</v>
      </c>
      <c r="K422" s="165" t="s">
        <v>138</v>
      </c>
      <c r="L422" s="165" t="s">
        <v>139</v>
      </c>
      <c r="M422" s="165" t="s">
        <v>140</v>
      </c>
      <c r="N422" s="178" t="s">
        <v>141</v>
      </c>
      <c r="O422" s="165" t="s">
        <v>142</v>
      </c>
      <c r="P422" s="165" t="s">
        <v>143</v>
      </c>
      <c r="Q422" s="165" t="s">
        <v>144</v>
      </c>
      <c r="R422" s="165" t="s">
        <v>145</v>
      </c>
      <c r="S422" s="165" t="s">
        <v>146</v>
      </c>
      <c r="T422" s="165" t="s">
        <v>147</v>
      </c>
      <c r="U422" s="165" t="s">
        <v>148</v>
      </c>
      <c r="V422" s="165" t="s">
        <v>149</v>
      </c>
      <c r="W422" s="165" t="s">
        <v>150</v>
      </c>
      <c r="X422" s="165" t="s">
        <v>151</v>
      </c>
      <c r="Y422" s="165" t="s">
        <v>152</v>
      </c>
    </row>
    <row r="423" spans="1:25" ht="12.75" x14ac:dyDescent="0.2">
      <c r="A423" s="169"/>
      <c r="B423" s="177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79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</row>
    <row r="424" spans="1:25" x14ac:dyDescent="0.2">
      <c r="A424" s="83">
        <f>A387</f>
        <v>42186</v>
      </c>
      <c r="B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830.54000000000008</v>
      </c>
      <c r="C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838.83</v>
      </c>
      <c r="D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862.79000000000008</v>
      </c>
      <c r="E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862.92</v>
      </c>
      <c r="F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921.6400000000001</v>
      </c>
      <c r="G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921.62000000000012</v>
      </c>
      <c r="H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888.31000000000006</v>
      </c>
      <c r="I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1007.36</v>
      </c>
      <c r="J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936.47</v>
      </c>
      <c r="K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832.42</v>
      </c>
      <c r="L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852.80000000000007</v>
      </c>
      <c r="M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852.72000000000014</v>
      </c>
      <c r="N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818.99000000000012</v>
      </c>
      <c r="O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822.22</v>
      </c>
      <c r="P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823.48</v>
      </c>
      <c r="Q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832.38</v>
      </c>
      <c r="R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826.34</v>
      </c>
      <c r="S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834.30000000000007</v>
      </c>
      <c r="T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842.49</v>
      </c>
      <c r="U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835.69</v>
      </c>
      <c r="V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945.28000000000009</v>
      </c>
      <c r="W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946.83</v>
      </c>
      <c r="X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858.93000000000006</v>
      </c>
      <c r="Y424" s="111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949.96</v>
      </c>
    </row>
    <row r="425" spans="1:25" x14ac:dyDescent="0.2">
      <c r="A425" s="83">
        <f t="shared" ref="A425:A454" si="11">A388</f>
        <v>42187</v>
      </c>
      <c r="B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835.5200000000001</v>
      </c>
      <c r="C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838.97</v>
      </c>
      <c r="D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862.84</v>
      </c>
      <c r="E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862.91</v>
      </c>
      <c r="F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921.55000000000007</v>
      </c>
      <c r="G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921.65000000000009</v>
      </c>
      <c r="H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888.32</v>
      </c>
      <c r="I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1007.22</v>
      </c>
      <c r="J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936.35</v>
      </c>
      <c r="K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832.42</v>
      </c>
      <c r="L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852.7</v>
      </c>
      <c r="M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853.08</v>
      </c>
      <c r="N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837.7700000000001</v>
      </c>
      <c r="O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821.29000000000008</v>
      </c>
      <c r="P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823.7700000000001</v>
      </c>
      <c r="Q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832.63000000000011</v>
      </c>
      <c r="R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826.6</v>
      </c>
      <c r="S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834.55000000000007</v>
      </c>
      <c r="T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842.85</v>
      </c>
      <c r="U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834.32</v>
      </c>
      <c r="V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940.23</v>
      </c>
      <c r="W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939.21</v>
      </c>
      <c r="X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855.53000000000009</v>
      </c>
      <c r="Y425" s="111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932.22</v>
      </c>
    </row>
    <row r="426" spans="1:25" x14ac:dyDescent="0.2">
      <c r="A426" s="83">
        <f t="shared" si="11"/>
        <v>42188</v>
      </c>
      <c r="B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832.56000000000006</v>
      </c>
      <c r="C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846.00000000000011</v>
      </c>
      <c r="D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860.30000000000007</v>
      </c>
      <c r="E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875.46000000000015</v>
      </c>
      <c r="F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896.44000000000017</v>
      </c>
      <c r="G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912.99000000000012</v>
      </c>
      <c r="H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875.41</v>
      </c>
      <c r="I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1016.9800000000001</v>
      </c>
      <c r="J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939.5100000000001</v>
      </c>
      <c r="K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868.1</v>
      </c>
      <c r="L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839.37000000000012</v>
      </c>
      <c r="M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830.22</v>
      </c>
      <c r="N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839.25000000000011</v>
      </c>
      <c r="O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848.6</v>
      </c>
      <c r="P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848.6</v>
      </c>
      <c r="Q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848.63</v>
      </c>
      <c r="R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840.63</v>
      </c>
      <c r="S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832.53000000000009</v>
      </c>
      <c r="T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828.59</v>
      </c>
      <c r="U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837.20000000000016</v>
      </c>
      <c r="V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910.66</v>
      </c>
      <c r="W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901.93000000000006</v>
      </c>
      <c r="X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832.13</v>
      </c>
      <c r="Y426" s="111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932.43000000000006</v>
      </c>
    </row>
    <row r="427" spans="1:25" x14ac:dyDescent="0.2">
      <c r="A427" s="83">
        <f t="shared" si="11"/>
        <v>42189</v>
      </c>
      <c r="B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844.51</v>
      </c>
      <c r="C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837.37000000000012</v>
      </c>
      <c r="D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852.38</v>
      </c>
      <c r="E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879.38000000000011</v>
      </c>
      <c r="F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890.79000000000008</v>
      </c>
      <c r="G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914.58</v>
      </c>
      <c r="H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902.34000000000015</v>
      </c>
      <c r="I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837.20000000000016</v>
      </c>
      <c r="J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991.04000000000008</v>
      </c>
      <c r="K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883.09</v>
      </c>
      <c r="L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862.91</v>
      </c>
      <c r="M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893.97</v>
      </c>
      <c r="N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893.83</v>
      </c>
      <c r="O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883.11</v>
      </c>
      <c r="P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872.73000000000013</v>
      </c>
      <c r="Q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872.62</v>
      </c>
      <c r="R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883.03000000000009</v>
      </c>
      <c r="S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883.09</v>
      </c>
      <c r="T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843.54000000000008</v>
      </c>
      <c r="U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817.77</v>
      </c>
      <c r="V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920.19</v>
      </c>
      <c r="W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910.00000000000011</v>
      </c>
      <c r="X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849.0200000000001</v>
      </c>
      <c r="Y427" s="111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904.5200000000001</v>
      </c>
    </row>
    <row r="428" spans="1:25" x14ac:dyDescent="0.2">
      <c r="A428" s="83">
        <f t="shared" si="11"/>
        <v>42190</v>
      </c>
      <c r="B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837.35000000000014</v>
      </c>
      <c r="C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842.06000000000006</v>
      </c>
      <c r="D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879.09</v>
      </c>
      <c r="E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902.3900000000001</v>
      </c>
      <c r="F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926.86</v>
      </c>
      <c r="G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946.54000000000008</v>
      </c>
      <c r="H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920.69</v>
      </c>
      <c r="I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847.2600000000001</v>
      </c>
      <c r="J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977.30000000000007</v>
      </c>
      <c r="K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904.29000000000008</v>
      </c>
      <c r="L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872.72000000000014</v>
      </c>
      <c r="M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899.15</v>
      </c>
      <c r="N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893.7600000000001</v>
      </c>
      <c r="O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883.09</v>
      </c>
      <c r="P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888.35</v>
      </c>
      <c r="Q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882.98</v>
      </c>
      <c r="R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893.68999999999994</v>
      </c>
      <c r="S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921.68000000000006</v>
      </c>
      <c r="T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893.68999999999994</v>
      </c>
      <c r="U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863.22000000000014</v>
      </c>
      <c r="V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873.62000000000012</v>
      </c>
      <c r="W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914.59</v>
      </c>
      <c r="X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825.36</v>
      </c>
      <c r="Y428" s="111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921.66000000000008</v>
      </c>
    </row>
    <row r="429" spans="1:25" x14ac:dyDescent="0.2">
      <c r="A429" s="83">
        <f t="shared" si="11"/>
        <v>42191</v>
      </c>
      <c r="B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827.7700000000001</v>
      </c>
      <c r="C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865.38000000000011</v>
      </c>
      <c r="D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896.29000000000008</v>
      </c>
      <c r="E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918.5100000000001</v>
      </c>
      <c r="F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930.29000000000008</v>
      </c>
      <c r="G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954.73</v>
      </c>
      <c r="H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918.66000000000008</v>
      </c>
      <c r="I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1065.22</v>
      </c>
      <c r="J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984.25</v>
      </c>
      <c r="K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899.31000000000006</v>
      </c>
      <c r="L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878.13</v>
      </c>
      <c r="M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868.1400000000001</v>
      </c>
      <c r="N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878.1</v>
      </c>
      <c r="O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888.44</v>
      </c>
      <c r="P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877.96</v>
      </c>
      <c r="Q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878.13</v>
      </c>
      <c r="R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866.32</v>
      </c>
      <c r="S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866.34</v>
      </c>
      <c r="T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857.5100000000001</v>
      </c>
      <c r="U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840.94000000000017</v>
      </c>
      <c r="V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883.47</v>
      </c>
      <c r="W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884.68000000000006</v>
      </c>
      <c r="X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824.5</v>
      </c>
      <c r="Y429" s="111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883.46</v>
      </c>
    </row>
    <row r="430" spans="1:25" x14ac:dyDescent="0.2">
      <c r="A430" s="83">
        <f t="shared" si="11"/>
        <v>42192</v>
      </c>
      <c r="B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827.55000000000007</v>
      </c>
      <c r="C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885.76</v>
      </c>
      <c r="D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918.75000000000011</v>
      </c>
      <c r="E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930.43000000000006</v>
      </c>
      <c r="F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967.58</v>
      </c>
      <c r="G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994.57</v>
      </c>
      <c r="H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930.2700000000001</v>
      </c>
      <c r="I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1065.0100000000002</v>
      </c>
      <c r="J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984.0100000000001</v>
      </c>
      <c r="K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899.19</v>
      </c>
      <c r="L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878.13</v>
      </c>
      <c r="M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868.00000000000011</v>
      </c>
      <c r="N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878.21</v>
      </c>
      <c r="O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888.66000000000008</v>
      </c>
      <c r="P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878.30000000000007</v>
      </c>
      <c r="Q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868.11000000000013</v>
      </c>
      <c r="R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857.57</v>
      </c>
      <c r="S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866.28000000000009</v>
      </c>
      <c r="T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866.29000000000008</v>
      </c>
      <c r="U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849.55000000000007</v>
      </c>
      <c r="V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882.40000000000009</v>
      </c>
      <c r="W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885.07</v>
      </c>
      <c r="X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840.6400000000001</v>
      </c>
      <c r="Y430" s="111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892.41000000000008</v>
      </c>
    </row>
    <row r="431" spans="1:25" x14ac:dyDescent="0.2">
      <c r="A431" s="83">
        <f t="shared" si="11"/>
        <v>42193</v>
      </c>
      <c r="B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846.03000000000009</v>
      </c>
      <c r="C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907.6</v>
      </c>
      <c r="D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930.53000000000009</v>
      </c>
      <c r="E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942.65000000000009</v>
      </c>
      <c r="F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980.88000000000011</v>
      </c>
      <c r="G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994.50000000000011</v>
      </c>
      <c r="H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942.30000000000007</v>
      </c>
      <c r="I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1087.54</v>
      </c>
      <c r="J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997.93</v>
      </c>
      <c r="K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899.43</v>
      </c>
      <c r="L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858.38000000000011</v>
      </c>
      <c r="M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858.35000000000014</v>
      </c>
      <c r="N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868.16000000000008</v>
      </c>
      <c r="O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858.32</v>
      </c>
      <c r="P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858.33000000000015</v>
      </c>
      <c r="Q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848.68</v>
      </c>
      <c r="R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840.65000000000009</v>
      </c>
      <c r="S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875.31000000000006</v>
      </c>
      <c r="T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875.35</v>
      </c>
      <c r="U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858</v>
      </c>
      <c r="V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850.70000000000016</v>
      </c>
      <c r="W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864.99000000000012</v>
      </c>
      <c r="X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840.56000000000006</v>
      </c>
      <c r="Y431" s="111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871.26</v>
      </c>
    </row>
    <row r="432" spans="1:25" x14ac:dyDescent="0.2">
      <c r="A432" s="83">
        <f t="shared" si="11"/>
        <v>42194</v>
      </c>
      <c r="B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818.84</v>
      </c>
      <c r="C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875.42</v>
      </c>
      <c r="D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918.8900000000001</v>
      </c>
      <c r="E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930.73</v>
      </c>
      <c r="F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942.5200000000001</v>
      </c>
      <c r="G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967.57</v>
      </c>
      <c r="H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918.5100000000001</v>
      </c>
      <c r="I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1029.92</v>
      </c>
      <c r="J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984.17000000000007</v>
      </c>
      <c r="K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878.4</v>
      </c>
      <c r="L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839.58</v>
      </c>
      <c r="M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839.61</v>
      </c>
      <c r="N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858.43000000000006</v>
      </c>
      <c r="O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848.80000000000007</v>
      </c>
      <c r="P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848.80000000000007</v>
      </c>
      <c r="Q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868.21</v>
      </c>
      <c r="R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857.57</v>
      </c>
      <c r="S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866.34</v>
      </c>
      <c r="T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866.43000000000006</v>
      </c>
      <c r="U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825.09</v>
      </c>
      <c r="V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886.21</v>
      </c>
      <c r="W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862.63</v>
      </c>
      <c r="X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832.28</v>
      </c>
      <c r="Y432" s="111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880.81000000000006</v>
      </c>
    </row>
    <row r="433" spans="1:27" x14ac:dyDescent="0.2">
      <c r="A433" s="83">
        <f t="shared" si="11"/>
        <v>42195</v>
      </c>
      <c r="B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818.86</v>
      </c>
      <c r="C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875.49000000000012</v>
      </c>
      <c r="D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918.87000000000012</v>
      </c>
      <c r="E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930.53000000000009</v>
      </c>
      <c r="F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942.43</v>
      </c>
      <c r="G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967.58</v>
      </c>
      <c r="H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918.72000000000014</v>
      </c>
      <c r="I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1065.04</v>
      </c>
      <c r="J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984.24</v>
      </c>
      <c r="K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878.08</v>
      </c>
      <c r="L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839.34</v>
      </c>
      <c r="M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839.44</v>
      </c>
      <c r="N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858.19000000000017</v>
      </c>
      <c r="O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848.68</v>
      </c>
      <c r="P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848.67</v>
      </c>
      <c r="Q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868.21</v>
      </c>
      <c r="R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857.48000000000013</v>
      </c>
      <c r="S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866.30000000000007</v>
      </c>
      <c r="T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875.46000000000015</v>
      </c>
      <c r="U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849.99000000000012</v>
      </c>
      <c r="V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891.05000000000007</v>
      </c>
      <c r="W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866.13000000000011</v>
      </c>
      <c r="X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832.0200000000001</v>
      </c>
      <c r="Y433" s="111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884.57</v>
      </c>
    </row>
    <row r="434" spans="1:27" x14ac:dyDescent="0.2">
      <c r="A434" s="83">
        <f t="shared" si="11"/>
        <v>42196</v>
      </c>
      <c r="B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827.86000000000013</v>
      </c>
      <c r="C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867.91000000000008</v>
      </c>
      <c r="D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902.18000000000018</v>
      </c>
      <c r="E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926.84</v>
      </c>
      <c r="F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953.03000000000009</v>
      </c>
      <c r="G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981.36</v>
      </c>
      <c r="H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946.58</v>
      </c>
      <c r="I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868.30000000000007</v>
      </c>
      <c r="J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1019.9600000000002</v>
      </c>
      <c r="K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915.96</v>
      </c>
      <c r="L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872.83</v>
      </c>
      <c r="M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872.93000000000006</v>
      </c>
      <c r="N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883.13</v>
      </c>
      <c r="O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893.83</v>
      </c>
      <c r="P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904.6400000000001</v>
      </c>
      <c r="Q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904.58</v>
      </c>
      <c r="R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904.74</v>
      </c>
      <c r="S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916.04000000000008</v>
      </c>
      <c r="T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862.94</v>
      </c>
      <c r="U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844.49</v>
      </c>
      <c r="V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873.55000000000007</v>
      </c>
      <c r="W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895.12</v>
      </c>
      <c r="X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831.86</v>
      </c>
      <c r="Y434" s="111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915.30000000000007</v>
      </c>
    </row>
    <row r="435" spans="1:27" x14ac:dyDescent="0.2">
      <c r="A435" s="83">
        <f t="shared" si="11"/>
        <v>42197</v>
      </c>
      <c r="B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828.33</v>
      </c>
      <c r="C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868.38</v>
      </c>
      <c r="D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902.53000000000009</v>
      </c>
      <c r="E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902.09</v>
      </c>
      <c r="F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966.86</v>
      </c>
      <c r="G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981.48</v>
      </c>
      <c r="H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967.1</v>
      </c>
      <c r="I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902.48000000000013</v>
      </c>
      <c r="J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1100.6100000000001</v>
      </c>
      <c r="K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977.56000000000006</v>
      </c>
      <c r="L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915.7600000000001</v>
      </c>
      <c r="M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904.56000000000006</v>
      </c>
      <c r="N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904.48000000000013</v>
      </c>
      <c r="O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915.67</v>
      </c>
      <c r="P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915.94</v>
      </c>
      <c r="Q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921.68000000000006</v>
      </c>
      <c r="R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939.34</v>
      </c>
      <c r="S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927.38000000000011</v>
      </c>
      <c r="T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904.62</v>
      </c>
      <c r="U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868.73000000000013</v>
      </c>
      <c r="V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829.92000000000007</v>
      </c>
      <c r="W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864.0200000000001</v>
      </c>
      <c r="X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825.57</v>
      </c>
      <c r="Y435" s="111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927.01</v>
      </c>
    </row>
    <row r="436" spans="1:27" x14ac:dyDescent="0.2">
      <c r="A436" s="83">
        <f t="shared" si="11"/>
        <v>42198</v>
      </c>
      <c r="B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827.25</v>
      </c>
      <c r="C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896.27</v>
      </c>
      <c r="D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930.31000000000006</v>
      </c>
      <c r="E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942.53000000000009</v>
      </c>
      <c r="F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980.75000000000011</v>
      </c>
      <c r="G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994.45</v>
      </c>
      <c r="H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942.42</v>
      </c>
      <c r="I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1080.19</v>
      </c>
      <c r="J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1012.2800000000001</v>
      </c>
      <c r="K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888.2700000000001</v>
      </c>
      <c r="L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848.21</v>
      </c>
      <c r="M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839.15</v>
      </c>
      <c r="N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857.71</v>
      </c>
      <c r="O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848.29000000000008</v>
      </c>
      <c r="P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829.93000000000006</v>
      </c>
      <c r="Q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838.91000000000008</v>
      </c>
      <c r="R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823.95</v>
      </c>
      <c r="S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848.66</v>
      </c>
      <c r="T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865.93</v>
      </c>
      <c r="U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867.35</v>
      </c>
      <c r="V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872.24</v>
      </c>
      <c r="W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876.33</v>
      </c>
      <c r="X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824.29000000000008</v>
      </c>
      <c r="Y436" s="111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912.62</v>
      </c>
    </row>
    <row r="437" spans="1:27" x14ac:dyDescent="0.2">
      <c r="A437" s="83">
        <f t="shared" si="11"/>
        <v>42199</v>
      </c>
      <c r="B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817.62</v>
      </c>
      <c r="C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874.81000000000006</v>
      </c>
      <c r="D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901.48000000000013</v>
      </c>
      <c r="E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929.99000000000012</v>
      </c>
      <c r="F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980.83000000000015</v>
      </c>
      <c r="G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987.7</v>
      </c>
      <c r="H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930.2700000000001</v>
      </c>
      <c r="I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1057.6600000000001</v>
      </c>
      <c r="J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983.79000000000008</v>
      </c>
      <c r="K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877.26</v>
      </c>
      <c r="L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837.89</v>
      </c>
      <c r="M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819.54000000000008</v>
      </c>
      <c r="N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819.04000000000008</v>
      </c>
      <c r="O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827.87000000000012</v>
      </c>
      <c r="P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827.72000000000014</v>
      </c>
      <c r="Q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837.37000000000012</v>
      </c>
      <c r="R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855.90000000000009</v>
      </c>
      <c r="S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847.71000000000015</v>
      </c>
      <c r="T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848.05000000000007</v>
      </c>
      <c r="U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833.08</v>
      </c>
      <c r="V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897.57</v>
      </c>
      <c r="W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899.41</v>
      </c>
      <c r="X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820.62</v>
      </c>
      <c r="Y437" s="111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907.25000000000011</v>
      </c>
    </row>
    <row r="438" spans="1:27" x14ac:dyDescent="0.2">
      <c r="A438" s="83">
        <f t="shared" si="11"/>
        <v>42200</v>
      </c>
      <c r="B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818.06000000000006</v>
      </c>
      <c r="C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875.08</v>
      </c>
      <c r="D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901.68000000000006</v>
      </c>
      <c r="E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930.5</v>
      </c>
      <c r="F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981.11</v>
      </c>
      <c r="G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987.73</v>
      </c>
      <c r="H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930.43000000000006</v>
      </c>
      <c r="I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1057.96</v>
      </c>
      <c r="J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984.29000000000008</v>
      </c>
      <c r="K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877.71</v>
      </c>
      <c r="L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838.29000000000008</v>
      </c>
      <c r="M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820.28000000000009</v>
      </c>
      <c r="N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819.98000000000013</v>
      </c>
      <c r="O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828.73000000000013</v>
      </c>
      <c r="P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828.85000000000014</v>
      </c>
      <c r="Q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837.96</v>
      </c>
      <c r="R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856.60000000000014</v>
      </c>
      <c r="S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848.15000000000009</v>
      </c>
      <c r="T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848.45</v>
      </c>
      <c r="U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833.61000000000013</v>
      </c>
      <c r="V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897.8900000000001</v>
      </c>
      <c r="W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899.87</v>
      </c>
      <c r="X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819.44</v>
      </c>
      <c r="Y438" s="111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903.79000000000008</v>
      </c>
    </row>
    <row r="439" spans="1:27" s="94" customFormat="1" x14ac:dyDescent="0.25">
      <c r="A439" s="83">
        <f t="shared" si="11"/>
        <v>42201</v>
      </c>
      <c r="B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854.7700000000001</v>
      </c>
      <c r="C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918.29000000000008</v>
      </c>
      <c r="D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941.96</v>
      </c>
      <c r="E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955.24000000000012</v>
      </c>
      <c r="F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955.1400000000001</v>
      </c>
      <c r="G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987.90000000000009</v>
      </c>
      <c r="H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942.62000000000012</v>
      </c>
      <c r="I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1087.79</v>
      </c>
      <c r="J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1019.5400000000001</v>
      </c>
      <c r="K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921.84</v>
      </c>
      <c r="L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893.93000000000006</v>
      </c>
      <c r="M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878.22</v>
      </c>
      <c r="N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888.44</v>
      </c>
      <c r="O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899.26</v>
      </c>
      <c r="P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910.47</v>
      </c>
      <c r="Q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933.67000000000007</v>
      </c>
      <c r="R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913.75000000000011</v>
      </c>
      <c r="S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924.19</v>
      </c>
      <c r="T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934.8900000000001</v>
      </c>
      <c r="U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899.7600000000001</v>
      </c>
      <c r="V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841.64</v>
      </c>
      <c r="W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830.58</v>
      </c>
      <c r="X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857.81000000000006</v>
      </c>
      <c r="Y439" s="111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843.56000000000006</v>
      </c>
    </row>
    <row r="440" spans="1:27" x14ac:dyDescent="0.2">
      <c r="A440" s="83">
        <f t="shared" si="11"/>
        <v>42202</v>
      </c>
      <c r="B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846.23</v>
      </c>
      <c r="C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896.7700000000001</v>
      </c>
      <c r="D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930.84</v>
      </c>
      <c r="E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942.96</v>
      </c>
      <c r="F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967.99</v>
      </c>
      <c r="G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995.0200000000001</v>
      </c>
      <c r="H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961.91000000000008</v>
      </c>
      <c r="I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1172.69</v>
      </c>
      <c r="J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1075.6600000000001</v>
      </c>
      <c r="K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946.41000000000008</v>
      </c>
      <c r="L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934.13000000000011</v>
      </c>
      <c r="M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934.25000000000011</v>
      </c>
      <c r="N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971.63000000000011</v>
      </c>
      <c r="O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998.66000000000008</v>
      </c>
      <c r="P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971.53000000000009</v>
      </c>
      <c r="Q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952.23000000000013</v>
      </c>
      <c r="R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857.71</v>
      </c>
      <c r="S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884.73</v>
      </c>
      <c r="T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889.62</v>
      </c>
      <c r="U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849.81000000000006</v>
      </c>
      <c r="V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856.58</v>
      </c>
      <c r="W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858.11</v>
      </c>
      <c r="X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840.5100000000001</v>
      </c>
      <c r="Y440" s="111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846.47</v>
      </c>
    </row>
    <row r="441" spans="1:27" x14ac:dyDescent="0.2">
      <c r="A441" s="83">
        <f t="shared" si="11"/>
        <v>42203</v>
      </c>
      <c r="B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847.04000000000008</v>
      </c>
      <c r="C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902.24000000000012</v>
      </c>
      <c r="D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939.91000000000008</v>
      </c>
      <c r="E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967.38000000000011</v>
      </c>
      <c r="F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981.7700000000001</v>
      </c>
      <c r="G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1011.96</v>
      </c>
      <c r="H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981.71000000000015</v>
      </c>
      <c r="I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953.47</v>
      </c>
      <c r="J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1156.96</v>
      </c>
      <c r="K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1034.81</v>
      </c>
      <c r="L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1005.2</v>
      </c>
      <c r="M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1005.0100000000001</v>
      </c>
      <c r="N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1034.56</v>
      </c>
      <c r="O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1034.5999999999999</v>
      </c>
      <c r="P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964.25</v>
      </c>
      <c r="Q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964.25</v>
      </c>
      <c r="R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977.67000000000007</v>
      </c>
      <c r="S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991.29000000000008</v>
      </c>
      <c r="T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951.80000000000007</v>
      </c>
      <c r="U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904.96</v>
      </c>
      <c r="V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834.6400000000001</v>
      </c>
      <c r="W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843.41000000000008</v>
      </c>
      <c r="X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915.59</v>
      </c>
      <c r="Y441" s="111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1034.5</v>
      </c>
    </row>
    <row r="442" spans="1:27" x14ac:dyDescent="0.2">
      <c r="A442" s="83">
        <f t="shared" si="11"/>
        <v>42204</v>
      </c>
      <c r="B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868.12000000000012</v>
      </c>
      <c r="C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914.49</v>
      </c>
      <c r="D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940.1400000000001</v>
      </c>
      <c r="E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953.6</v>
      </c>
      <c r="F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981.63</v>
      </c>
      <c r="G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1011.9000000000001</v>
      </c>
      <c r="H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967.43000000000006</v>
      </c>
      <c r="I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967.47000000000014</v>
      </c>
      <c r="J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1177.29</v>
      </c>
      <c r="K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1050.44</v>
      </c>
      <c r="L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1019.93</v>
      </c>
      <c r="M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1019.8100000000001</v>
      </c>
      <c r="N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1050.45</v>
      </c>
      <c r="O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1050.42</v>
      </c>
      <c r="P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1034.8200000000002</v>
      </c>
      <c r="Q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1005.26</v>
      </c>
      <c r="R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1019.9700000000001</v>
      </c>
      <c r="S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1019.9600000000002</v>
      </c>
      <c r="T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958.00000000000011</v>
      </c>
      <c r="U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927.66000000000008</v>
      </c>
      <c r="V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844.0100000000001</v>
      </c>
      <c r="W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834.55000000000007</v>
      </c>
      <c r="X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883.31000000000006</v>
      </c>
      <c r="Y442" s="111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1034.9100000000001</v>
      </c>
    </row>
    <row r="443" spans="1:27" x14ac:dyDescent="0.2">
      <c r="A443" s="83">
        <f t="shared" si="11"/>
        <v>42205</v>
      </c>
      <c r="B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855.63000000000011</v>
      </c>
      <c r="C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918.95</v>
      </c>
      <c r="D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942.94</v>
      </c>
      <c r="E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955.37</v>
      </c>
      <c r="F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955.18000000000006</v>
      </c>
      <c r="G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988.23</v>
      </c>
      <c r="H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942.68000000000006</v>
      </c>
      <c r="I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1087.8699999999999</v>
      </c>
      <c r="J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1019.5300000000001</v>
      </c>
      <c r="K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921.81000000000006</v>
      </c>
      <c r="L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894.0200000000001</v>
      </c>
      <c r="M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878.33</v>
      </c>
      <c r="N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888.7700000000001</v>
      </c>
      <c r="O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899.48000000000013</v>
      </c>
      <c r="P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910.54000000000008</v>
      </c>
      <c r="Q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933.73</v>
      </c>
      <c r="R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913.92000000000007</v>
      </c>
      <c r="S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924.15</v>
      </c>
      <c r="T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934.72000000000014</v>
      </c>
      <c r="U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899.2</v>
      </c>
      <c r="V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842.25000000000011</v>
      </c>
      <c r="W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830.4</v>
      </c>
      <c r="X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857.90000000000009</v>
      </c>
      <c r="Y443" s="111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842.5</v>
      </c>
    </row>
    <row r="444" spans="1:27" x14ac:dyDescent="0.2">
      <c r="A444" s="83">
        <f t="shared" si="11"/>
        <v>42206</v>
      </c>
      <c r="B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846.30000000000007</v>
      </c>
      <c r="C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907.86</v>
      </c>
      <c r="D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930.99000000000012</v>
      </c>
      <c r="E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943.06000000000006</v>
      </c>
      <c r="F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955.53000000000009</v>
      </c>
      <c r="G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988.01</v>
      </c>
      <c r="H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942.62000000000012</v>
      </c>
      <c r="I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1087.8699999999999</v>
      </c>
      <c r="J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958.09</v>
      </c>
      <c r="K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845.63</v>
      </c>
      <c r="L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909.21</v>
      </c>
      <c r="M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909.53000000000009</v>
      </c>
      <c r="N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912.86</v>
      </c>
      <c r="O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851.44</v>
      </c>
      <c r="P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851.44</v>
      </c>
      <c r="Q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851.5100000000001</v>
      </c>
      <c r="R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866.37</v>
      </c>
      <c r="S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866.30000000000007</v>
      </c>
      <c r="T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866.34</v>
      </c>
      <c r="U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824.86000000000013</v>
      </c>
      <c r="V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854.73000000000013</v>
      </c>
      <c r="W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855.43999999999994</v>
      </c>
      <c r="X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832.54000000000008</v>
      </c>
      <c r="Y444" s="111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878.7600000000001</v>
      </c>
    </row>
    <row r="445" spans="1:27" x14ac:dyDescent="0.2">
      <c r="A445" s="83">
        <f t="shared" si="11"/>
        <v>42207</v>
      </c>
      <c r="B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819.07</v>
      </c>
      <c r="C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836.97</v>
      </c>
      <c r="D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855.81000000000006</v>
      </c>
      <c r="E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886.12000000000012</v>
      </c>
      <c r="F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919.18000000000006</v>
      </c>
      <c r="G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930.68000000000006</v>
      </c>
      <c r="H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994.79000000000008</v>
      </c>
      <c r="I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1072.6300000000001</v>
      </c>
      <c r="J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970.95</v>
      </c>
      <c r="K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878.33</v>
      </c>
      <c r="L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839.56000000000006</v>
      </c>
      <c r="M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839.56000000000006</v>
      </c>
      <c r="N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848.92000000000007</v>
      </c>
      <c r="O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830.60000000000014</v>
      </c>
      <c r="P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849.0200000000001</v>
      </c>
      <c r="Q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858.44</v>
      </c>
      <c r="R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840.74</v>
      </c>
      <c r="S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903.75</v>
      </c>
      <c r="T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875.41</v>
      </c>
      <c r="U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857.75000000000011</v>
      </c>
      <c r="V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878.16</v>
      </c>
      <c r="W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876.38</v>
      </c>
      <c r="X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828.56000000000006</v>
      </c>
      <c r="Y445" s="111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884.77</v>
      </c>
      <c r="AA445" s="84"/>
    </row>
    <row r="446" spans="1:27" x14ac:dyDescent="0.2">
      <c r="A446" s="83">
        <f t="shared" si="11"/>
        <v>42208</v>
      </c>
      <c r="B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838.03</v>
      </c>
      <c r="C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846.21</v>
      </c>
      <c r="D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886.0100000000001</v>
      </c>
      <c r="E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886.06000000000006</v>
      </c>
      <c r="F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907.6400000000001</v>
      </c>
      <c r="G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907.49</v>
      </c>
      <c r="H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885.75</v>
      </c>
      <c r="I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1016.72</v>
      </c>
      <c r="J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945.31000000000006</v>
      </c>
      <c r="K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858.20000000000016</v>
      </c>
      <c r="L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830.17000000000007</v>
      </c>
      <c r="M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821.3900000000001</v>
      </c>
      <c r="N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830.32</v>
      </c>
      <c r="O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824.95</v>
      </c>
      <c r="P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821.59</v>
      </c>
      <c r="Q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825.0200000000001</v>
      </c>
      <c r="R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831.29</v>
      </c>
      <c r="S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840.61</v>
      </c>
      <c r="T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866.30000000000007</v>
      </c>
      <c r="U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848.86000000000013</v>
      </c>
      <c r="V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906.86</v>
      </c>
      <c r="W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907.80000000000007</v>
      </c>
      <c r="X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855.25</v>
      </c>
      <c r="Y446" s="111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894.4</v>
      </c>
    </row>
    <row r="447" spans="1:27" x14ac:dyDescent="0.2">
      <c r="A447" s="83">
        <f t="shared" si="11"/>
        <v>42209</v>
      </c>
      <c r="B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823.15000000000009</v>
      </c>
      <c r="C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865.59</v>
      </c>
      <c r="D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907.73</v>
      </c>
      <c r="E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930.80000000000007</v>
      </c>
      <c r="F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955.18000000000006</v>
      </c>
      <c r="G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974.54000000000008</v>
      </c>
      <c r="H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907.49</v>
      </c>
      <c r="I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1072.73</v>
      </c>
      <c r="J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984.18000000000006</v>
      </c>
      <c r="K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888.5</v>
      </c>
      <c r="L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848.55000000000007</v>
      </c>
      <c r="M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839.43000000000006</v>
      </c>
      <c r="N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848.71000000000015</v>
      </c>
      <c r="O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858.33000000000015</v>
      </c>
      <c r="P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858.34000000000015</v>
      </c>
      <c r="Q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848.71000000000015</v>
      </c>
      <c r="R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832.5200000000001</v>
      </c>
      <c r="S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840.56000000000006</v>
      </c>
      <c r="T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840.73</v>
      </c>
      <c r="U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817.36000000000013</v>
      </c>
      <c r="V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854.13</v>
      </c>
      <c r="W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856.62000000000012</v>
      </c>
      <c r="X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832.5100000000001</v>
      </c>
      <c r="Y447" s="111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887.22000000000014</v>
      </c>
    </row>
    <row r="448" spans="1:27" x14ac:dyDescent="0.2">
      <c r="A448" s="83">
        <f t="shared" si="11"/>
        <v>42210</v>
      </c>
      <c r="B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827.35</v>
      </c>
      <c r="C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857.7700000000001</v>
      </c>
      <c r="D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896.61000000000013</v>
      </c>
      <c r="E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914.57</v>
      </c>
      <c r="F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946.66000000000008</v>
      </c>
      <c r="G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967.72</v>
      </c>
      <c r="H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920.96</v>
      </c>
      <c r="I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857.92000000000007</v>
      </c>
      <c r="J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1006.45</v>
      </c>
      <c r="K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917.4</v>
      </c>
      <c r="L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863.69</v>
      </c>
      <c r="M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844.34</v>
      </c>
      <c r="N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883.97</v>
      </c>
      <c r="O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894.5200000000001</v>
      </c>
      <c r="P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894.5200000000001</v>
      </c>
      <c r="Q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905.43000000000006</v>
      </c>
      <c r="R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894.59</v>
      </c>
      <c r="S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911.04000000000008</v>
      </c>
      <c r="T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928.82</v>
      </c>
      <c r="U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818.37000000000012</v>
      </c>
      <c r="V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870.07</v>
      </c>
      <c r="W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860.33</v>
      </c>
      <c r="X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852.61000000000013</v>
      </c>
      <c r="Y448" s="111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950.96</v>
      </c>
    </row>
    <row r="449" spans="1:25" x14ac:dyDescent="0.2">
      <c r="A449" s="83">
        <f t="shared" si="11"/>
        <v>42211</v>
      </c>
      <c r="B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830.7600000000001</v>
      </c>
      <c r="C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868.1400000000001</v>
      </c>
      <c r="D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901.61000000000013</v>
      </c>
      <c r="E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902.53000000000009</v>
      </c>
      <c r="F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980.6</v>
      </c>
      <c r="G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996.2700000000001</v>
      </c>
      <c r="H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953.58</v>
      </c>
      <c r="I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902.80000000000007</v>
      </c>
      <c r="J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1067.2800000000002</v>
      </c>
      <c r="K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966.13</v>
      </c>
      <c r="L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916.59</v>
      </c>
      <c r="M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905.21000000000015</v>
      </c>
      <c r="N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905.24000000000012</v>
      </c>
      <c r="O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916.33</v>
      </c>
      <c r="P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927.73</v>
      </c>
      <c r="Q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927.9</v>
      </c>
      <c r="R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939.78000000000009</v>
      </c>
      <c r="S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952.37000000000012</v>
      </c>
      <c r="T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952.45</v>
      </c>
      <c r="U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906.81000000000006</v>
      </c>
      <c r="V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856.02</v>
      </c>
      <c r="W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862.85</v>
      </c>
      <c r="X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843.36</v>
      </c>
      <c r="Y449" s="111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950.75</v>
      </c>
    </row>
    <row r="450" spans="1:25" x14ac:dyDescent="0.2">
      <c r="A450" s="83">
        <f t="shared" si="11"/>
        <v>42212</v>
      </c>
      <c r="B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818.58</v>
      </c>
      <c r="C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885.72</v>
      </c>
      <c r="D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918.41</v>
      </c>
      <c r="E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930.54000000000008</v>
      </c>
      <c r="F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967.74000000000012</v>
      </c>
      <c r="G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981.03000000000009</v>
      </c>
      <c r="H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918.90000000000009</v>
      </c>
      <c r="I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1088.17</v>
      </c>
      <c r="J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998.40000000000009</v>
      </c>
      <c r="K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911.56000000000006</v>
      </c>
      <c r="L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859.28000000000009</v>
      </c>
      <c r="M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849.61</v>
      </c>
      <c r="N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868.96</v>
      </c>
      <c r="O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868.62</v>
      </c>
      <c r="P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878.71</v>
      </c>
      <c r="Q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868.43000000000006</v>
      </c>
      <c r="R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849.28000000000009</v>
      </c>
      <c r="S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849.15000000000009</v>
      </c>
      <c r="T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866.62</v>
      </c>
      <c r="U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834.05000000000007</v>
      </c>
      <c r="V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855.74000000000012</v>
      </c>
      <c r="W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859.79000000000008</v>
      </c>
      <c r="X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840.76</v>
      </c>
      <c r="Y450" s="111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910.51</v>
      </c>
    </row>
    <row r="451" spans="1:25" x14ac:dyDescent="0.2">
      <c r="A451" s="83">
        <f t="shared" si="11"/>
        <v>42213</v>
      </c>
      <c r="B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827.71000000000015</v>
      </c>
      <c r="C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885.87</v>
      </c>
      <c r="D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918.85</v>
      </c>
      <c r="E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930.64</v>
      </c>
      <c r="F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967.88</v>
      </c>
      <c r="G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982.18000000000006</v>
      </c>
      <c r="H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930.96000000000015</v>
      </c>
      <c r="I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1089.18</v>
      </c>
      <c r="J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1000.2900000000001</v>
      </c>
      <c r="K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901.41000000000008</v>
      </c>
      <c r="L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850.45</v>
      </c>
      <c r="M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840.78</v>
      </c>
      <c r="N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849.68999999999994</v>
      </c>
      <c r="O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849.45</v>
      </c>
      <c r="P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849.2600000000001</v>
      </c>
      <c r="Q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839.96</v>
      </c>
      <c r="R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832.92000000000007</v>
      </c>
      <c r="S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849.54</v>
      </c>
      <c r="T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876.61000000000013</v>
      </c>
      <c r="U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860.62</v>
      </c>
      <c r="V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877.4</v>
      </c>
      <c r="W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867.07</v>
      </c>
      <c r="X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824.21</v>
      </c>
      <c r="Y451" s="111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893.62</v>
      </c>
    </row>
    <row r="452" spans="1:25" x14ac:dyDescent="0.2">
      <c r="A452" s="83">
        <f t="shared" si="11"/>
        <v>42214</v>
      </c>
      <c r="B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828.71000000000015</v>
      </c>
      <c r="C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886.86</v>
      </c>
      <c r="D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910.85</v>
      </c>
      <c r="E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932.55000000000007</v>
      </c>
      <c r="F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933.66</v>
      </c>
      <c r="G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958.75000000000011</v>
      </c>
      <c r="H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919.48000000000013</v>
      </c>
      <c r="I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1031.4900000000002</v>
      </c>
      <c r="J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974.16000000000008</v>
      </c>
      <c r="K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879.5100000000001</v>
      </c>
      <c r="L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831.83</v>
      </c>
      <c r="M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830.09</v>
      </c>
      <c r="N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838.05000000000007</v>
      </c>
      <c r="O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839.15</v>
      </c>
      <c r="P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844.56000000000006</v>
      </c>
      <c r="Q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845.23</v>
      </c>
      <c r="R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852.07</v>
      </c>
      <c r="S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824.91000000000008</v>
      </c>
      <c r="T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826.2700000000001</v>
      </c>
      <c r="U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844.04000000000008</v>
      </c>
      <c r="V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893.42000000000007</v>
      </c>
      <c r="W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878.06000000000006</v>
      </c>
      <c r="X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826.22</v>
      </c>
      <c r="Y452" s="111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877</v>
      </c>
    </row>
    <row r="453" spans="1:25" x14ac:dyDescent="0.2">
      <c r="A453" s="83">
        <f t="shared" si="11"/>
        <v>42215</v>
      </c>
      <c r="B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828.7</v>
      </c>
      <c r="C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876.16000000000008</v>
      </c>
      <c r="D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908.10000000000014</v>
      </c>
      <c r="E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931.15000000000009</v>
      </c>
      <c r="F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929.93000000000006</v>
      </c>
      <c r="G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930.29000000000008</v>
      </c>
      <c r="H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919.78000000000009</v>
      </c>
      <c r="I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1005.37</v>
      </c>
      <c r="J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935.2700000000001</v>
      </c>
      <c r="K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840.96000000000015</v>
      </c>
      <c r="L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843.19</v>
      </c>
      <c r="M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864.25000000000011</v>
      </c>
      <c r="N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876.42</v>
      </c>
      <c r="O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876.63000000000011</v>
      </c>
      <c r="P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877.39</v>
      </c>
      <c r="Q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877.83</v>
      </c>
      <c r="R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879.13</v>
      </c>
      <c r="S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861.56000000000006</v>
      </c>
      <c r="T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817.67000000000007</v>
      </c>
      <c r="U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857.18000000000006</v>
      </c>
      <c r="V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936.40000000000009</v>
      </c>
      <c r="W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900.45000000000016</v>
      </c>
      <c r="X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845.34</v>
      </c>
      <c r="Y453" s="111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922.5200000000001</v>
      </c>
    </row>
    <row r="454" spans="1:25" x14ac:dyDescent="0.2">
      <c r="A454" s="83">
        <f t="shared" si="11"/>
        <v>42216</v>
      </c>
      <c r="B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821.24000000000012</v>
      </c>
      <c r="C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866.96000000000015</v>
      </c>
      <c r="D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897.5100000000001</v>
      </c>
      <c r="E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920.15</v>
      </c>
      <c r="F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919.06000000000006</v>
      </c>
      <c r="G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931.11000000000013</v>
      </c>
      <c r="H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920.5100000000001</v>
      </c>
      <c r="I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1005.58</v>
      </c>
      <c r="J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935.95</v>
      </c>
      <c r="K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841.54000000000008</v>
      </c>
      <c r="L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860.43000000000006</v>
      </c>
      <c r="M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888.10000000000014</v>
      </c>
      <c r="N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887.0200000000001</v>
      </c>
      <c r="O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886.64</v>
      </c>
      <c r="P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887.82</v>
      </c>
      <c r="Q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887.32</v>
      </c>
      <c r="R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888.35</v>
      </c>
      <c r="S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864.79000000000008</v>
      </c>
      <c r="T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843.12000000000012</v>
      </c>
      <c r="U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875.18000000000006</v>
      </c>
      <c r="V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945.08</v>
      </c>
      <c r="W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907.9</v>
      </c>
      <c r="X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845.64</v>
      </c>
      <c r="Y454" s="111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972.15</v>
      </c>
    </row>
    <row r="456" spans="1:25" x14ac:dyDescent="0.25">
      <c r="A456" s="81" t="s">
        <v>155</v>
      </c>
    </row>
    <row r="457" spans="1:25" x14ac:dyDescent="0.25">
      <c r="A457" s="91" t="s">
        <v>156</v>
      </c>
      <c r="B457" s="82"/>
      <c r="C457" s="82"/>
      <c r="D457" s="82"/>
    </row>
    <row r="458" spans="1:25" ht="12.75" x14ac:dyDescent="0.2">
      <c r="A458" s="167" t="s">
        <v>49</v>
      </c>
      <c r="B458" s="170" t="s">
        <v>128</v>
      </c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2"/>
    </row>
    <row r="459" spans="1:25" ht="12.75" x14ac:dyDescent="0.2">
      <c r="A459" s="168"/>
      <c r="B459" s="173"/>
      <c r="C459" s="174"/>
      <c r="D459" s="174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/>
      <c r="V459" s="174"/>
      <c r="W459" s="174"/>
      <c r="X459" s="174"/>
      <c r="Y459" s="175"/>
    </row>
    <row r="460" spans="1:25" ht="12.75" x14ac:dyDescent="0.2">
      <c r="A460" s="168"/>
      <c r="B460" s="176" t="s">
        <v>129</v>
      </c>
      <c r="C460" s="165" t="s">
        <v>130</v>
      </c>
      <c r="D460" s="165" t="s">
        <v>131</v>
      </c>
      <c r="E460" s="165" t="s">
        <v>132</v>
      </c>
      <c r="F460" s="165" t="s">
        <v>133</v>
      </c>
      <c r="G460" s="165" t="s">
        <v>134</v>
      </c>
      <c r="H460" s="165" t="s">
        <v>135</v>
      </c>
      <c r="I460" s="165" t="s">
        <v>136</v>
      </c>
      <c r="J460" s="165" t="s">
        <v>137</v>
      </c>
      <c r="K460" s="165" t="s">
        <v>138</v>
      </c>
      <c r="L460" s="165" t="s">
        <v>139</v>
      </c>
      <c r="M460" s="165" t="s">
        <v>140</v>
      </c>
      <c r="N460" s="178" t="s">
        <v>141</v>
      </c>
      <c r="O460" s="165" t="s">
        <v>142</v>
      </c>
      <c r="P460" s="165" t="s">
        <v>143</v>
      </c>
      <c r="Q460" s="165" t="s">
        <v>144</v>
      </c>
      <c r="R460" s="165" t="s">
        <v>145</v>
      </c>
      <c r="S460" s="165" t="s">
        <v>146</v>
      </c>
      <c r="T460" s="165" t="s">
        <v>147</v>
      </c>
      <c r="U460" s="165" t="s">
        <v>148</v>
      </c>
      <c r="V460" s="165" t="s">
        <v>149</v>
      </c>
      <c r="W460" s="165" t="s">
        <v>150</v>
      </c>
      <c r="X460" s="165" t="s">
        <v>151</v>
      </c>
      <c r="Y460" s="165" t="s">
        <v>152</v>
      </c>
    </row>
    <row r="461" spans="1:25" ht="12.75" x14ac:dyDescent="0.2">
      <c r="A461" s="169"/>
      <c r="B461" s="177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79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</row>
    <row r="462" spans="1:25" x14ac:dyDescent="0.2">
      <c r="A462" s="83">
        <f>A424</f>
        <v>42186</v>
      </c>
      <c r="B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1322.29</v>
      </c>
      <c r="C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1332.46</v>
      </c>
      <c r="D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1361.8400000000001</v>
      </c>
      <c r="E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1361.9899999999998</v>
      </c>
      <c r="F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1434</v>
      </c>
      <c r="G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1433.97</v>
      </c>
      <c r="H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1393.12</v>
      </c>
      <c r="I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1539.12</v>
      </c>
      <c r="J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1452.1799999999998</v>
      </c>
      <c r="K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1324.6</v>
      </c>
      <c r="L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1349.58</v>
      </c>
      <c r="M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1349.48</v>
      </c>
      <c r="N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1308.1199999999999</v>
      </c>
      <c r="O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1312.0900000000001</v>
      </c>
      <c r="P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1313.62</v>
      </c>
      <c r="Q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1324.54</v>
      </c>
      <c r="R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1317.1399999999999</v>
      </c>
      <c r="S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1326.9</v>
      </c>
      <c r="T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1336.94</v>
      </c>
      <c r="U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1328.6100000000001</v>
      </c>
      <c r="V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1462.99</v>
      </c>
      <c r="W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1464.8899999999999</v>
      </c>
      <c r="X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1357.1</v>
      </c>
      <c r="Y462" s="111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1468.73</v>
      </c>
    </row>
    <row r="463" spans="1:25" x14ac:dyDescent="0.2">
      <c r="A463" s="83">
        <f>A462+1</f>
        <v>42187</v>
      </c>
      <c r="B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1328.3899999999999</v>
      </c>
      <c r="C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1332.63</v>
      </c>
      <c r="D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1361.8899999999999</v>
      </c>
      <c r="E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1361.98</v>
      </c>
      <c r="F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1433.8899999999999</v>
      </c>
      <c r="G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1434.02</v>
      </c>
      <c r="H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1393.1399999999999</v>
      </c>
      <c r="I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1538.9499999999998</v>
      </c>
      <c r="J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1452.04</v>
      </c>
      <c r="K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1324.6</v>
      </c>
      <c r="L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1349.4699999999998</v>
      </c>
      <c r="M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1349.9299999999998</v>
      </c>
      <c r="N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1331.16</v>
      </c>
      <c r="O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1310.94</v>
      </c>
      <c r="P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1313.99</v>
      </c>
      <c r="Q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1324.85</v>
      </c>
      <c r="R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1317.46</v>
      </c>
      <c r="S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1327.21</v>
      </c>
      <c r="T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1337.38</v>
      </c>
      <c r="U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1326.93</v>
      </c>
      <c r="V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1456.8000000000002</v>
      </c>
      <c r="W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1455.54</v>
      </c>
      <c r="X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1352.94</v>
      </c>
      <c r="Y463" s="111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1446.98</v>
      </c>
    </row>
    <row r="464" spans="1:25" x14ac:dyDescent="0.2">
      <c r="A464" s="83">
        <f t="shared" ref="A464:A492" si="12">A463+1</f>
        <v>42188</v>
      </c>
      <c r="B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1324.77</v>
      </c>
      <c r="C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1341.24</v>
      </c>
      <c r="D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1358.78</v>
      </c>
      <c r="E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1377.37</v>
      </c>
      <c r="F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1403.1</v>
      </c>
      <c r="G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1423.3899999999999</v>
      </c>
      <c r="H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1377.31</v>
      </c>
      <c r="I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1550.9099999999999</v>
      </c>
      <c r="J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1455.9099999999999</v>
      </c>
      <c r="K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1368.34</v>
      </c>
      <c r="L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1333.12</v>
      </c>
      <c r="M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1321.8899999999999</v>
      </c>
      <c r="N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1332.96</v>
      </c>
      <c r="O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1344.43</v>
      </c>
      <c r="P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1344.43</v>
      </c>
      <c r="Q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1344.47</v>
      </c>
      <c r="R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1334.6599999999999</v>
      </c>
      <c r="S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1324.73</v>
      </c>
      <c r="T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1319.9</v>
      </c>
      <c r="U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1330.45</v>
      </c>
      <c r="V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1420.53</v>
      </c>
      <c r="W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1409.83</v>
      </c>
      <c r="X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1324.23</v>
      </c>
      <c r="Y464" s="111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1447.23</v>
      </c>
    </row>
    <row r="465" spans="1:25" x14ac:dyDescent="0.2">
      <c r="A465" s="83">
        <f t="shared" si="12"/>
        <v>42189</v>
      </c>
      <c r="B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1339.42</v>
      </c>
      <c r="C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1330.6599999999999</v>
      </c>
      <c r="D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1349.0700000000002</v>
      </c>
      <c r="E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1382.1799999999998</v>
      </c>
      <c r="F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1396.17</v>
      </c>
      <c r="G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1425.3400000000001</v>
      </c>
      <c r="H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1410.33</v>
      </c>
      <c r="I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1330.45</v>
      </c>
      <c r="J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1519.1</v>
      </c>
      <c r="K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1386.73</v>
      </c>
      <c r="L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1361.98</v>
      </c>
      <c r="M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1400.06</v>
      </c>
      <c r="N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1399.8899999999999</v>
      </c>
      <c r="O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1386.75</v>
      </c>
      <c r="P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1374.0300000000002</v>
      </c>
      <c r="Q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1373.88</v>
      </c>
      <c r="R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1386.65</v>
      </c>
      <c r="S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1386.73</v>
      </c>
      <c r="T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1338.23</v>
      </c>
      <c r="U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1306.6300000000001</v>
      </c>
      <c r="V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1432.23</v>
      </c>
      <c r="W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1419.73</v>
      </c>
      <c r="X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1344.95</v>
      </c>
      <c r="Y465" s="111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1413.01</v>
      </c>
    </row>
    <row r="466" spans="1:25" x14ac:dyDescent="0.2">
      <c r="A466" s="83">
        <f t="shared" si="12"/>
        <v>42190</v>
      </c>
      <c r="B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1330.6399999999999</v>
      </c>
      <c r="C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1336.42</v>
      </c>
      <c r="D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1381.83</v>
      </c>
      <c r="E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1410.3899999999999</v>
      </c>
      <c r="F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1440.4099999999999</v>
      </c>
      <c r="G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1464.54</v>
      </c>
      <c r="H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1432.83</v>
      </c>
      <c r="I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1342.8000000000002</v>
      </c>
      <c r="J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1502.26</v>
      </c>
      <c r="K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1412.73</v>
      </c>
      <c r="L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1374.0100000000002</v>
      </c>
      <c r="M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1406.4299999999998</v>
      </c>
      <c r="N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1399.81</v>
      </c>
      <c r="O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1386.73</v>
      </c>
      <c r="P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1393.1799999999998</v>
      </c>
      <c r="Q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1386.5900000000001</v>
      </c>
      <c r="R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1399.73</v>
      </c>
      <c r="S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1434.04</v>
      </c>
      <c r="T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1399.73</v>
      </c>
      <c r="U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1362.3600000000001</v>
      </c>
      <c r="V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1375.1100000000001</v>
      </c>
      <c r="W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1425.3600000000001</v>
      </c>
      <c r="X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1315.94</v>
      </c>
      <c r="Y466" s="111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1434.0300000000002</v>
      </c>
    </row>
    <row r="467" spans="1:25" x14ac:dyDescent="0.2">
      <c r="A467" s="83">
        <f t="shared" si="12"/>
        <v>42191</v>
      </c>
      <c r="B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1318.8899999999999</v>
      </c>
      <c r="C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1365.0100000000002</v>
      </c>
      <c r="D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1402.91</v>
      </c>
      <c r="E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1430.17</v>
      </c>
      <c r="F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1444.6100000000001</v>
      </c>
      <c r="G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1474.58</v>
      </c>
      <c r="H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1430.35</v>
      </c>
      <c r="I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1610.07</v>
      </c>
      <c r="J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1510.78</v>
      </c>
      <c r="K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1406.62</v>
      </c>
      <c r="L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1380.6399999999999</v>
      </c>
      <c r="M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1368.4</v>
      </c>
      <c r="N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1380.6100000000001</v>
      </c>
      <c r="O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1393.29</v>
      </c>
      <c r="P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1380.44</v>
      </c>
      <c r="Q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1380.6399999999999</v>
      </c>
      <c r="R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1366.17</v>
      </c>
      <c r="S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1366.1799999999998</v>
      </c>
      <c r="T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1355.3600000000001</v>
      </c>
      <c r="U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1335.04</v>
      </c>
      <c r="V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1387.1999999999998</v>
      </c>
      <c r="W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1388.68</v>
      </c>
      <c r="X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1314.88</v>
      </c>
      <c r="Y467" s="111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1387.19</v>
      </c>
    </row>
    <row r="468" spans="1:25" x14ac:dyDescent="0.2">
      <c r="A468" s="83">
        <f t="shared" si="12"/>
        <v>42192</v>
      </c>
      <c r="B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1318.62</v>
      </c>
      <c r="C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1390.01</v>
      </c>
      <c r="D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1430.46</v>
      </c>
      <c r="E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1444.7800000000002</v>
      </c>
      <c r="F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1490.3400000000001</v>
      </c>
      <c r="G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1523.4299999999998</v>
      </c>
      <c r="H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1444.58</v>
      </c>
      <c r="I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1609.82</v>
      </c>
      <c r="J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1510.48</v>
      </c>
      <c r="K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1406.47</v>
      </c>
      <c r="L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1380.6399999999999</v>
      </c>
      <c r="M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1368.23</v>
      </c>
      <c r="N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1380.74</v>
      </c>
      <c r="O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1393.56</v>
      </c>
      <c r="P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1380.85</v>
      </c>
      <c r="Q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1368.35</v>
      </c>
      <c r="R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1355.4299999999998</v>
      </c>
      <c r="S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1366.1100000000001</v>
      </c>
      <c r="T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1366.13</v>
      </c>
      <c r="U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1345.6</v>
      </c>
      <c r="V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1385.8899999999999</v>
      </c>
      <c r="W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1389.16</v>
      </c>
      <c r="X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1334.67</v>
      </c>
      <c r="Y468" s="111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1398.16</v>
      </c>
    </row>
    <row r="469" spans="1:25" x14ac:dyDescent="0.2">
      <c r="A469" s="83">
        <f t="shared" si="12"/>
        <v>42193</v>
      </c>
      <c r="B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1341.29</v>
      </c>
      <c r="C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1416.78</v>
      </c>
      <c r="D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1444.9099999999999</v>
      </c>
      <c r="E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1459.76</v>
      </c>
      <c r="F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1506.65</v>
      </c>
      <c r="G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1523.35</v>
      </c>
      <c r="H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1459.3400000000001</v>
      </c>
      <c r="I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1637.43</v>
      </c>
      <c r="J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1527.55</v>
      </c>
      <c r="K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1406.76</v>
      </c>
      <c r="L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1356.42</v>
      </c>
      <c r="M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1356.3899999999999</v>
      </c>
      <c r="N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1368.4299999999998</v>
      </c>
      <c r="O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1356.35</v>
      </c>
      <c r="P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1356.3600000000001</v>
      </c>
      <c r="Q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1344.53</v>
      </c>
      <c r="R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1334.68</v>
      </c>
      <c r="S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1377.18</v>
      </c>
      <c r="T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1377.24</v>
      </c>
      <c r="U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1355.96</v>
      </c>
      <c r="V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1347.0100000000002</v>
      </c>
      <c r="W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1364.5300000000002</v>
      </c>
      <c r="X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1334.5700000000002</v>
      </c>
      <c r="Y469" s="111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1372.2199999999998</v>
      </c>
    </row>
    <row r="470" spans="1:25" x14ac:dyDescent="0.2">
      <c r="A470" s="83">
        <f t="shared" si="12"/>
        <v>42194</v>
      </c>
      <c r="B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1307.94</v>
      </c>
      <c r="C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1377.33</v>
      </c>
      <c r="D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1430.63</v>
      </c>
      <c r="E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1445.15</v>
      </c>
      <c r="F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1459.6</v>
      </c>
      <c r="G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1490.33</v>
      </c>
      <c r="H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1430.17</v>
      </c>
      <c r="I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1566.7800000000002</v>
      </c>
      <c r="J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1510.68</v>
      </c>
      <c r="K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1380.98</v>
      </c>
      <c r="L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1333.37</v>
      </c>
      <c r="M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1333.42</v>
      </c>
      <c r="N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1356.49</v>
      </c>
      <c r="O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1344.69</v>
      </c>
      <c r="P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1344.69</v>
      </c>
      <c r="Q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1368.48</v>
      </c>
      <c r="R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1355.4299999999998</v>
      </c>
      <c r="S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1366.1799999999998</v>
      </c>
      <c r="T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1366.3000000000002</v>
      </c>
      <c r="U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1315.6</v>
      </c>
      <c r="V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1390.56</v>
      </c>
      <c r="W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1361.6399999999999</v>
      </c>
      <c r="X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1324.42</v>
      </c>
      <c r="Y470" s="111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1383.93</v>
      </c>
    </row>
    <row r="471" spans="1:25" x14ac:dyDescent="0.2">
      <c r="A471" s="83">
        <f t="shared" si="12"/>
        <v>42195</v>
      </c>
      <c r="B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1307.97</v>
      </c>
      <c r="C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1377.4099999999999</v>
      </c>
      <c r="D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1430.6</v>
      </c>
      <c r="E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1444.9099999999999</v>
      </c>
      <c r="F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1459.4899999999998</v>
      </c>
      <c r="G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1490.3400000000001</v>
      </c>
      <c r="H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1430.42</v>
      </c>
      <c r="I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1609.84</v>
      </c>
      <c r="J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1510.77</v>
      </c>
      <c r="K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1380.58</v>
      </c>
      <c r="L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1333.08</v>
      </c>
      <c r="M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1333.1999999999998</v>
      </c>
      <c r="N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1356.2</v>
      </c>
      <c r="O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1344.53</v>
      </c>
      <c r="P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1344.52</v>
      </c>
      <c r="Q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1368.48</v>
      </c>
      <c r="R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1355.3200000000002</v>
      </c>
      <c r="S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1366.1399999999999</v>
      </c>
      <c r="T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1377.37</v>
      </c>
      <c r="U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1346.14</v>
      </c>
      <c r="V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1396.5</v>
      </c>
      <c r="W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1365.93</v>
      </c>
      <c r="X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1324.1100000000001</v>
      </c>
      <c r="Y471" s="111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1388.54</v>
      </c>
    </row>
    <row r="472" spans="1:25" x14ac:dyDescent="0.2">
      <c r="A472" s="83">
        <f t="shared" si="12"/>
        <v>42196</v>
      </c>
      <c r="B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1319</v>
      </c>
      <c r="C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1368.1100000000001</v>
      </c>
      <c r="D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1410.14</v>
      </c>
      <c r="E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1440.38</v>
      </c>
      <c r="F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1472.5</v>
      </c>
      <c r="G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1507.24</v>
      </c>
      <c r="H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1464.58</v>
      </c>
      <c r="I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1368.5900000000001</v>
      </c>
      <c r="J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1554.56</v>
      </c>
      <c r="K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1427.03</v>
      </c>
      <c r="L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1374.15</v>
      </c>
      <c r="M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1374.27</v>
      </c>
      <c r="N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1386.78</v>
      </c>
      <c r="O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1399.8899999999999</v>
      </c>
      <c r="P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1413.15</v>
      </c>
      <c r="Q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1413.08</v>
      </c>
      <c r="R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1413.28</v>
      </c>
      <c r="S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1427.13</v>
      </c>
      <c r="T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1362.02</v>
      </c>
      <c r="U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1339.4</v>
      </c>
      <c r="V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1375.03</v>
      </c>
      <c r="W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1401.4699999999998</v>
      </c>
      <c r="X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1323.9099999999999</v>
      </c>
      <c r="Y472" s="111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1426.23</v>
      </c>
    </row>
    <row r="473" spans="1:25" x14ac:dyDescent="0.2">
      <c r="A473" s="83">
        <f t="shared" si="12"/>
        <v>42197</v>
      </c>
      <c r="B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1319.58</v>
      </c>
      <c r="C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1368.69</v>
      </c>
      <c r="D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1410.5700000000002</v>
      </c>
      <c r="E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1410.02</v>
      </c>
      <c r="F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1489.4499999999998</v>
      </c>
      <c r="G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1507.38</v>
      </c>
      <c r="H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1489.75</v>
      </c>
      <c r="I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1410.5</v>
      </c>
      <c r="J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1653.47</v>
      </c>
      <c r="K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1502.5700000000002</v>
      </c>
      <c r="L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1426.79</v>
      </c>
      <c r="M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1413.06</v>
      </c>
      <c r="N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1412.96</v>
      </c>
      <c r="O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1426.6799999999998</v>
      </c>
      <c r="P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1427.01</v>
      </c>
      <c r="Q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1434.04</v>
      </c>
      <c r="R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1455.71</v>
      </c>
      <c r="S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1441.04</v>
      </c>
      <c r="T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1413.13</v>
      </c>
      <c r="U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1369.12</v>
      </c>
      <c r="V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1321.52</v>
      </c>
      <c r="W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1363.35</v>
      </c>
      <c r="X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1316.19</v>
      </c>
      <c r="Y473" s="111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1440.5900000000001</v>
      </c>
    </row>
    <row r="474" spans="1:25" x14ac:dyDescent="0.2">
      <c r="A474" s="83">
        <f t="shared" si="12"/>
        <v>42198</v>
      </c>
      <c r="B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1318.25</v>
      </c>
      <c r="C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1402.8899999999999</v>
      </c>
      <c r="D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1444.6399999999999</v>
      </c>
      <c r="E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1459.62</v>
      </c>
      <c r="F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1506.49</v>
      </c>
      <c r="G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1523.29</v>
      </c>
      <c r="H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1459.48</v>
      </c>
      <c r="I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1628.4199999999998</v>
      </c>
      <c r="J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1545.15</v>
      </c>
      <c r="K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1393.08</v>
      </c>
      <c r="L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1343.9499999999998</v>
      </c>
      <c r="M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1332.85</v>
      </c>
      <c r="N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1355.6</v>
      </c>
      <c r="O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1344.0500000000002</v>
      </c>
      <c r="P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1321.54</v>
      </c>
      <c r="Q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1332.5500000000002</v>
      </c>
      <c r="R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1314.1999999999998</v>
      </c>
      <c r="S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1344.5</v>
      </c>
      <c r="T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1365.69</v>
      </c>
      <c r="U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1367.42</v>
      </c>
      <c r="V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1373.42</v>
      </c>
      <c r="W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1378.44</v>
      </c>
      <c r="X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1314.63</v>
      </c>
      <c r="Y474" s="111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1422.94</v>
      </c>
    </row>
    <row r="475" spans="1:25" x14ac:dyDescent="0.2">
      <c r="A475" s="83">
        <f t="shared" si="12"/>
        <v>42199</v>
      </c>
      <c r="B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1306.4499999999998</v>
      </c>
      <c r="C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1376.58</v>
      </c>
      <c r="D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1409.2800000000002</v>
      </c>
      <c r="E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1444.24</v>
      </c>
      <c r="F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1506.5900000000001</v>
      </c>
      <c r="G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1515.01</v>
      </c>
      <c r="H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1444.58</v>
      </c>
      <c r="I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1600.8</v>
      </c>
      <c r="J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1510.22</v>
      </c>
      <c r="K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1379.58</v>
      </c>
      <c r="L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1331.3</v>
      </c>
      <c r="M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1308.8000000000002</v>
      </c>
      <c r="N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1308.1799999999998</v>
      </c>
      <c r="O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1319.0100000000002</v>
      </c>
      <c r="P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1318.83</v>
      </c>
      <c r="Q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1330.6599999999999</v>
      </c>
      <c r="R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1353.3899999999999</v>
      </c>
      <c r="S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1343.35</v>
      </c>
      <c r="T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1343.75</v>
      </c>
      <c r="U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1325.4</v>
      </c>
      <c r="V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1404.48</v>
      </c>
      <c r="W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1406.74</v>
      </c>
      <c r="X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1310.1300000000001</v>
      </c>
      <c r="Y475" s="111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1416.3600000000001</v>
      </c>
    </row>
    <row r="476" spans="1:25" x14ac:dyDescent="0.2">
      <c r="A476" s="83">
        <f t="shared" si="12"/>
        <v>42200</v>
      </c>
      <c r="B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1306.98</v>
      </c>
      <c r="C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1376.9</v>
      </c>
      <c r="D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1409.53</v>
      </c>
      <c r="E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1444.8600000000001</v>
      </c>
      <c r="F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1506.9299999999998</v>
      </c>
      <c r="G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1515.04</v>
      </c>
      <c r="H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1444.7800000000002</v>
      </c>
      <c r="I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1601.1699999999998</v>
      </c>
      <c r="J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1510.8200000000002</v>
      </c>
      <c r="K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1380.13</v>
      </c>
      <c r="L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1331.79</v>
      </c>
      <c r="M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1309.7</v>
      </c>
      <c r="N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1309.3400000000001</v>
      </c>
      <c r="O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1320.0700000000002</v>
      </c>
      <c r="P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1320.21</v>
      </c>
      <c r="Q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1331.38</v>
      </c>
      <c r="R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1354.25</v>
      </c>
      <c r="S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1343.88</v>
      </c>
      <c r="T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1344.25</v>
      </c>
      <c r="U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1326.0500000000002</v>
      </c>
      <c r="V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1404.87</v>
      </c>
      <c r="W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1407.3</v>
      </c>
      <c r="X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1308.67</v>
      </c>
      <c r="Y476" s="111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1412.1100000000001</v>
      </c>
    </row>
    <row r="477" spans="1:25" x14ac:dyDescent="0.2">
      <c r="A477" s="83">
        <f t="shared" si="12"/>
        <v>42201</v>
      </c>
      <c r="B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1352.01</v>
      </c>
      <c r="C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1429.9</v>
      </c>
      <c r="D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1458.9099999999999</v>
      </c>
      <c r="E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1475.21</v>
      </c>
      <c r="F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1475.08</v>
      </c>
      <c r="G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1515.25</v>
      </c>
      <c r="H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1459.73</v>
      </c>
      <c r="I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1637.7399999999998</v>
      </c>
      <c r="J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1554.06</v>
      </c>
      <c r="K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1434.24</v>
      </c>
      <c r="L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1400.02</v>
      </c>
      <c r="M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1380.75</v>
      </c>
      <c r="N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1393.29</v>
      </c>
      <c r="O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1406.55</v>
      </c>
      <c r="P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1420.31</v>
      </c>
      <c r="Q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1448.7600000000002</v>
      </c>
      <c r="R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1424.33</v>
      </c>
      <c r="S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1437.13</v>
      </c>
      <c r="T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1450.25</v>
      </c>
      <c r="U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1407.17</v>
      </c>
      <c r="V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1335.9</v>
      </c>
      <c r="W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1322.3400000000001</v>
      </c>
      <c r="X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1355.73</v>
      </c>
      <c r="Y477" s="111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1338.25</v>
      </c>
    </row>
    <row r="478" spans="1:25" x14ac:dyDescent="0.2">
      <c r="A478" s="83">
        <f t="shared" si="12"/>
        <v>42202</v>
      </c>
      <c r="B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1341.53</v>
      </c>
      <c r="C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1403.51</v>
      </c>
      <c r="D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1445.29</v>
      </c>
      <c r="E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1460.1399999999999</v>
      </c>
      <c r="F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1490.83</v>
      </c>
      <c r="G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1523.98</v>
      </c>
      <c r="H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1483.3899999999999</v>
      </c>
      <c r="I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1741.86</v>
      </c>
      <c r="J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1622.8799999999999</v>
      </c>
      <c r="K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1464.37</v>
      </c>
      <c r="L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1449.3200000000002</v>
      </c>
      <c r="M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1449.46</v>
      </c>
      <c r="N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1495.31</v>
      </c>
      <c r="O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1528.45</v>
      </c>
      <c r="P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1495.1799999999998</v>
      </c>
      <c r="Q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1471.5100000000002</v>
      </c>
      <c r="R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1355.6</v>
      </c>
      <c r="S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1388.74</v>
      </c>
      <c r="T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1394.73</v>
      </c>
      <c r="U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1345.9099999999999</v>
      </c>
      <c r="V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1354.2199999999998</v>
      </c>
      <c r="W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1356.1</v>
      </c>
      <c r="X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1334.52</v>
      </c>
      <c r="Y478" s="111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1341.8200000000002</v>
      </c>
    </row>
    <row r="479" spans="1:25" x14ac:dyDescent="0.2">
      <c r="A479" s="83">
        <f t="shared" si="12"/>
        <v>42203</v>
      </c>
      <c r="B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1342.53</v>
      </c>
      <c r="C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1410.21</v>
      </c>
      <c r="D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1456.4</v>
      </c>
      <c r="E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1490.0900000000001</v>
      </c>
      <c r="F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1507.73</v>
      </c>
      <c r="G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1544.76</v>
      </c>
      <c r="H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1507.66</v>
      </c>
      <c r="I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1473.03</v>
      </c>
      <c r="J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1722.5599999999997</v>
      </c>
      <c r="K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1572.77</v>
      </c>
      <c r="L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1536.47</v>
      </c>
      <c r="M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1536.2400000000002</v>
      </c>
      <c r="N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1572.48</v>
      </c>
      <c r="O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1572.52</v>
      </c>
      <c r="P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1486.25</v>
      </c>
      <c r="Q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1486.25</v>
      </c>
      <c r="R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1502.71</v>
      </c>
      <c r="S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1519.4099999999999</v>
      </c>
      <c r="T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1470.9900000000002</v>
      </c>
      <c r="U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1413.5500000000002</v>
      </c>
      <c r="V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1327.3200000000002</v>
      </c>
      <c r="W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1338.0700000000002</v>
      </c>
      <c r="X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1426.58</v>
      </c>
      <c r="Y479" s="111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1572.3899999999999</v>
      </c>
    </row>
    <row r="480" spans="1:25" x14ac:dyDescent="0.2">
      <c r="A480" s="83">
        <f t="shared" si="12"/>
        <v>42204</v>
      </c>
      <c r="B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1368.37</v>
      </c>
      <c r="C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1425.23</v>
      </c>
      <c r="D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1456.68</v>
      </c>
      <c r="E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1473.19</v>
      </c>
      <c r="F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1507.56</v>
      </c>
      <c r="G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1544.69</v>
      </c>
      <c r="H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1490.1599999999999</v>
      </c>
      <c r="I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1490.2</v>
      </c>
      <c r="J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1747.4999999999998</v>
      </c>
      <c r="K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1591.9399999999998</v>
      </c>
      <c r="L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1554.54</v>
      </c>
      <c r="M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1554.38</v>
      </c>
      <c r="N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1591.9599999999998</v>
      </c>
      <c r="O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1591.9199999999998</v>
      </c>
      <c r="P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1572.79</v>
      </c>
      <c r="Q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1536.54</v>
      </c>
      <c r="R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1554.58</v>
      </c>
      <c r="S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1554.56</v>
      </c>
      <c r="T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1478.5900000000001</v>
      </c>
      <c r="U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1441.38</v>
      </c>
      <c r="V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1338.8000000000002</v>
      </c>
      <c r="W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1327.21</v>
      </c>
      <c r="X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1387</v>
      </c>
      <c r="Y480" s="111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1572.9</v>
      </c>
    </row>
    <row r="481" spans="1:25" x14ac:dyDescent="0.2">
      <c r="A481" s="83">
        <f t="shared" si="12"/>
        <v>42205</v>
      </c>
      <c r="B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1353.0500000000002</v>
      </c>
      <c r="C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1430.6999999999998</v>
      </c>
      <c r="D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1460.13</v>
      </c>
      <c r="E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1475.3600000000001</v>
      </c>
      <c r="F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1475.13</v>
      </c>
      <c r="G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1515.6599999999999</v>
      </c>
      <c r="H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1459.8000000000002</v>
      </c>
      <c r="I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1637.84</v>
      </c>
      <c r="J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1554.04</v>
      </c>
      <c r="K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1434.21</v>
      </c>
      <c r="L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1400.13</v>
      </c>
      <c r="M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1380.8899999999999</v>
      </c>
      <c r="N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1393.69</v>
      </c>
      <c r="O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1406.8200000000002</v>
      </c>
      <c r="P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1420.3899999999999</v>
      </c>
      <c r="Q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1448.83</v>
      </c>
      <c r="R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1424.54</v>
      </c>
      <c r="S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1437.08</v>
      </c>
      <c r="T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1450.04</v>
      </c>
      <c r="U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1406.48</v>
      </c>
      <c r="V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1336.65</v>
      </c>
      <c r="W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1322.12</v>
      </c>
      <c r="X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1355.8400000000001</v>
      </c>
      <c r="Y481" s="111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1336.96</v>
      </c>
    </row>
    <row r="482" spans="1:25" x14ac:dyDescent="0.2">
      <c r="A482" s="83">
        <f t="shared" si="12"/>
        <v>42206</v>
      </c>
      <c r="B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1341.6100000000001</v>
      </c>
      <c r="C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1417.1</v>
      </c>
      <c r="D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1445.47</v>
      </c>
      <c r="E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1460.27</v>
      </c>
      <c r="F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1475.56</v>
      </c>
      <c r="G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1515.3899999999999</v>
      </c>
      <c r="H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1459.73</v>
      </c>
      <c r="I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1637.84</v>
      </c>
      <c r="J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1478.6999999999998</v>
      </c>
      <c r="K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1340.79</v>
      </c>
      <c r="L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1418.75</v>
      </c>
      <c r="M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1419.15</v>
      </c>
      <c r="N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1423.24</v>
      </c>
      <c r="O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1347.92</v>
      </c>
      <c r="P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1347.92</v>
      </c>
      <c r="Q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1348</v>
      </c>
      <c r="R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1366.2199999999998</v>
      </c>
      <c r="S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1366.1399999999999</v>
      </c>
      <c r="T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1366.1799999999998</v>
      </c>
      <c r="U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1315.3200000000002</v>
      </c>
      <c r="V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1351.95</v>
      </c>
      <c r="W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1352.82</v>
      </c>
      <c r="X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1324.74</v>
      </c>
      <c r="Y482" s="111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1381.42</v>
      </c>
    </row>
    <row r="483" spans="1:25" x14ac:dyDescent="0.2">
      <c r="A483" s="83">
        <f t="shared" si="12"/>
        <v>42207</v>
      </c>
      <c r="B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1308.22</v>
      </c>
      <c r="C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1330.17</v>
      </c>
      <c r="D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1353.28</v>
      </c>
      <c r="E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1390.44</v>
      </c>
      <c r="F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1430.98</v>
      </c>
      <c r="G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1445.0900000000001</v>
      </c>
      <c r="H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1523.7</v>
      </c>
      <c r="I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1619.1499999999999</v>
      </c>
      <c r="J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1494.47</v>
      </c>
      <c r="K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1380.8899999999999</v>
      </c>
      <c r="L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1333.3400000000001</v>
      </c>
      <c r="M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1333.3400000000001</v>
      </c>
      <c r="N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1344.83</v>
      </c>
      <c r="O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1322.3600000000001</v>
      </c>
      <c r="P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1344.95</v>
      </c>
      <c r="Q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1356.51</v>
      </c>
      <c r="R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1334.8</v>
      </c>
      <c r="S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1412.07</v>
      </c>
      <c r="T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1377.31</v>
      </c>
      <c r="U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1355.66</v>
      </c>
      <c r="V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1380.6799999999998</v>
      </c>
      <c r="W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1378.5</v>
      </c>
      <c r="X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1319.8600000000001</v>
      </c>
      <c r="Y483" s="111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1388.79</v>
      </c>
    </row>
    <row r="484" spans="1:25" x14ac:dyDescent="0.2">
      <c r="A484" s="83">
        <f t="shared" si="12"/>
        <v>42208</v>
      </c>
      <c r="B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1331.4699999999998</v>
      </c>
      <c r="C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1341.5</v>
      </c>
      <c r="D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1390.3000000000002</v>
      </c>
      <c r="E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1390.37</v>
      </c>
      <c r="F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1416.8400000000001</v>
      </c>
      <c r="G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1416.65</v>
      </c>
      <c r="H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1389.99</v>
      </c>
      <c r="I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1550.6</v>
      </c>
      <c r="J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1463.0300000000002</v>
      </c>
      <c r="K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1356.21</v>
      </c>
      <c r="L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1321.83</v>
      </c>
      <c r="M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1311.0700000000002</v>
      </c>
      <c r="N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1322.02</v>
      </c>
      <c r="O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1315.4299999999998</v>
      </c>
      <c r="P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1311.31</v>
      </c>
      <c r="Q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1315.51</v>
      </c>
      <c r="R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1323.1999999999998</v>
      </c>
      <c r="S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1334.6399999999999</v>
      </c>
      <c r="T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1366.1399999999999</v>
      </c>
      <c r="U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1344.7600000000002</v>
      </c>
      <c r="V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1415.88</v>
      </c>
      <c r="W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1417.0300000000002</v>
      </c>
      <c r="X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1352.58</v>
      </c>
      <c r="Y484" s="111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1400.6</v>
      </c>
    </row>
    <row r="485" spans="1:25" x14ac:dyDescent="0.2">
      <c r="A485" s="83">
        <f t="shared" si="12"/>
        <v>42209</v>
      </c>
      <c r="B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1313.23</v>
      </c>
      <c r="C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1365.27</v>
      </c>
      <c r="D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1416.9499999999998</v>
      </c>
      <c r="E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1445.23</v>
      </c>
      <c r="F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1475.13</v>
      </c>
      <c r="G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1498.87</v>
      </c>
      <c r="H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1416.65</v>
      </c>
      <c r="I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1619.28</v>
      </c>
      <c r="J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1510.69</v>
      </c>
      <c r="K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1393.3600000000001</v>
      </c>
      <c r="L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1344.38</v>
      </c>
      <c r="M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1333.19</v>
      </c>
      <c r="N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1344.5700000000002</v>
      </c>
      <c r="O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1356.3600000000001</v>
      </c>
      <c r="P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1356.38</v>
      </c>
      <c r="Q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1344.5700000000002</v>
      </c>
      <c r="R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1324.71</v>
      </c>
      <c r="S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1334.5700000000002</v>
      </c>
      <c r="T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1334.78</v>
      </c>
      <c r="U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1306.1199999999999</v>
      </c>
      <c r="V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1351.2199999999998</v>
      </c>
      <c r="W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1354.2600000000002</v>
      </c>
      <c r="X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1324.7</v>
      </c>
      <c r="Y485" s="111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1391.8000000000002</v>
      </c>
    </row>
    <row r="486" spans="1:25" x14ac:dyDescent="0.2">
      <c r="A486" s="83">
        <f t="shared" si="12"/>
        <v>42210</v>
      </c>
      <c r="B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1318.38</v>
      </c>
      <c r="C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1355.67</v>
      </c>
      <c r="D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1403.31</v>
      </c>
      <c r="E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1425.33</v>
      </c>
      <c r="F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1464.6799999999998</v>
      </c>
      <c r="G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1490.51</v>
      </c>
      <c r="H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1433.17</v>
      </c>
      <c r="I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1355.8600000000001</v>
      </c>
      <c r="J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1538</v>
      </c>
      <c r="K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1428.8</v>
      </c>
      <c r="L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1362.94</v>
      </c>
      <c r="M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1339.21</v>
      </c>
      <c r="N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1387.81</v>
      </c>
      <c r="O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1400.74</v>
      </c>
      <c r="P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1400.74</v>
      </c>
      <c r="Q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1414.13</v>
      </c>
      <c r="R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1400.83</v>
      </c>
      <c r="S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1421</v>
      </c>
      <c r="T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1442.8000000000002</v>
      </c>
      <c r="U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1307.3600000000001</v>
      </c>
      <c r="V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1370.77</v>
      </c>
      <c r="W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1358.82</v>
      </c>
      <c r="X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1349.35</v>
      </c>
      <c r="Y486" s="111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1469.96</v>
      </c>
    </row>
    <row r="487" spans="1:25" x14ac:dyDescent="0.2">
      <c r="A487" s="83">
        <f t="shared" si="12"/>
        <v>42211</v>
      </c>
      <c r="B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1322.5500000000002</v>
      </c>
      <c r="C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1368.4</v>
      </c>
      <c r="D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1409.44</v>
      </c>
      <c r="E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1410.5700000000002</v>
      </c>
      <c r="F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1506.31</v>
      </c>
      <c r="G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1525.52</v>
      </c>
      <c r="H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1473.17</v>
      </c>
      <c r="I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1410.9</v>
      </c>
      <c r="J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1612.59</v>
      </c>
      <c r="K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1488.56</v>
      </c>
      <c r="L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1427.81</v>
      </c>
      <c r="M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1413.8600000000001</v>
      </c>
      <c r="N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1413.8899999999999</v>
      </c>
      <c r="O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1427.49</v>
      </c>
      <c r="P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1441.46</v>
      </c>
      <c r="Q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1441.6799999999998</v>
      </c>
      <c r="R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1456.25</v>
      </c>
      <c r="S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1471.68</v>
      </c>
      <c r="T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1471.78</v>
      </c>
      <c r="U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1415.8200000000002</v>
      </c>
      <c r="V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1353.53</v>
      </c>
      <c r="W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1361.9099999999999</v>
      </c>
      <c r="X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1338.01</v>
      </c>
      <c r="Y487" s="111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1469.6999999999998</v>
      </c>
    </row>
    <row r="488" spans="1:25" x14ac:dyDescent="0.2">
      <c r="A488" s="83">
        <f t="shared" si="12"/>
        <v>42212</v>
      </c>
      <c r="B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1307.6199999999999</v>
      </c>
      <c r="C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1389.95</v>
      </c>
      <c r="D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1430.04</v>
      </c>
      <c r="E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1444.92</v>
      </c>
      <c r="F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1490.54</v>
      </c>
      <c r="G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1506.83</v>
      </c>
      <c r="H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1430.65</v>
      </c>
      <c r="I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1638.2099999999998</v>
      </c>
      <c r="J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1528.13</v>
      </c>
      <c r="K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1421.65</v>
      </c>
      <c r="L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1357.54</v>
      </c>
      <c r="M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1345.67</v>
      </c>
      <c r="N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1369.4</v>
      </c>
      <c r="O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1368.99</v>
      </c>
      <c r="P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1381.3600000000001</v>
      </c>
      <c r="Q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1368.75</v>
      </c>
      <c r="R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1345.2600000000002</v>
      </c>
      <c r="S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1345.1100000000001</v>
      </c>
      <c r="T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1366.54</v>
      </c>
      <c r="U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1326.5900000000001</v>
      </c>
      <c r="V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1353.19</v>
      </c>
      <c r="W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1358.16</v>
      </c>
      <c r="X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1334.83</v>
      </c>
      <c r="Y488" s="111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1420.35</v>
      </c>
    </row>
    <row r="489" spans="1:25" x14ac:dyDescent="0.2">
      <c r="A489" s="83">
        <f t="shared" si="12"/>
        <v>42213</v>
      </c>
      <c r="B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1318.8200000000002</v>
      </c>
      <c r="C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1390.13</v>
      </c>
      <c r="D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1430.57</v>
      </c>
      <c r="E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1445.03</v>
      </c>
      <c r="F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1490.71</v>
      </c>
      <c r="G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1508.24</v>
      </c>
      <c r="H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1445.43</v>
      </c>
      <c r="I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1639.4499999999998</v>
      </c>
      <c r="J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1530.44</v>
      </c>
      <c r="K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1409.19</v>
      </c>
      <c r="L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1346.7</v>
      </c>
      <c r="M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1334.84</v>
      </c>
      <c r="N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1345.77</v>
      </c>
      <c r="O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1345.48</v>
      </c>
      <c r="P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1345.25</v>
      </c>
      <c r="Q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1333.8400000000001</v>
      </c>
      <c r="R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1325.21</v>
      </c>
      <c r="S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1345.5900000000001</v>
      </c>
      <c r="T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1378.7800000000002</v>
      </c>
      <c r="U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1359.17</v>
      </c>
      <c r="V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1379.75</v>
      </c>
      <c r="W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1367.0900000000001</v>
      </c>
      <c r="X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1314.53</v>
      </c>
      <c r="Y489" s="111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1399.6399999999999</v>
      </c>
    </row>
    <row r="490" spans="1:25" x14ac:dyDescent="0.2">
      <c r="A490" s="83">
        <f t="shared" si="12"/>
        <v>42214</v>
      </c>
      <c r="B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1320.04</v>
      </c>
      <c r="C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1391.35</v>
      </c>
      <c r="D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1420.77</v>
      </c>
      <c r="E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1447.37</v>
      </c>
      <c r="F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1448.7399999999998</v>
      </c>
      <c r="G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1479.51</v>
      </c>
      <c r="H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1431.35</v>
      </c>
      <c r="I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1568.71</v>
      </c>
      <c r="J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1498.4099999999999</v>
      </c>
      <c r="K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1382.33</v>
      </c>
      <c r="L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1323.87</v>
      </c>
      <c r="M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1321.74</v>
      </c>
      <c r="N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1331.5</v>
      </c>
      <c r="O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1332.85</v>
      </c>
      <c r="P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1339.48</v>
      </c>
      <c r="Q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1340.3</v>
      </c>
      <c r="R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1348.69</v>
      </c>
      <c r="S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1315.3899999999999</v>
      </c>
      <c r="T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1317.0500000000002</v>
      </c>
      <c r="U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1338.85</v>
      </c>
      <c r="V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1399.4</v>
      </c>
      <c r="W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1380.56</v>
      </c>
      <c r="X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1317</v>
      </c>
      <c r="Y490" s="111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1379.26</v>
      </c>
    </row>
    <row r="491" spans="1:25" x14ac:dyDescent="0.2">
      <c r="A491" s="83">
        <f t="shared" si="12"/>
        <v>42215</v>
      </c>
      <c r="B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1320.03</v>
      </c>
      <c r="C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1378.23</v>
      </c>
      <c r="D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1417.4</v>
      </c>
      <c r="E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1445.67</v>
      </c>
      <c r="F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1444.17</v>
      </c>
      <c r="G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1444.6100000000001</v>
      </c>
      <c r="H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1431.72</v>
      </c>
      <c r="I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1536.6799999999998</v>
      </c>
      <c r="J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1450.72</v>
      </c>
      <c r="K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1335.0700000000002</v>
      </c>
      <c r="L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1337.8</v>
      </c>
      <c r="M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1363.63</v>
      </c>
      <c r="N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1378.55</v>
      </c>
      <c r="O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1378.81</v>
      </c>
      <c r="P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1379.74</v>
      </c>
      <c r="Q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1380.27</v>
      </c>
      <c r="R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1381.87</v>
      </c>
      <c r="S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1360.33</v>
      </c>
      <c r="T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1306.5</v>
      </c>
      <c r="U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1354.95</v>
      </c>
      <c r="V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1452.1</v>
      </c>
      <c r="W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1408.02</v>
      </c>
      <c r="X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1340.44</v>
      </c>
      <c r="Y491" s="111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1435.0700000000002</v>
      </c>
    </row>
    <row r="492" spans="1:25" x14ac:dyDescent="0.2">
      <c r="A492" s="83">
        <f t="shared" si="12"/>
        <v>42216</v>
      </c>
      <c r="B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1310.8899999999999</v>
      </c>
      <c r="C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1366.94</v>
      </c>
      <c r="D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1404.4099999999999</v>
      </c>
      <c r="E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1432.17</v>
      </c>
      <c r="F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1430.8400000000001</v>
      </c>
      <c r="G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1445.6100000000001</v>
      </c>
      <c r="H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1432.62</v>
      </c>
      <c r="I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1536.93</v>
      </c>
      <c r="J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1451.55</v>
      </c>
      <c r="K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1335.77</v>
      </c>
      <c r="L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1358.9499999999998</v>
      </c>
      <c r="M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1392.87</v>
      </c>
      <c r="N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1391.54</v>
      </c>
      <c r="O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1391.08</v>
      </c>
      <c r="P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1392.5300000000002</v>
      </c>
      <c r="Q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1391.9099999999999</v>
      </c>
      <c r="R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1393.1799999999998</v>
      </c>
      <c r="S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1364.29</v>
      </c>
      <c r="T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1337.72</v>
      </c>
      <c r="U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1377.0300000000002</v>
      </c>
      <c r="V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1462.75</v>
      </c>
      <c r="W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1417.15</v>
      </c>
      <c r="X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1340.81</v>
      </c>
      <c r="Y492" s="111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1495.94</v>
      </c>
    </row>
    <row r="493" spans="1:25" x14ac:dyDescent="0.2">
      <c r="A493" s="95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6"/>
    </row>
    <row r="494" spans="1:25" x14ac:dyDescent="0.25">
      <c r="A494" s="91" t="s">
        <v>157</v>
      </c>
      <c r="B494" s="82"/>
      <c r="C494" s="82"/>
      <c r="D494" s="82"/>
    </row>
    <row r="495" spans="1:25" ht="12.75" x14ac:dyDescent="0.2">
      <c r="A495" s="167" t="s">
        <v>49</v>
      </c>
      <c r="B495" s="170" t="s">
        <v>128</v>
      </c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2"/>
    </row>
    <row r="496" spans="1:25" ht="12.75" x14ac:dyDescent="0.2">
      <c r="A496" s="168"/>
      <c r="B496" s="173"/>
      <c r="C496" s="174"/>
      <c r="D496" s="174"/>
      <c r="E496" s="174"/>
      <c r="F496" s="174"/>
      <c r="G496" s="174"/>
      <c r="H496" s="174"/>
      <c r="I496" s="174"/>
      <c r="J496" s="174"/>
      <c r="K496" s="174"/>
      <c r="L496" s="174"/>
      <c r="M496" s="174"/>
      <c r="N496" s="174"/>
      <c r="O496" s="174"/>
      <c r="P496" s="174"/>
      <c r="Q496" s="174"/>
      <c r="R496" s="174"/>
      <c r="S496" s="174"/>
      <c r="T496" s="174"/>
      <c r="U496" s="174"/>
      <c r="V496" s="174"/>
      <c r="W496" s="174"/>
      <c r="X496" s="174"/>
      <c r="Y496" s="175"/>
    </row>
    <row r="497" spans="1:25" ht="12.75" x14ac:dyDescent="0.2">
      <c r="A497" s="168"/>
      <c r="B497" s="176" t="s">
        <v>129</v>
      </c>
      <c r="C497" s="165" t="s">
        <v>130</v>
      </c>
      <c r="D497" s="165" t="s">
        <v>131</v>
      </c>
      <c r="E497" s="165" t="s">
        <v>132</v>
      </c>
      <c r="F497" s="165" t="s">
        <v>133</v>
      </c>
      <c r="G497" s="165" t="s">
        <v>134</v>
      </c>
      <c r="H497" s="165" t="s">
        <v>135</v>
      </c>
      <c r="I497" s="165" t="s">
        <v>136</v>
      </c>
      <c r="J497" s="165" t="s">
        <v>137</v>
      </c>
      <c r="K497" s="165" t="s">
        <v>138</v>
      </c>
      <c r="L497" s="165" t="s">
        <v>139</v>
      </c>
      <c r="M497" s="165" t="s">
        <v>140</v>
      </c>
      <c r="N497" s="178" t="s">
        <v>141</v>
      </c>
      <c r="O497" s="165" t="s">
        <v>142</v>
      </c>
      <c r="P497" s="165" t="s">
        <v>143</v>
      </c>
      <c r="Q497" s="165" t="s">
        <v>144</v>
      </c>
      <c r="R497" s="165" t="s">
        <v>145</v>
      </c>
      <c r="S497" s="165" t="s">
        <v>146</v>
      </c>
      <c r="T497" s="165" t="s">
        <v>147</v>
      </c>
      <c r="U497" s="165" t="s">
        <v>148</v>
      </c>
      <c r="V497" s="165" t="s">
        <v>149</v>
      </c>
      <c r="W497" s="165" t="s">
        <v>150</v>
      </c>
      <c r="X497" s="165" t="s">
        <v>151</v>
      </c>
      <c r="Y497" s="165" t="s">
        <v>152</v>
      </c>
    </row>
    <row r="498" spans="1:25" ht="12.75" x14ac:dyDescent="0.2">
      <c r="A498" s="169"/>
      <c r="B498" s="177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79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</row>
    <row r="499" spans="1:25" x14ac:dyDescent="0.2">
      <c r="A499" s="83">
        <f>A462</f>
        <v>42186</v>
      </c>
      <c r="B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1304.1399999999999</v>
      </c>
      <c r="C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1314.0700000000002</v>
      </c>
      <c r="D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1342.7600000000002</v>
      </c>
      <c r="E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1342.9099999999999</v>
      </c>
      <c r="F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1413.22</v>
      </c>
      <c r="G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1413.19</v>
      </c>
      <c r="H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1373.31</v>
      </c>
      <c r="I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1515.85</v>
      </c>
      <c r="J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1430.97</v>
      </c>
      <c r="K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1306.4000000000001</v>
      </c>
      <c r="L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1330.79</v>
      </c>
      <c r="M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1330.69</v>
      </c>
      <c r="N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1290.31</v>
      </c>
      <c r="O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1294.1799999999998</v>
      </c>
      <c r="P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1295.6799999999998</v>
      </c>
      <c r="Q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1306.3400000000001</v>
      </c>
      <c r="R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1299.1100000000001</v>
      </c>
      <c r="S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1308.6399999999999</v>
      </c>
      <c r="T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1318.4499999999998</v>
      </c>
      <c r="U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1310.31</v>
      </c>
      <c r="V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1441.52</v>
      </c>
      <c r="W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1443.38</v>
      </c>
      <c r="X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1338.13</v>
      </c>
      <c r="Y499" s="111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1447.13</v>
      </c>
    </row>
    <row r="500" spans="1:25" x14ac:dyDescent="0.2">
      <c r="A500" s="83">
        <f>A499+1</f>
        <v>42187</v>
      </c>
      <c r="B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1310.0999999999999</v>
      </c>
      <c r="C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1314.24</v>
      </c>
      <c r="D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1342.81</v>
      </c>
      <c r="E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1342.9</v>
      </c>
      <c r="F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1413.1100000000001</v>
      </c>
      <c r="G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1413.23</v>
      </c>
      <c r="H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1373.3200000000002</v>
      </c>
      <c r="I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1515.6799999999998</v>
      </c>
      <c r="J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1430.83</v>
      </c>
      <c r="K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1306.4000000000001</v>
      </c>
      <c r="L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1330.6799999999998</v>
      </c>
      <c r="M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1331.13</v>
      </c>
      <c r="N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1312.8000000000002</v>
      </c>
      <c r="O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1293.0700000000002</v>
      </c>
      <c r="P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1296.04</v>
      </c>
      <c r="Q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1306.6500000000001</v>
      </c>
      <c r="R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1299.43</v>
      </c>
      <c r="S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1308.9499999999998</v>
      </c>
      <c r="T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1318.88</v>
      </c>
      <c r="U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1308.67</v>
      </c>
      <c r="V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1435.47</v>
      </c>
      <c r="W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1434.25</v>
      </c>
      <c r="X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1334.0700000000002</v>
      </c>
      <c r="Y500" s="111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1425.8899999999999</v>
      </c>
    </row>
    <row r="501" spans="1:25" x14ac:dyDescent="0.2">
      <c r="A501" s="83">
        <f t="shared" ref="A501:A529" si="13">A500+1</f>
        <v>42188</v>
      </c>
      <c r="B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1306.56</v>
      </c>
      <c r="C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1322.65</v>
      </c>
      <c r="D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1339.77</v>
      </c>
      <c r="E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1357.92</v>
      </c>
      <c r="F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1383.04</v>
      </c>
      <c r="G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1402.8600000000001</v>
      </c>
      <c r="H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1357.87</v>
      </c>
      <c r="I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1527.3600000000001</v>
      </c>
      <c r="J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1434.6100000000001</v>
      </c>
      <c r="K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1349.1100000000001</v>
      </c>
      <c r="L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1314.72</v>
      </c>
      <c r="M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1303.75</v>
      </c>
      <c r="N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1314.5700000000002</v>
      </c>
      <c r="O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1325.76</v>
      </c>
      <c r="P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1325.76</v>
      </c>
      <c r="Q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1325.8000000000002</v>
      </c>
      <c r="R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1316.2199999999998</v>
      </c>
      <c r="S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1306.52</v>
      </c>
      <c r="T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1301.81</v>
      </c>
      <c r="U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1312.1100000000001</v>
      </c>
      <c r="V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1400.06</v>
      </c>
      <c r="W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1389.6100000000001</v>
      </c>
      <c r="X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1306.04</v>
      </c>
      <c r="Y501" s="111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1426.1399999999999</v>
      </c>
    </row>
    <row r="502" spans="1:25" x14ac:dyDescent="0.2">
      <c r="A502" s="83">
        <f t="shared" si="13"/>
        <v>42189</v>
      </c>
      <c r="B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1320.87</v>
      </c>
      <c r="C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1312.3200000000002</v>
      </c>
      <c r="D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1330.29</v>
      </c>
      <c r="E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1362.62</v>
      </c>
      <c r="F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1376.28</v>
      </c>
      <c r="G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1404.7600000000002</v>
      </c>
      <c r="H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1390.1100000000001</v>
      </c>
      <c r="I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1312.1100000000001</v>
      </c>
      <c r="J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1496.31</v>
      </c>
      <c r="K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1367.0700000000002</v>
      </c>
      <c r="L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1342.9</v>
      </c>
      <c r="M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1380.08</v>
      </c>
      <c r="N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1379.92</v>
      </c>
      <c r="O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1367.08</v>
      </c>
      <c r="P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1354.66</v>
      </c>
      <c r="Q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1354.52</v>
      </c>
      <c r="R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1366.98</v>
      </c>
      <c r="S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1367.0700000000002</v>
      </c>
      <c r="T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1319.7</v>
      </c>
      <c r="U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1288.8499999999999</v>
      </c>
      <c r="V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1411.48</v>
      </c>
      <c r="W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1399.2800000000002</v>
      </c>
      <c r="X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1326.27</v>
      </c>
      <c r="Y502" s="111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1392.72</v>
      </c>
    </row>
    <row r="503" spans="1:25" x14ac:dyDescent="0.2">
      <c r="A503" s="83">
        <f t="shared" si="13"/>
        <v>42190</v>
      </c>
      <c r="B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1312.29</v>
      </c>
      <c r="C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1317.94</v>
      </c>
      <c r="D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1362.27</v>
      </c>
      <c r="E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1390.1599999999999</v>
      </c>
      <c r="F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1419.47</v>
      </c>
      <c r="G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1443.03</v>
      </c>
      <c r="H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1412.0700000000002</v>
      </c>
      <c r="I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1324.17</v>
      </c>
      <c r="J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1479.8600000000001</v>
      </c>
      <c r="K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1392.4499999999998</v>
      </c>
      <c r="L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1354.6399999999999</v>
      </c>
      <c r="M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1386.29</v>
      </c>
      <c r="N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1379.83</v>
      </c>
      <c r="O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1367.0700000000002</v>
      </c>
      <c r="P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1373.3600000000001</v>
      </c>
      <c r="Q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1366.9299999999998</v>
      </c>
      <c r="R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1379.75</v>
      </c>
      <c r="S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1413.26</v>
      </c>
      <c r="T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1379.75</v>
      </c>
      <c r="U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1343.27</v>
      </c>
      <c r="V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1355.72</v>
      </c>
      <c r="W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1404.7800000000002</v>
      </c>
      <c r="X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1297.94</v>
      </c>
      <c r="Y503" s="111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1413.25</v>
      </c>
    </row>
    <row r="504" spans="1:25" x14ac:dyDescent="0.2">
      <c r="A504" s="83">
        <f t="shared" si="13"/>
        <v>42191</v>
      </c>
      <c r="B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1300.8200000000002</v>
      </c>
      <c r="C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1345.8600000000001</v>
      </c>
      <c r="D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1382.8600000000001</v>
      </c>
      <c r="E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1409.47</v>
      </c>
      <c r="F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1423.5700000000002</v>
      </c>
      <c r="G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1452.8400000000001</v>
      </c>
      <c r="H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1409.65</v>
      </c>
      <c r="I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1585.12</v>
      </c>
      <c r="J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1488.1799999999998</v>
      </c>
      <c r="K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1386.4900000000002</v>
      </c>
      <c r="L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1361.12</v>
      </c>
      <c r="M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1349.1599999999999</v>
      </c>
      <c r="N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1361.0900000000001</v>
      </c>
      <c r="O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1373.47</v>
      </c>
      <c r="P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1360.92</v>
      </c>
      <c r="Q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1361.12</v>
      </c>
      <c r="R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1346.99</v>
      </c>
      <c r="S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1347</v>
      </c>
      <c r="T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1336.44</v>
      </c>
      <c r="U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1316.5900000000001</v>
      </c>
      <c r="V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1367.52</v>
      </c>
      <c r="W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1368.97</v>
      </c>
      <c r="X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1296.9099999999999</v>
      </c>
      <c r="Y504" s="111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1367.51</v>
      </c>
    </row>
    <row r="505" spans="1:25" x14ac:dyDescent="0.2">
      <c r="A505" s="83">
        <f t="shared" si="13"/>
        <v>42192</v>
      </c>
      <c r="B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1300.56</v>
      </c>
      <c r="C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1370.26</v>
      </c>
      <c r="D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1409.7600000000002</v>
      </c>
      <c r="E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1423.74</v>
      </c>
      <c r="F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1468.2199999999998</v>
      </c>
      <c r="G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1500.5300000000002</v>
      </c>
      <c r="H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1423.5500000000002</v>
      </c>
      <c r="I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1584.8799999999999</v>
      </c>
      <c r="J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1487.8899999999999</v>
      </c>
      <c r="K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1386.33</v>
      </c>
      <c r="L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1361.12</v>
      </c>
      <c r="M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1349</v>
      </c>
      <c r="N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1361.21</v>
      </c>
      <c r="O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1373.73</v>
      </c>
      <c r="P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1361.32</v>
      </c>
      <c r="Q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1349.12</v>
      </c>
      <c r="R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1336.51</v>
      </c>
      <c r="S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1346.93</v>
      </c>
      <c r="T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1346.94</v>
      </c>
      <c r="U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1326.91</v>
      </c>
      <c r="V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1366.24</v>
      </c>
      <c r="W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1369.44</v>
      </c>
      <c r="X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1316.23</v>
      </c>
      <c r="Y505" s="111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1378.22</v>
      </c>
    </row>
    <row r="506" spans="1:25" x14ac:dyDescent="0.2">
      <c r="A506" s="83">
        <f t="shared" si="13"/>
        <v>42193</v>
      </c>
      <c r="B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1322.69</v>
      </c>
      <c r="C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1396.4</v>
      </c>
      <c r="D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1423.8600000000001</v>
      </c>
      <c r="E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1438.37</v>
      </c>
      <c r="F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1484.15</v>
      </c>
      <c r="G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1500.45</v>
      </c>
      <c r="H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1437.95</v>
      </c>
      <c r="I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1611.84</v>
      </c>
      <c r="J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1504.56</v>
      </c>
      <c r="K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1386.62</v>
      </c>
      <c r="L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1337.47</v>
      </c>
      <c r="M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1337.44</v>
      </c>
      <c r="N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1349.19</v>
      </c>
      <c r="O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1337.4</v>
      </c>
      <c r="P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1337.41</v>
      </c>
      <c r="Q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1325.8600000000001</v>
      </c>
      <c r="R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1316.25</v>
      </c>
      <c r="S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1357.7400000000002</v>
      </c>
      <c r="T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1357.8000000000002</v>
      </c>
      <c r="U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1337.02</v>
      </c>
      <c r="V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1328.2800000000002</v>
      </c>
      <c r="W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1345.3899999999999</v>
      </c>
      <c r="X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1316.1399999999999</v>
      </c>
      <c r="Y506" s="111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1352.8899999999999</v>
      </c>
    </row>
    <row r="507" spans="1:25" x14ac:dyDescent="0.2">
      <c r="A507" s="83">
        <f t="shared" si="13"/>
        <v>42194</v>
      </c>
      <c r="B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1290.1300000000001</v>
      </c>
      <c r="C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1357.88</v>
      </c>
      <c r="D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1409.93</v>
      </c>
      <c r="E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1424.1</v>
      </c>
      <c r="F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1438.21</v>
      </c>
      <c r="G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1468.21</v>
      </c>
      <c r="H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1409.47</v>
      </c>
      <c r="I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1542.8600000000001</v>
      </c>
      <c r="J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1488.08</v>
      </c>
      <c r="K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1361.4499999999998</v>
      </c>
      <c r="L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1314.97</v>
      </c>
      <c r="M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1315.01</v>
      </c>
      <c r="N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1337.54</v>
      </c>
      <c r="O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1326.01</v>
      </c>
      <c r="P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1326.01</v>
      </c>
      <c r="Q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1349.24</v>
      </c>
      <c r="R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1336.51</v>
      </c>
      <c r="S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1347</v>
      </c>
      <c r="T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1347.1100000000001</v>
      </c>
      <c r="U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1297.6100000000001</v>
      </c>
      <c r="V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1370.8</v>
      </c>
      <c r="W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1342.57</v>
      </c>
      <c r="X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1306.2199999999998</v>
      </c>
      <c r="Y507" s="111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1364.33</v>
      </c>
    </row>
    <row r="508" spans="1:25" x14ac:dyDescent="0.2">
      <c r="A508" s="83">
        <f t="shared" si="13"/>
        <v>42195</v>
      </c>
      <c r="B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1290.1599999999999</v>
      </c>
      <c r="C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1357.96</v>
      </c>
      <c r="D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1409.9</v>
      </c>
      <c r="E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1423.8600000000001</v>
      </c>
      <c r="F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1438.1</v>
      </c>
      <c r="G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1468.2199999999998</v>
      </c>
      <c r="H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1409.72</v>
      </c>
      <c r="I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1584.8999999999999</v>
      </c>
      <c r="J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1488.17</v>
      </c>
      <c r="K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1361.06</v>
      </c>
      <c r="L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1314.6799999999998</v>
      </c>
      <c r="M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1314.8</v>
      </c>
      <c r="N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1337.25</v>
      </c>
      <c r="O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1325.8600000000001</v>
      </c>
      <c r="P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1325.85</v>
      </c>
      <c r="Q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1349.24</v>
      </c>
      <c r="R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1336.4</v>
      </c>
      <c r="S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1346.96</v>
      </c>
      <c r="T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1357.92</v>
      </c>
      <c r="U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1327.43</v>
      </c>
      <c r="V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1376.6</v>
      </c>
      <c r="W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1346.75</v>
      </c>
      <c r="X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1305.92</v>
      </c>
      <c r="Y508" s="111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1368.83</v>
      </c>
    </row>
    <row r="509" spans="1:25" x14ac:dyDescent="0.2">
      <c r="A509" s="83">
        <f t="shared" si="13"/>
        <v>42196</v>
      </c>
      <c r="B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1300.93</v>
      </c>
      <c r="C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1348.8899999999999</v>
      </c>
      <c r="D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1389.91</v>
      </c>
      <c r="E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1419.44</v>
      </c>
      <c r="F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1450.8</v>
      </c>
      <c r="G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1484.72</v>
      </c>
      <c r="H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1443.08</v>
      </c>
      <c r="I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1349.3600000000001</v>
      </c>
      <c r="J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1530.93</v>
      </c>
      <c r="K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1406.4099999999999</v>
      </c>
      <c r="L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1354.78</v>
      </c>
      <c r="M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1354.8899999999999</v>
      </c>
      <c r="N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1367.1100000000001</v>
      </c>
      <c r="O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1379.92</v>
      </c>
      <c r="P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1392.8600000000001</v>
      </c>
      <c r="Q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1392.79</v>
      </c>
      <c r="R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1392.99</v>
      </c>
      <c r="S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1406.51</v>
      </c>
      <c r="T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1342.94</v>
      </c>
      <c r="U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1320.85</v>
      </c>
      <c r="V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1355.6399999999999</v>
      </c>
      <c r="W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1381.46</v>
      </c>
      <c r="X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1305.7199999999998</v>
      </c>
      <c r="Y509" s="111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1405.63</v>
      </c>
    </row>
    <row r="510" spans="1:25" x14ac:dyDescent="0.2">
      <c r="A510" s="83">
        <f t="shared" si="13"/>
        <v>42197</v>
      </c>
      <c r="B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1301.5</v>
      </c>
      <c r="C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1349.4499999999998</v>
      </c>
      <c r="D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1390.3400000000001</v>
      </c>
      <c r="E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1389.8000000000002</v>
      </c>
      <c r="F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1467.3600000000001</v>
      </c>
      <c r="G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1484.8600000000001</v>
      </c>
      <c r="H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1467.65</v>
      </c>
      <c r="I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1390.27</v>
      </c>
      <c r="J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1627.5</v>
      </c>
      <c r="K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1480.16</v>
      </c>
      <c r="L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1406.1799999999998</v>
      </c>
      <c r="M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1392.77</v>
      </c>
      <c r="N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1392.67</v>
      </c>
      <c r="O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1406.07</v>
      </c>
      <c r="P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1406.3899999999999</v>
      </c>
      <c r="Q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1413.26</v>
      </c>
      <c r="R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1434.4099999999999</v>
      </c>
      <c r="S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1420.0900000000001</v>
      </c>
      <c r="T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1392.83</v>
      </c>
      <c r="U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1349.8600000000001</v>
      </c>
      <c r="V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1303.4000000000001</v>
      </c>
      <c r="W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1344.23</v>
      </c>
      <c r="X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1298.19</v>
      </c>
      <c r="Y510" s="111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1419.65</v>
      </c>
    </row>
    <row r="511" spans="1:25" x14ac:dyDescent="0.2">
      <c r="A511" s="83">
        <f t="shared" si="13"/>
        <v>42198</v>
      </c>
      <c r="B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1300.1999999999998</v>
      </c>
      <c r="C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1382.8400000000001</v>
      </c>
      <c r="D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1423.6</v>
      </c>
      <c r="E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1438.23</v>
      </c>
      <c r="F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1483.99</v>
      </c>
      <c r="G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1500.4</v>
      </c>
      <c r="H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1438.0900000000001</v>
      </c>
      <c r="I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1603.04</v>
      </c>
      <c r="J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1521.74</v>
      </c>
      <c r="K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1373.2600000000002</v>
      </c>
      <c r="L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1325.29</v>
      </c>
      <c r="M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1314.46</v>
      </c>
      <c r="N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1336.67</v>
      </c>
      <c r="O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1325.3899999999999</v>
      </c>
      <c r="P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1303.4099999999999</v>
      </c>
      <c r="Q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1314.17</v>
      </c>
      <c r="R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1296.25</v>
      </c>
      <c r="S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1325.83</v>
      </c>
      <c r="T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1346.52</v>
      </c>
      <c r="U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1348.21</v>
      </c>
      <c r="V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1354.0700000000002</v>
      </c>
      <c r="W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1358.97</v>
      </c>
      <c r="X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1296.6599999999999</v>
      </c>
      <c r="Y511" s="111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1402.42</v>
      </c>
    </row>
    <row r="512" spans="1:25" x14ac:dyDescent="0.2">
      <c r="A512" s="83">
        <f t="shared" si="13"/>
        <v>42199</v>
      </c>
      <c r="B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1288.67</v>
      </c>
      <c r="C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1357.15</v>
      </c>
      <c r="D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1389.0700000000002</v>
      </c>
      <c r="E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1423.22</v>
      </c>
      <c r="F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1484.0900000000001</v>
      </c>
      <c r="G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1492.31</v>
      </c>
      <c r="H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1423.5500000000002</v>
      </c>
      <c r="I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1576.08</v>
      </c>
      <c r="J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1487.63</v>
      </c>
      <c r="K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1360.08</v>
      </c>
      <c r="L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1312.94</v>
      </c>
      <c r="M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1290.97</v>
      </c>
      <c r="N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1290.3699999999999</v>
      </c>
      <c r="O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1300.95</v>
      </c>
      <c r="P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1300.77</v>
      </c>
      <c r="Q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1312.3200000000002</v>
      </c>
      <c r="R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1334.5100000000002</v>
      </c>
      <c r="S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1324.7</v>
      </c>
      <c r="T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1325.1</v>
      </c>
      <c r="U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1307.1799999999998</v>
      </c>
      <c r="V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1384.3899999999999</v>
      </c>
      <c r="W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1386.6</v>
      </c>
      <c r="X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1292.27</v>
      </c>
      <c r="Y512" s="111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1395.99</v>
      </c>
    </row>
    <row r="513" spans="1:25" x14ac:dyDescent="0.2">
      <c r="A513" s="83">
        <f t="shared" si="13"/>
        <v>42200</v>
      </c>
      <c r="B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1289.1999999999998</v>
      </c>
      <c r="C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1357.47</v>
      </c>
      <c r="D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1389.3200000000002</v>
      </c>
      <c r="E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1423.82</v>
      </c>
      <c r="F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1484.42</v>
      </c>
      <c r="G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1492.3400000000001</v>
      </c>
      <c r="H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1423.74</v>
      </c>
      <c r="I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1576.4299999999998</v>
      </c>
      <c r="J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1488.22</v>
      </c>
      <c r="K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1360.62</v>
      </c>
      <c r="L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1313.42</v>
      </c>
      <c r="M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1291.8600000000001</v>
      </c>
      <c r="N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1291.5</v>
      </c>
      <c r="O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1301.98</v>
      </c>
      <c r="P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1302.1199999999999</v>
      </c>
      <c r="Q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1313.02</v>
      </c>
      <c r="R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1335.35</v>
      </c>
      <c r="S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1325.23</v>
      </c>
      <c r="T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1325.58</v>
      </c>
      <c r="U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1307.8200000000002</v>
      </c>
      <c r="V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1384.7800000000002</v>
      </c>
      <c r="W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1387.15</v>
      </c>
      <c r="X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1290.8499999999999</v>
      </c>
      <c r="Y513" s="111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1391.8400000000001</v>
      </c>
    </row>
    <row r="514" spans="1:25" x14ac:dyDescent="0.2">
      <c r="A514" s="83">
        <f t="shared" si="13"/>
        <v>42201</v>
      </c>
      <c r="B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1333.1599999999999</v>
      </c>
      <c r="C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1409.21</v>
      </c>
      <c r="D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1437.54</v>
      </c>
      <c r="E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1453.45</v>
      </c>
      <c r="F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1453.3200000000002</v>
      </c>
      <c r="G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1492.5500000000002</v>
      </c>
      <c r="H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1438.3400000000001</v>
      </c>
      <c r="I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1612.1499999999999</v>
      </c>
      <c r="J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1530.43</v>
      </c>
      <c r="K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1413.4499999999998</v>
      </c>
      <c r="L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1380.04</v>
      </c>
      <c r="M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1361.23</v>
      </c>
      <c r="N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1373.47</v>
      </c>
      <c r="O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1386.42</v>
      </c>
      <c r="P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1399.8400000000001</v>
      </c>
      <c r="Q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1427.62</v>
      </c>
      <c r="R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1403.77</v>
      </c>
      <c r="S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1416.27</v>
      </c>
      <c r="T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1429.08</v>
      </c>
      <c r="U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1387.02</v>
      </c>
      <c r="V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1317.4299999999998</v>
      </c>
      <c r="W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1304.2</v>
      </c>
      <c r="X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1336.79</v>
      </c>
      <c r="Y514" s="111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1319.73</v>
      </c>
    </row>
    <row r="515" spans="1:25" x14ac:dyDescent="0.2">
      <c r="A515" s="83">
        <f t="shared" si="13"/>
        <v>42202</v>
      </c>
      <c r="B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1322.9299999999998</v>
      </c>
      <c r="C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1383.44</v>
      </c>
      <c r="D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1424.24</v>
      </c>
      <c r="E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1438.74</v>
      </c>
      <c r="F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1468.71</v>
      </c>
      <c r="G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1501.0700000000002</v>
      </c>
      <c r="H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1461.4299999999998</v>
      </c>
      <c r="I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1713.8</v>
      </c>
      <c r="J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1597.6299999999999</v>
      </c>
      <c r="K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1442.87</v>
      </c>
      <c r="L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1428.17</v>
      </c>
      <c r="M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1428.31</v>
      </c>
      <c r="N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1473.0700000000002</v>
      </c>
      <c r="O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1505.44</v>
      </c>
      <c r="P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1472.95</v>
      </c>
      <c r="Q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1449.8400000000001</v>
      </c>
      <c r="R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1336.67</v>
      </c>
      <c r="S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1369.02</v>
      </c>
      <c r="T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1374.88</v>
      </c>
      <c r="U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1327.21</v>
      </c>
      <c r="V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1335.32</v>
      </c>
      <c r="W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1337.15</v>
      </c>
      <c r="X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1316.08</v>
      </c>
      <c r="Y515" s="111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1323.22</v>
      </c>
    </row>
    <row r="516" spans="1:25" x14ac:dyDescent="0.2">
      <c r="A516" s="83">
        <f t="shared" si="13"/>
        <v>42203</v>
      </c>
      <c r="B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1323.9</v>
      </c>
      <c r="C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1389.98</v>
      </c>
      <c r="D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1435.0900000000001</v>
      </c>
      <c r="E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1467.98</v>
      </c>
      <c r="F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1485.21</v>
      </c>
      <c r="G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1521.3600000000001</v>
      </c>
      <c r="H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1485.1399999999999</v>
      </c>
      <c r="I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1451.33</v>
      </c>
      <c r="J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1694.9599999999998</v>
      </c>
      <c r="K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1548.71</v>
      </c>
      <c r="L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1513.26</v>
      </c>
      <c r="M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1513.04</v>
      </c>
      <c r="N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1548.42</v>
      </c>
      <c r="O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1548.46</v>
      </c>
      <c r="P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1464.23</v>
      </c>
      <c r="Q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1464.23</v>
      </c>
      <c r="R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1480.3000000000002</v>
      </c>
      <c r="S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1496.6100000000001</v>
      </c>
      <c r="T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1449.33</v>
      </c>
      <c r="U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1393.25</v>
      </c>
      <c r="V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1309.06</v>
      </c>
      <c r="W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1319.5500000000002</v>
      </c>
      <c r="X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1405.97</v>
      </c>
      <c r="Y516" s="111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1548.3400000000001</v>
      </c>
    </row>
    <row r="517" spans="1:25" x14ac:dyDescent="0.2">
      <c r="A517" s="83">
        <f t="shared" si="13"/>
        <v>42204</v>
      </c>
      <c r="B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1349.13</v>
      </c>
      <c r="C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1404.65</v>
      </c>
      <c r="D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1435.3600000000001</v>
      </c>
      <c r="E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1451.48</v>
      </c>
      <c r="F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1485.04</v>
      </c>
      <c r="G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1521.29</v>
      </c>
      <c r="H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1468.05</v>
      </c>
      <c r="I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1468.0900000000001</v>
      </c>
      <c r="J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1719.31</v>
      </c>
      <c r="K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1567.43</v>
      </c>
      <c r="L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1530.9</v>
      </c>
      <c r="M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1530.75</v>
      </c>
      <c r="N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1567.44</v>
      </c>
      <c r="O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1567.4</v>
      </c>
      <c r="P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1548.72</v>
      </c>
      <c r="Q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1513.33</v>
      </c>
      <c r="R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1530.94</v>
      </c>
      <c r="S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1530.93</v>
      </c>
      <c r="T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1456.75</v>
      </c>
      <c r="U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1420.42</v>
      </c>
      <c r="V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1320.27</v>
      </c>
      <c r="W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1308.9499999999998</v>
      </c>
      <c r="X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1367.33</v>
      </c>
      <c r="Y517" s="111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1548.83</v>
      </c>
    </row>
    <row r="518" spans="1:25" x14ac:dyDescent="0.2">
      <c r="A518" s="83">
        <f t="shared" si="13"/>
        <v>42205</v>
      </c>
      <c r="B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1334.18</v>
      </c>
      <c r="C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1409.99</v>
      </c>
      <c r="D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1438.72</v>
      </c>
      <c r="E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1453.6</v>
      </c>
      <c r="F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1453.38</v>
      </c>
      <c r="G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1492.9499999999998</v>
      </c>
      <c r="H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1438.4099999999999</v>
      </c>
      <c r="I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1612.24</v>
      </c>
      <c r="J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1530.42</v>
      </c>
      <c r="K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1413.42</v>
      </c>
      <c r="L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1380.15</v>
      </c>
      <c r="M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1361.3600000000001</v>
      </c>
      <c r="N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1373.8600000000001</v>
      </c>
      <c r="O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1386.68</v>
      </c>
      <c r="P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1399.93</v>
      </c>
      <c r="Q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1427.69</v>
      </c>
      <c r="R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1403.98</v>
      </c>
      <c r="S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1416.2199999999998</v>
      </c>
      <c r="T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1428.88</v>
      </c>
      <c r="U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1386.35</v>
      </c>
      <c r="V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1318.16</v>
      </c>
      <c r="W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1303.98</v>
      </c>
      <c r="X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1336.9</v>
      </c>
      <c r="Y518" s="111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1318.46</v>
      </c>
    </row>
    <row r="519" spans="1:25" x14ac:dyDescent="0.2">
      <c r="A519" s="83">
        <f t="shared" si="13"/>
        <v>42206</v>
      </c>
      <c r="B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1323.01</v>
      </c>
      <c r="C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1396.72</v>
      </c>
      <c r="D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1424.4099999999999</v>
      </c>
      <c r="E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1438.8600000000001</v>
      </c>
      <c r="F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1453.79</v>
      </c>
      <c r="G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1492.6799999999998</v>
      </c>
      <c r="H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1438.3400000000001</v>
      </c>
      <c r="I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1612.24</v>
      </c>
      <c r="J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1456.8600000000001</v>
      </c>
      <c r="K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1322.21</v>
      </c>
      <c r="L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1398.33</v>
      </c>
      <c r="M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1398.72</v>
      </c>
      <c r="N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1402.71</v>
      </c>
      <c r="O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1329.16</v>
      </c>
      <c r="P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1329.16</v>
      </c>
      <c r="Q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1329.25</v>
      </c>
      <c r="R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1347.04</v>
      </c>
      <c r="S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1346.96</v>
      </c>
      <c r="T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1347</v>
      </c>
      <c r="U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1297.3400000000001</v>
      </c>
      <c r="V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1333.1</v>
      </c>
      <c r="W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1333.96</v>
      </c>
      <c r="X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1306.54</v>
      </c>
      <c r="Y519" s="111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1361.87</v>
      </c>
    </row>
    <row r="520" spans="1:25" x14ac:dyDescent="0.2">
      <c r="A520" s="83">
        <f t="shared" si="13"/>
        <v>42207</v>
      </c>
      <c r="B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1290.4100000000001</v>
      </c>
      <c r="C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1311.8400000000001</v>
      </c>
      <c r="D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1334.4</v>
      </c>
      <c r="E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1370.69</v>
      </c>
      <c r="F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1410.27</v>
      </c>
      <c r="G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1424.04</v>
      </c>
      <c r="H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1500.8000000000002</v>
      </c>
      <c r="I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1593.99</v>
      </c>
      <c r="J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1472.26</v>
      </c>
      <c r="K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1361.3600000000001</v>
      </c>
      <c r="L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1314.94</v>
      </c>
      <c r="M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1314.94</v>
      </c>
      <c r="N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1326.15</v>
      </c>
      <c r="O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1304.21</v>
      </c>
      <c r="P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1326.27</v>
      </c>
      <c r="Q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1337.55</v>
      </c>
      <c r="R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1316.3600000000001</v>
      </c>
      <c r="S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1391.8</v>
      </c>
      <c r="T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1357.87</v>
      </c>
      <c r="U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1336.73</v>
      </c>
      <c r="V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1361.1599999999999</v>
      </c>
      <c r="W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1359.02</v>
      </c>
      <c r="X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1301.77</v>
      </c>
      <c r="Y520" s="111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1369.08</v>
      </c>
    </row>
    <row r="521" spans="1:25" x14ac:dyDescent="0.2">
      <c r="A521" s="83">
        <f t="shared" si="13"/>
        <v>42208</v>
      </c>
      <c r="B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1313.1100000000001</v>
      </c>
      <c r="C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1322.9</v>
      </c>
      <c r="D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1370.5500000000002</v>
      </c>
      <c r="E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1370.62</v>
      </c>
      <c r="F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1396.46</v>
      </c>
      <c r="G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1396.28</v>
      </c>
      <c r="H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1370.25</v>
      </c>
      <c r="I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1527.06</v>
      </c>
      <c r="J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1441.56</v>
      </c>
      <c r="K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1337.2600000000002</v>
      </c>
      <c r="L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1303.7</v>
      </c>
      <c r="M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1293.19</v>
      </c>
      <c r="N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1303.8800000000001</v>
      </c>
      <c r="O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1297.4499999999998</v>
      </c>
      <c r="P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1293.4299999999998</v>
      </c>
      <c r="Q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1297.5300000000002</v>
      </c>
      <c r="R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1305.04</v>
      </c>
      <c r="S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1316.21</v>
      </c>
      <c r="T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1346.96</v>
      </c>
      <c r="U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1326.08</v>
      </c>
      <c r="V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1395.52</v>
      </c>
      <c r="W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1396.65</v>
      </c>
      <c r="X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1333.72</v>
      </c>
      <c r="Y521" s="111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1380.6</v>
      </c>
    </row>
    <row r="522" spans="1:25" x14ac:dyDescent="0.2">
      <c r="A522" s="83">
        <f t="shared" si="13"/>
        <v>42209</v>
      </c>
      <c r="B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1295.3000000000002</v>
      </c>
      <c r="C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1346.1</v>
      </c>
      <c r="D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1396.5700000000002</v>
      </c>
      <c r="E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1424.18</v>
      </c>
      <c r="F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1453.38</v>
      </c>
      <c r="G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1476.56</v>
      </c>
      <c r="H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1396.28</v>
      </c>
      <c r="I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1594.12</v>
      </c>
      <c r="J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1488.1</v>
      </c>
      <c r="K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1373.54</v>
      </c>
      <c r="L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1325.71</v>
      </c>
      <c r="M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1314.79</v>
      </c>
      <c r="N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1325.9</v>
      </c>
      <c r="O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1337.41</v>
      </c>
      <c r="P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1337.43</v>
      </c>
      <c r="Q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1325.9</v>
      </c>
      <c r="R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1306.51</v>
      </c>
      <c r="S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1316.1399999999999</v>
      </c>
      <c r="T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1316.3400000000001</v>
      </c>
      <c r="U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1288.3600000000001</v>
      </c>
      <c r="V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1332.3899999999999</v>
      </c>
      <c r="W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1335.3600000000001</v>
      </c>
      <c r="X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1306.5</v>
      </c>
      <c r="Y522" s="111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1372.0100000000002</v>
      </c>
    </row>
    <row r="523" spans="1:25" x14ac:dyDescent="0.2">
      <c r="A523" s="83">
        <f t="shared" si="13"/>
        <v>42210</v>
      </c>
      <c r="B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1300.33</v>
      </c>
      <c r="C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1336.7400000000002</v>
      </c>
      <c r="D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1383.25</v>
      </c>
      <c r="E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1404.75</v>
      </c>
      <c r="F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1443.17</v>
      </c>
      <c r="G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1468.3899999999999</v>
      </c>
      <c r="H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1412.4</v>
      </c>
      <c r="I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1336.92</v>
      </c>
      <c r="J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1514.7600000000002</v>
      </c>
      <c r="K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1408.1399999999999</v>
      </c>
      <c r="L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1343.83</v>
      </c>
      <c r="M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1320.67</v>
      </c>
      <c r="N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1368.1100000000001</v>
      </c>
      <c r="O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1380.74</v>
      </c>
      <c r="P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1380.74</v>
      </c>
      <c r="Q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1393.81</v>
      </c>
      <c r="R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1380.8200000000002</v>
      </c>
      <c r="S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1400.52</v>
      </c>
      <c r="T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1421.81</v>
      </c>
      <c r="U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1289.5700000000002</v>
      </c>
      <c r="V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1351.48</v>
      </c>
      <c r="W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1339.81</v>
      </c>
      <c r="X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1330.5700000000002</v>
      </c>
      <c r="Y523" s="111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1448.3200000000002</v>
      </c>
    </row>
    <row r="524" spans="1:25" x14ac:dyDescent="0.2">
      <c r="A524" s="83">
        <f t="shared" si="13"/>
        <v>42211</v>
      </c>
      <c r="B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1304.4000000000001</v>
      </c>
      <c r="C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1349.1599999999999</v>
      </c>
      <c r="D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1389.2400000000002</v>
      </c>
      <c r="E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1390.3400000000001</v>
      </c>
      <c r="F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1483.81</v>
      </c>
      <c r="G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1502.5700000000002</v>
      </c>
      <c r="H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1451.46</v>
      </c>
      <c r="I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1390.6599999999999</v>
      </c>
      <c r="J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1587.59</v>
      </c>
      <c r="K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1466.49</v>
      </c>
      <c r="L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1407.17</v>
      </c>
      <c r="M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1393.5500000000002</v>
      </c>
      <c r="N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1393.58</v>
      </c>
      <c r="O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1406.85</v>
      </c>
      <c r="P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1420.5</v>
      </c>
      <c r="Q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1420.71</v>
      </c>
      <c r="R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1434.94</v>
      </c>
      <c r="S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1450</v>
      </c>
      <c r="T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1450.1</v>
      </c>
      <c r="U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1395.46</v>
      </c>
      <c r="V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1334.65</v>
      </c>
      <c r="W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1342.83</v>
      </c>
      <c r="X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1319.5</v>
      </c>
      <c r="Y524" s="111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1448.08</v>
      </c>
    </row>
    <row r="525" spans="1:25" x14ac:dyDescent="0.2">
      <c r="A525" s="83">
        <f t="shared" si="13"/>
        <v>42212</v>
      </c>
      <c r="B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1289.8200000000002</v>
      </c>
      <c r="C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1370.21</v>
      </c>
      <c r="D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1409.35</v>
      </c>
      <c r="E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1423.88</v>
      </c>
      <c r="F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1468.42</v>
      </c>
      <c r="G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1484.3200000000002</v>
      </c>
      <c r="H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1409.94</v>
      </c>
      <c r="I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1612.6</v>
      </c>
      <c r="J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1505.12</v>
      </c>
      <c r="K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1401.15</v>
      </c>
      <c r="L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1338.56</v>
      </c>
      <c r="M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1326.98</v>
      </c>
      <c r="N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1350.1399999999999</v>
      </c>
      <c r="O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1349.74</v>
      </c>
      <c r="P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1361.82</v>
      </c>
      <c r="Q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1349.5100000000002</v>
      </c>
      <c r="R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1326.58</v>
      </c>
      <c r="S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1326.42</v>
      </c>
      <c r="T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1347.3400000000001</v>
      </c>
      <c r="U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1308.3400000000001</v>
      </c>
      <c r="V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1334.3200000000002</v>
      </c>
      <c r="W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1339.16</v>
      </c>
      <c r="X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1316.38</v>
      </c>
      <c r="Y525" s="111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1399.8899999999999</v>
      </c>
    </row>
    <row r="526" spans="1:25" x14ac:dyDescent="0.2">
      <c r="A526" s="83">
        <f t="shared" si="13"/>
        <v>42213</v>
      </c>
      <c r="B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1300.75</v>
      </c>
      <c r="C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1370.3899999999999</v>
      </c>
      <c r="D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1409.87</v>
      </c>
      <c r="E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1423.9899999999998</v>
      </c>
      <c r="F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1468.58</v>
      </c>
      <c r="G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1485.7</v>
      </c>
      <c r="H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1424.37</v>
      </c>
      <c r="I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1613.81</v>
      </c>
      <c r="J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1507.38</v>
      </c>
      <c r="K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1388.99</v>
      </c>
      <c r="L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1327.98</v>
      </c>
      <c r="M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1316.4</v>
      </c>
      <c r="N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1327.07</v>
      </c>
      <c r="O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1326.7800000000002</v>
      </c>
      <c r="P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1326.56</v>
      </c>
      <c r="Q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1315.42</v>
      </c>
      <c r="R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1306.99</v>
      </c>
      <c r="S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1326.8899999999999</v>
      </c>
      <c r="T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1359.3000000000002</v>
      </c>
      <c r="U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1340.1599999999999</v>
      </c>
      <c r="V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1360.25</v>
      </c>
      <c r="W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1347.88</v>
      </c>
      <c r="X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1296.5700000000002</v>
      </c>
      <c r="Y526" s="111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1379.67</v>
      </c>
    </row>
    <row r="527" spans="1:25" x14ac:dyDescent="0.2">
      <c r="A527" s="83">
        <f t="shared" si="13"/>
        <v>42214</v>
      </c>
      <c r="B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1301.95</v>
      </c>
      <c r="C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1371.5700000000002</v>
      </c>
      <c r="D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1400.3000000000002</v>
      </c>
      <c r="E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1426.27</v>
      </c>
      <c r="F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1427.6100000000001</v>
      </c>
      <c r="G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1457.65</v>
      </c>
      <c r="H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1410.63</v>
      </c>
      <c r="I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1544.74</v>
      </c>
      <c r="J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1476.1</v>
      </c>
      <c r="K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1362.77</v>
      </c>
      <c r="L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1305.6799999999998</v>
      </c>
      <c r="M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1303.5999999999999</v>
      </c>
      <c r="N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1313.13</v>
      </c>
      <c r="O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1314.46</v>
      </c>
      <c r="P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1320.93</v>
      </c>
      <c r="Q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1321.73</v>
      </c>
      <c r="R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1329.92</v>
      </c>
      <c r="S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1297.4099999999999</v>
      </c>
      <c r="T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1299.0300000000002</v>
      </c>
      <c r="U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1320.31</v>
      </c>
      <c r="V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1379.43</v>
      </c>
      <c r="W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1361.0300000000002</v>
      </c>
      <c r="X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1298.98</v>
      </c>
      <c r="Y527" s="111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1359.77</v>
      </c>
    </row>
    <row r="528" spans="1:25" x14ac:dyDescent="0.2">
      <c r="A528" s="83">
        <f t="shared" si="13"/>
        <v>42215</v>
      </c>
      <c r="B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1301.94</v>
      </c>
      <c r="C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1358.7600000000002</v>
      </c>
      <c r="D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1397.0100000000002</v>
      </c>
      <c r="E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1424.6100000000001</v>
      </c>
      <c r="F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1423.15</v>
      </c>
      <c r="G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1423.5700000000002</v>
      </c>
      <c r="H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1410.99</v>
      </c>
      <c r="I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1513.4699999999998</v>
      </c>
      <c r="J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1429.54</v>
      </c>
      <c r="K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1316.62</v>
      </c>
      <c r="L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1319.29</v>
      </c>
      <c r="M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1344.5100000000002</v>
      </c>
      <c r="N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1359.08</v>
      </c>
      <c r="O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1359.33</v>
      </c>
      <c r="P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1360.24</v>
      </c>
      <c r="Q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1360.76</v>
      </c>
      <c r="R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1362.31</v>
      </c>
      <c r="S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1341.28</v>
      </c>
      <c r="T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1288.73</v>
      </c>
      <c r="U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1336.04</v>
      </c>
      <c r="V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1430.89</v>
      </c>
      <c r="W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1387.85</v>
      </c>
      <c r="X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1321.87</v>
      </c>
      <c r="Y528" s="111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1414.26</v>
      </c>
    </row>
    <row r="529" spans="1:25" x14ac:dyDescent="0.2">
      <c r="A529" s="83">
        <f t="shared" si="13"/>
        <v>42216</v>
      </c>
      <c r="B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1293.0100000000002</v>
      </c>
      <c r="C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1347.7400000000002</v>
      </c>
      <c r="D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1384.3200000000002</v>
      </c>
      <c r="E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1411.4299999999998</v>
      </c>
      <c r="F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1410.13</v>
      </c>
      <c r="G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1424.5500000000002</v>
      </c>
      <c r="H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1411.87</v>
      </c>
      <c r="I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1513.71</v>
      </c>
      <c r="J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1430.35</v>
      </c>
      <c r="K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1317.31</v>
      </c>
      <c r="L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1339.9299999999998</v>
      </c>
      <c r="M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1373.06</v>
      </c>
      <c r="N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1371.76</v>
      </c>
      <c r="O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1371.31</v>
      </c>
      <c r="P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1372.73</v>
      </c>
      <c r="Q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1372.12</v>
      </c>
      <c r="R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1373.3600000000001</v>
      </c>
      <c r="S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1345.15</v>
      </c>
      <c r="T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1319.21</v>
      </c>
      <c r="U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1357.5900000000001</v>
      </c>
      <c r="V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1441.29</v>
      </c>
      <c r="W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1396.76</v>
      </c>
      <c r="X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1322.2199999999998</v>
      </c>
      <c r="Y529" s="111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1473.69</v>
      </c>
    </row>
    <row r="530" spans="1:25" x14ac:dyDescent="0.25">
      <c r="A530" s="97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10"/>
    </row>
    <row r="531" spans="1:25" x14ac:dyDescent="0.25">
      <c r="A531" s="91" t="s">
        <v>158</v>
      </c>
      <c r="B531" s="82"/>
      <c r="C531" s="82"/>
      <c r="D531" s="82"/>
    </row>
    <row r="532" spans="1:25" ht="12.75" x14ac:dyDescent="0.2">
      <c r="A532" s="167" t="s">
        <v>49</v>
      </c>
      <c r="B532" s="170" t="s">
        <v>128</v>
      </c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2"/>
    </row>
    <row r="533" spans="1:25" ht="12.75" x14ac:dyDescent="0.2">
      <c r="A533" s="168"/>
      <c r="B533" s="173"/>
      <c r="C533" s="174"/>
      <c r="D533" s="174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/>
      <c r="V533" s="174"/>
      <c r="W533" s="174"/>
      <c r="X533" s="174"/>
      <c r="Y533" s="175"/>
    </row>
    <row r="534" spans="1:25" ht="12.75" x14ac:dyDescent="0.2">
      <c r="A534" s="168"/>
      <c r="B534" s="176" t="s">
        <v>129</v>
      </c>
      <c r="C534" s="165" t="s">
        <v>130</v>
      </c>
      <c r="D534" s="165" t="s">
        <v>131</v>
      </c>
      <c r="E534" s="165" t="s">
        <v>132</v>
      </c>
      <c r="F534" s="165" t="s">
        <v>133</v>
      </c>
      <c r="G534" s="165" t="s">
        <v>134</v>
      </c>
      <c r="H534" s="165" t="s">
        <v>135</v>
      </c>
      <c r="I534" s="165" t="s">
        <v>136</v>
      </c>
      <c r="J534" s="165" t="s">
        <v>137</v>
      </c>
      <c r="K534" s="165" t="s">
        <v>138</v>
      </c>
      <c r="L534" s="165" t="s">
        <v>139</v>
      </c>
      <c r="M534" s="165" t="s">
        <v>140</v>
      </c>
      <c r="N534" s="178" t="s">
        <v>141</v>
      </c>
      <c r="O534" s="165" t="s">
        <v>142</v>
      </c>
      <c r="P534" s="165" t="s">
        <v>143</v>
      </c>
      <c r="Q534" s="165" t="s">
        <v>144</v>
      </c>
      <c r="R534" s="165" t="s">
        <v>145</v>
      </c>
      <c r="S534" s="165" t="s">
        <v>146</v>
      </c>
      <c r="T534" s="165" t="s">
        <v>147</v>
      </c>
      <c r="U534" s="165" t="s">
        <v>148</v>
      </c>
      <c r="V534" s="165" t="s">
        <v>149</v>
      </c>
      <c r="W534" s="165" t="s">
        <v>150</v>
      </c>
      <c r="X534" s="165" t="s">
        <v>151</v>
      </c>
      <c r="Y534" s="165" t="s">
        <v>152</v>
      </c>
    </row>
    <row r="535" spans="1:25" ht="12.75" x14ac:dyDescent="0.2">
      <c r="A535" s="169"/>
      <c r="B535" s="177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79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</row>
    <row r="536" spans="1:25" x14ac:dyDescent="0.2">
      <c r="A536" s="83">
        <f>A499</f>
        <v>42186</v>
      </c>
      <c r="B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1238.5700000000002</v>
      </c>
      <c r="C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1247.6300000000001</v>
      </c>
      <c r="D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1273.81</v>
      </c>
      <c r="E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1273.9499999999998</v>
      </c>
      <c r="F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1338.1100000000001</v>
      </c>
      <c r="G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1338.08</v>
      </c>
      <c r="H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1301.69</v>
      </c>
      <c r="I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1431.76</v>
      </c>
      <c r="J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1354.31</v>
      </c>
      <c r="K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1240.6300000000001</v>
      </c>
      <c r="L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1262.8899999999999</v>
      </c>
      <c r="M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1262.8000000000002</v>
      </c>
      <c r="N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1225.95</v>
      </c>
      <c r="O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1229.48</v>
      </c>
      <c r="P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1230.8499999999999</v>
      </c>
      <c r="Q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1240.58</v>
      </c>
      <c r="R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1233.98</v>
      </c>
      <c r="S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1242.6799999999998</v>
      </c>
      <c r="T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1251.6300000000001</v>
      </c>
      <c r="U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1244.1999999999998</v>
      </c>
      <c r="V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1363.94</v>
      </c>
      <c r="W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1365.63</v>
      </c>
      <c r="X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1269.5900000000001</v>
      </c>
      <c r="Y536" s="111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1369.0500000000002</v>
      </c>
    </row>
    <row r="537" spans="1:25" x14ac:dyDescent="0.2">
      <c r="A537" s="83">
        <f>A536+1</f>
        <v>42187</v>
      </c>
      <c r="B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1244.01</v>
      </c>
      <c r="C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1247.7800000000002</v>
      </c>
      <c r="D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1273.8600000000001</v>
      </c>
      <c r="E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1273.94</v>
      </c>
      <c r="F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1338.01</v>
      </c>
      <c r="G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1338.12</v>
      </c>
      <c r="H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1301.6999999999998</v>
      </c>
      <c r="I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1431.6100000000001</v>
      </c>
      <c r="J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1354.1799999999998</v>
      </c>
      <c r="K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1240.6300000000001</v>
      </c>
      <c r="L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1262.79</v>
      </c>
      <c r="M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1263.2</v>
      </c>
      <c r="N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1246.48</v>
      </c>
      <c r="O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1228.47</v>
      </c>
      <c r="P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1231.1799999999998</v>
      </c>
      <c r="Q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1240.8600000000001</v>
      </c>
      <c r="R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1234.27</v>
      </c>
      <c r="S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1242.96</v>
      </c>
      <c r="T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1252.02</v>
      </c>
      <c r="U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1242.71</v>
      </c>
      <c r="V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1358.42</v>
      </c>
      <c r="W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1357.3000000000002</v>
      </c>
      <c r="X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1265.8800000000001</v>
      </c>
      <c r="Y537" s="111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1349.67</v>
      </c>
    </row>
    <row r="538" spans="1:25" x14ac:dyDescent="0.2">
      <c r="A538" s="83">
        <f t="shared" ref="A538:A566" si="14">A537+1</f>
        <v>42188</v>
      </c>
      <c r="B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1240.78</v>
      </c>
      <c r="C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1255.46</v>
      </c>
      <c r="D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1271.08</v>
      </c>
      <c r="E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1287.6500000000001</v>
      </c>
      <c r="F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1310.5700000000002</v>
      </c>
      <c r="G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1328.66</v>
      </c>
      <c r="H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1287.5999999999999</v>
      </c>
      <c r="I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1442.27</v>
      </c>
      <c r="J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1357.63</v>
      </c>
      <c r="K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1279.5999999999999</v>
      </c>
      <c r="L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1248.22</v>
      </c>
      <c r="M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1238.22</v>
      </c>
      <c r="N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1248.08</v>
      </c>
      <c r="O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1258.3000000000002</v>
      </c>
      <c r="P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1258.3000000000002</v>
      </c>
      <c r="Q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1258.3400000000001</v>
      </c>
      <c r="R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1249.5900000000001</v>
      </c>
      <c r="S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1240.74</v>
      </c>
      <c r="T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1236.45</v>
      </c>
      <c r="U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1245.8499999999999</v>
      </c>
      <c r="V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1326.1100000000001</v>
      </c>
      <c r="W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1316.5700000000002</v>
      </c>
      <c r="X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1240.3</v>
      </c>
      <c r="Y538" s="111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1349.9</v>
      </c>
    </row>
    <row r="539" spans="1:25" x14ac:dyDescent="0.2">
      <c r="A539" s="83">
        <f t="shared" si="14"/>
        <v>42189</v>
      </c>
      <c r="B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1253.8399999999999</v>
      </c>
      <c r="C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1246.04</v>
      </c>
      <c r="D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1262.44</v>
      </c>
      <c r="E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1291.9299999999998</v>
      </c>
      <c r="F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1304.4000000000001</v>
      </c>
      <c r="G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1330.3899999999999</v>
      </c>
      <c r="H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1317.02</v>
      </c>
      <c r="I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1245.8499999999999</v>
      </c>
      <c r="J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1413.93</v>
      </c>
      <c r="K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1295.99</v>
      </c>
      <c r="L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1273.94</v>
      </c>
      <c r="M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1307.8699999999999</v>
      </c>
      <c r="N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1307.7199999999998</v>
      </c>
      <c r="O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1296.01</v>
      </c>
      <c r="P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1284.67</v>
      </c>
      <c r="Q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1284.54</v>
      </c>
      <c r="R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1295.92</v>
      </c>
      <c r="S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1295.99</v>
      </c>
      <c r="T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1252.77</v>
      </c>
      <c r="U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1224.6199999999999</v>
      </c>
      <c r="V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1336.52</v>
      </c>
      <c r="W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1325.3899999999999</v>
      </c>
      <c r="X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1258.77</v>
      </c>
      <c r="Y539" s="111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1319.4099999999999</v>
      </c>
    </row>
    <row r="540" spans="1:25" x14ac:dyDescent="0.2">
      <c r="A540" s="83">
        <f t="shared" si="14"/>
        <v>42190</v>
      </c>
      <c r="B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1246.0100000000002</v>
      </c>
      <c r="C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1251.1599999999999</v>
      </c>
      <c r="D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1291.6199999999999</v>
      </c>
      <c r="E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1317.0700000000002</v>
      </c>
      <c r="F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1343.81</v>
      </c>
      <c r="G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1365.3200000000002</v>
      </c>
      <c r="H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1337.0700000000002</v>
      </c>
      <c r="I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1256.8400000000001</v>
      </c>
      <c r="J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1398.92</v>
      </c>
      <c r="K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1319.1599999999999</v>
      </c>
      <c r="L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1284.6600000000001</v>
      </c>
      <c r="M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1313.54</v>
      </c>
      <c r="N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1307.6399999999999</v>
      </c>
      <c r="O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1295.99</v>
      </c>
      <c r="P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1301.74</v>
      </c>
      <c r="Q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1295.8699999999999</v>
      </c>
      <c r="R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1307.57</v>
      </c>
      <c r="S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1338.15</v>
      </c>
      <c r="T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1307.57</v>
      </c>
      <c r="U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1274.2800000000002</v>
      </c>
      <c r="V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1285.6399999999999</v>
      </c>
      <c r="W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1330.4</v>
      </c>
      <c r="X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1232.9099999999999</v>
      </c>
      <c r="Y540" s="111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1338.13</v>
      </c>
    </row>
    <row r="541" spans="1:25" x14ac:dyDescent="0.2">
      <c r="A541" s="83">
        <f t="shared" si="14"/>
        <v>42191</v>
      </c>
      <c r="B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1235.54</v>
      </c>
      <c r="C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1276.6400000000001</v>
      </c>
      <c r="D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1310.4100000000001</v>
      </c>
      <c r="E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1334.69</v>
      </c>
      <c r="F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1347.56</v>
      </c>
      <c r="G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1374.27</v>
      </c>
      <c r="H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1334.85</v>
      </c>
      <c r="I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1494.98</v>
      </c>
      <c r="J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1406.52</v>
      </c>
      <c r="K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1313.71</v>
      </c>
      <c r="L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1290.56</v>
      </c>
      <c r="M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1279.6500000000001</v>
      </c>
      <c r="N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1290.54</v>
      </c>
      <c r="O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1301.8400000000001</v>
      </c>
      <c r="P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1290.3899999999999</v>
      </c>
      <c r="Q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1290.56</v>
      </c>
      <c r="R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1277.67</v>
      </c>
      <c r="S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1277.6799999999998</v>
      </c>
      <c r="T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1268.04</v>
      </c>
      <c r="U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1249.93</v>
      </c>
      <c r="V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1296.4099999999999</v>
      </c>
      <c r="W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1297.73</v>
      </c>
      <c r="X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1231.9699999999998</v>
      </c>
      <c r="Y541" s="111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1296.4000000000001</v>
      </c>
    </row>
    <row r="542" spans="1:25" x14ac:dyDescent="0.2">
      <c r="A542" s="83">
        <f t="shared" si="14"/>
        <v>42192</v>
      </c>
      <c r="B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1235.3</v>
      </c>
      <c r="C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1298.9099999999999</v>
      </c>
      <c r="D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1334.95</v>
      </c>
      <c r="E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1347.71</v>
      </c>
      <c r="F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1388.3</v>
      </c>
      <c r="G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1417.79</v>
      </c>
      <c r="H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1347.5300000000002</v>
      </c>
      <c r="I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1494.75</v>
      </c>
      <c r="J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1406.25</v>
      </c>
      <c r="K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1313.58</v>
      </c>
      <c r="L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1290.56</v>
      </c>
      <c r="M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1279.5</v>
      </c>
      <c r="N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1290.6500000000001</v>
      </c>
      <c r="O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1302.08</v>
      </c>
      <c r="P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1290.75</v>
      </c>
      <c r="Q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1279.6199999999999</v>
      </c>
      <c r="R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1268.1100000000001</v>
      </c>
      <c r="S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1277.6199999999999</v>
      </c>
      <c r="T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1277.6300000000001</v>
      </c>
      <c r="U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1259.3499999999999</v>
      </c>
      <c r="V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1295.24</v>
      </c>
      <c r="W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1298.1500000000001</v>
      </c>
      <c r="X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1249.6100000000001</v>
      </c>
      <c r="Y542" s="111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1306.17</v>
      </c>
    </row>
    <row r="543" spans="1:25" x14ac:dyDescent="0.2">
      <c r="A543" s="83">
        <f t="shared" si="14"/>
        <v>42193</v>
      </c>
      <c r="B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1255.5</v>
      </c>
      <c r="C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1322.76</v>
      </c>
      <c r="D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1347.8200000000002</v>
      </c>
      <c r="E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1361.06</v>
      </c>
      <c r="F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1402.83</v>
      </c>
      <c r="G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1417.71</v>
      </c>
      <c r="H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1360.68</v>
      </c>
      <c r="I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1519.3600000000001</v>
      </c>
      <c r="J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1421.46</v>
      </c>
      <c r="K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1313.8400000000001</v>
      </c>
      <c r="L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1268.98</v>
      </c>
      <c r="M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1268.96</v>
      </c>
      <c r="N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1279.6799999999998</v>
      </c>
      <c r="O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1268.92</v>
      </c>
      <c r="P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1268.93</v>
      </c>
      <c r="Q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1258.3899999999999</v>
      </c>
      <c r="R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1249.6199999999999</v>
      </c>
      <c r="S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1287.48</v>
      </c>
      <c r="T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1287.54</v>
      </c>
      <c r="U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1268.5700000000002</v>
      </c>
      <c r="V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1260.5999999999999</v>
      </c>
      <c r="W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1276.21</v>
      </c>
      <c r="X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1249.52</v>
      </c>
      <c r="Y543" s="111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1283.06</v>
      </c>
    </row>
    <row r="544" spans="1:25" x14ac:dyDescent="0.2">
      <c r="A544" s="83">
        <f t="shared" si="14"/>
        <v>42194</v>
      </c>
      <c r="B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1225.79</v>
      </c>
      <c r="C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1287.6100000000001</v>
      </c>
      <c r="D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1335.1</v>
      </c>
      <c r="E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1348.04</v>
      </c>
      <c r="F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1360.92</v>
      </c>
      <c r="G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1388.29</v>
      </c>
      <c r="H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1334.69</v>
      </c>
      <c r="I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1456.4099999999999</v>
      </c>
      <c r="J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1406.43</v>
      </c>
      <c r="K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1290.8699999999999</v>
      </c>
      <c r="L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1248.4499999999998</v>
      </c>
      <c r="M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1248.49</v>
      </c>
      <c r="N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1269.05</v>
      </c>
      <c r="O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1258.53</v>
      </c>
      <c r="P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1258.53</v>
      </c>
      <c r="Q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1279.73</v>
      </c>
      <c r="R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1268.1100000000001</v>
      </c>
      <c r="S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1277.6799999999998</v>
      </c>
      <c r="T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1277.7800000000002</v>
      </c>
      <c r="U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1232.6100000000001</v>
      </c>
      <c r="V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1299.4000000000001</v>
      </c>
      <c r="W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1273.6300000000001</v>
      </c>
      <c r="X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1240.4699999999998</v>
      </c>
      <c r="Y544" s="111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1293.49</v>
      </c>
    </row>
    <row r="545" spans="1:25" x14ac:dyDescent="0.2">
      <c r="A545" s="83">
        <f t="shared" si="14"/>
        <v>42195</v>
      </c>
      <c r="B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1225.81</v>
      </c>
      <c r="C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1287.69</v>
      </c>
      <c r="D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1335.08</v>
      </c>
      <c r="E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1347.8200000000002</v>
      </c>
      <c r="F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1360.82</v>
      </c>
      <c r="G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1388.3</v>
      </c>
      <c r="H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1334.92</v>
      </c>
      <c r="I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1494.78</v>
      </c>
      <c r="J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1406.5</v>
      </c>
      <c r="K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1290.51</v>
      </c>
      <c r="L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1248.1799999999998</v>
      </c>
      <c r="M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1248.3</v>
      </c>
      <c r="N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1268.7800000000002</v>
      </c>
      <c r="O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1258.3899999999999</v>
      </c>
      <c r="P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1258.3800000000001</v>
      </c>
      <c r="Q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1279.73</v>
      </c>
      <c r="R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1268</v>
      </c>
      <c r="S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1277.6399999999999</v>
      </c>
      <c r="T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1287.6500000000001</v>
      </c>
      <c r="U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1259.8200000000002</v>
      </c>
      <c r="V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1304.69</v>
      </c>
      <c r="W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1277.46</v>
      </c>
      <c r="X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1240.19</v>
      </c>
      <c r="Y545" s="111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1297.5999999999999</v>
      </c>
    </row>
    <row r="546" spans="1:25" x14ac:dyDescent="0.2">
      <c r="A546" s="83">
        <f t="shared" si="14"/>
        <v>42196</v>
      </c>
      <c r="B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1235.6399999999999</v>
      </c>
      <c r="C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1279.4000000000001</v>
      </c>
      <c r="D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1316.8400000000001</v>
      </c>
      <c r="E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1343.79</v>
      </c>
      <c r="F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1372.4099999999999</v>
      </c>
      <c r="G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1403.3600000000001</v>
      </c>
      <c r="H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1365.3600000000001</v>
      </c>
      <c r="I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1279.83</v>
      </c>
      <c r="J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1445.5300000000002</v>
      </c>
      <c r="K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1331.9</v>
      </c>
      <c r="L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1284.78</v>
      </c>
      <c r="M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1284.8800000000001</v>
      </c>
      <c r="N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1296.03</v>
      </c>
      <c r="O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1307.7199999999998</v>
      </c>
      <c r="P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1319.5300000000002</v>
      </c>
      <c r="Q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1319.47</v>
      </c>
      <c r="R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1319.65</v>
      </c>
      <c r="S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1331.99</v>
      </c>
      <c r="T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1273.97</v>
      </c>
      <c r="U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1253.82</v>
      </c>
      <c r="V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1285.56</v>
      </c>
      <c r="W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1309.1300000000001</v>
      </c>
      <c r="X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1240.02</v>
      </c>
      <c r="Y546" s="111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1331.18</v>
      </c>
    </row>
    <row r="547" spans="1:25" x14ac:dyDescent="0.2">
      <c r="A547" s="83">
        <f t="shared" si="14"/>
        <v>42197</v>
      </c>
      <c r="B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1236.1599999999999</v>
      </c>
      <c r="C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1279.92</v>
      </c>
      <c r="D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1317.23</v>
      </c>
      <c r="E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1316.74</v>
      </c>
      <c r="F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1387.51</v>
      </c>
      <c r="G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1403.49</v>
      </c>
      <c r="H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1387.78</v>
      </c>
      <c r="I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1317.17</v>
      </c>
      <c r="J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1533.65</v>
      </c>
      <c r="K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1399.2</v>
      </c>
      <c r="L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1331.69</v>
      </c>
      <c r="M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1319.45</v>
      </c>
      <c r="N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1319.3600000000001</v>
      </c>
      <c r="O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1331.5900000000001</v>
      </c>
      <c r="P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1331.87</v>
      </c>
      <c r="Q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1338.15</v>
      </c>
      <c r="R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1357.45</v>
      </c>
      <c r="S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1344.38</v>
      </c>
      <c r="T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1319.51</v>
      </c>
      <c r="U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1280.3000000000002</v>
      </c>
      <c r="V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1237.8899999999999</v>
      </c>
      <c r="W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1275.1599999999999</v>
      </c>
      <c r="X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1233.1399999999999</v>
      </c>
      <c r="Y547" s="111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1343.98</v>
      </c>
    </row>
    <row r="548" spans="1:25" x14ac:dyDescent="0.2">
      <c r="A548" s="83">
        <f t="shared" si="14"/>
        <v>42198</v>
      </c>
      <c r="B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1234.98</v>
      </c>
      <c r="C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1310.3800000000001</v>
      </c>
      <c r="D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1347.58</v>
      </c>
      <c r="E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1360.9299999999998</v>
      </c>
      <c r="F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1402.69</v>
      </c>
      <c r="G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1417.6599999999999</v>
      </c>
      <c r="H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1360.81</v>
      </c>
      <c r="I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1511.33</v>
      </c>
      <c r="J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1437.1399999999999</v>
      </c>
      <c r="K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1301.6500000000001</v>
      </c>
      <c r="L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1257.8699999999999</v>
      </c>
      <c r="M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1247.98</v>
      </c>
      <c r="N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1268.26</v>
      </c>
      <c r="O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1257.96</v>
      </c>
      <c r="P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1237.9000000000001</v>
      </c>
      <c r="Q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1247.72</v>
      </c>
      <c r="R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1231.3699999999999</v>
      </c>
      <c r="S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1258.3600000000001</v>
      </c>
      <c r="T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1277.2399999999998</v>
      </c>
      <c r="U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1278.79</v>
      </c>
      <c r="V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1284.1300000000001</v>
      </c>
      <c r="W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1288.5999999999999</v>
      </c>
      <c r="X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1231.75</v>
      </c>
      <c r="Y548" s="111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1328.26</v>
      </c>
    </row>
    <row r="549" spans="1:25" x14ac:dyDescent="0.2">
      <c r="A549" s="83">
        <f t="shared" si="14"/>
        <v>42199</v>
      </c>
      <c r="B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1224.46</v>
      </c>
      <c r="C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1286.94</v>
      </c>
      <c r="D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1316.08</v>
      </c>
      <c r="E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1347.23</v>
      </c>
      <c r="F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1402.7800000000002</v>
      </c>
      <c r="G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1410.29</v>
      </c>
      <c r="H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1347.5300000000002</v>
      </c>
      <c r="I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1486.72</v>
      </c>
      <c r="J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1406.01</v>
      </c>
      <c r="K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1289.6199999999999</v>
      </c>
      <c r="L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1246.5999999999999</v>
      </c>
      <c r="M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1226.56</v>
      </c>
      <c r="N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1226</v>
      </c>
      <c r="O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1235.6500000000001</v>
      </c>
      <c r="P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1235.49</v>
      </c>
      <c r="Q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1246.04</v>
      </c>
      <c r="R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1266.2800000000002</v>
      </c>
      <c r="S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1257.33</v>
      </c>
      <c r="T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1257.7</v>
      </c>
      <c r="U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1241.3499999999999</v>
      </c>
      <c r="V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1311.8</v>
      </c>
      <c r="W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1313.81</v>
      </c>
      <c r="X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1227.74</v>
      </c>
      <c r="Y549" s="111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1322.3899999999999</v>
      </c>
    </row>
    <row r="550" spans="1:25" x14ac:dyDescent="0.2">
      <c r="A550" s="83">
        <f t="shared" si="14"/>
        <v>42200</v>
      </c>
      <c r="B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1224.9299999999998</v>
      </c>
      <c r="C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1287.23</v>
      </c>
      <c r="D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1316.3000000000002</v>
      </c>
      <c r="E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1347.79</v>
      </c>
      <c r="F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1403.08</v>
      </c>
      <c r="G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1410.31</v>
      </c>
      <c r="H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1347.71</v>
      </c>
      <c r="I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1487.0500000000002</v>
      </c>
      <c r="J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1406.5500000000002</v>
      </c>
      <c r="K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1290.1100000000001</v>
      </c>
      <c r="L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1247.04</v>
      </c>
      <c r="M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1227.3600000000001</v>
      </c>
      <c r="N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1227.0300000000002</v>
      </c>
      <c r="O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1236.5999999999999</v>
      </c>
      <c r="P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1236.72</v>
      </c>
      <c r="Q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1246.68</v>
      </c>
      <c r="R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1267.0500000000002</v>
      </c>
      <c r="S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1257.81</v>
      </c>
      <c r="T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1258.1399999999999</v>
      </c>
      <c r="U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1241.93</v>
      </c>
      <c r="V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1312.16</v>
      </c>
      <c r="W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1314.32</v>
      </c>
      <c r="X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1226.44</v>
      </c>
      <c r="Y550" s="111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1318.6</v>
      </c>
    </row>
    <row r="551" spans="1:25" x14ac:dyDescent="0.2">
      <c r="A551" s="83">
        <f t="shared" si="14"/>
        <v>42201</v>
      </c>
      <c r="B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1265.0500000000002</v>
      </c>
      <c r="C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1334.45</v>
      </c>
      <c r="D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1360.3</v>
      </c>
      <c r="E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1374.8200000000002</v>
      </c>
      <c r="F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1374.71</v>
      </c>
      <c r="G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1410.5</v>
      </c>
      <c r="H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1361.0300000000002</v>
      </c>
      <c r="I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1519.6399999999999</v>
      </c>
      <c r="J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1445.0700000000002</v>
      </c>
      <c r="K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1338.3200000000002</v>
      </c>
      <c r="L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1307.83</v>
      </c>
      <c r="M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1290.6599999999999</v>
      </c>
      <c r="N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1301.8400000000001</v>
      </c>
      <c r="O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1313.65</v>
      </c>
      <c r="P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1325.9</v>
      </c>
      <c r="Q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1351.25</v>
      </c>
      <c r="R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1329.49</v>
      </c>
      <c r="S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1340.9</v>
      </c>
      <c r="T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1352.5900000000001</v>
      </c>
      <c r="U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1314.2</v>
      </c>
      <c r="V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1250.6999999999998</v>
      </c>
      <c r="W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1238.6199999999999</v>
      </c>
      <c r="X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1268.3699999999999</v>
      </c>
      <c r="Y551" s="111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1252.8000000000002</v>
      </c>
    </row>
    <row r="552" spans="1:25" x14ac:dyDescent="0.2">
      <c r="A552" s="83">
        <f t="shared" si="14"/>
        <v>42202</v>
      </c>
      <c r="B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1255.71</v>
      </c>
      <c r="C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1310.94</v>
      </c>
      <c r="D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1348.1599999999999</v>
      </c>
      <c r="E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1361.4</v>
      </c>
      <c r="F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1388.74</v>
      </c>
      <c r="G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1418.28</v>
      </c>
      <c r="H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1382.1100000000001</v>
      </c>
      <c r="I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1612.3999999999999</v>
      </c>
      <c r="J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1506.3899999999999</v>
      </c>
      <c r="K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1365.17</v>
      </c>
      <c r="L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1351.7600000000002</v>
      </c>
      <c r="M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1351.88</v>
      </c>
      <c r="N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1392.73</v>
      </c>
      <c r="O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1422.2600000000002</v>
      </c>
      <c r="P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1392.62</v>
      </c>
      <c r="Q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1371.5300000000002</v>
      </c>
      <c r="R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1268.26</v>
      </c>
      <c r="S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1297.78</v>
      </c>
      <c r="T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1303.1199999999999</v>
      </c>
      <c r="U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1259.6199999999999</v>
      </c>
      <c r="V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1267.02</v>
      </c>
      <c r="W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1268.7</v>
      </c>
      <c r="X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1249.47</v>
      </c>
      <c r="Y552" s="111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1255.98</v>
      </c>
    </row>
    <row r="553" spans="1:25" x14ac:dyDescent="0.2">
      <c r="A553" s="83">
        <f t="shared" si="14"/>
        <v>42203</v>
      </c>
      <c r="B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1256.6100000000001</v>
      </c>
      <c r="C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1316.9099999999999</v>
      </c>
      <c r="D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1358.0700000000002</v>
      </c>
      <c r="E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1388.08</v>
      </c>
      <c r="F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1403.8000000000002</v>
      </c>
      <c r="G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1436.79</v>
      </c>
      <c r="H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1403.7400000000002</v>
      </c>
      <c r="I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1372.88</v>
      </c>
      <c r="J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1595.2099999999998</v>
      </c>
      <c r="K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1461.75</v>
      </c>
      <c r="L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1429.4</v>
      </c>
      <c r="M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1429.2</v>
      </c>
      <c r="N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1461.49</v>
      </c>
      <c r="O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1461.53</v>
      </c>
      <c r="P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1384.6599999999999</v>
      </c>
      <c r="Q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1384.6599999999999</v>
      </c>
      <c r="R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1399.33</v>
      </c>
      <c r="S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1414.21</v>
      </c>
      <c r="T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1371.06</v>
      </c>
      <c r="U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1319.88</v>
      </c>
      <c r="V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1243.06</v>
      </c>
      <c r="W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1252.6300000000001</v>
      </c>
      <c r="X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1331.5</v>
      </c>
      <c r="Y553" s="111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1461.41</v>
      </c>
    </row>
    <row r="554" spans="1:25" x14ac:dyDescent="0.2">
      <c r="A554" s="83">
        <f t="shared" si="14"/>
        <v>42204</v>
      </c>
      <c r="B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1279.6300000000001</v>
      </c>
      <c r="C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1330.29</v>
      </c>
      <c r="D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1358.3200000000002</v>
      </c>
      <c r="E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1373.02</v>
      </c>
      <c r="F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1403.65</v>
      </c>
      <c r="G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1436.73</v>
      </c>
      <c r="H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1388.1399999999999</v>
      </c>
      <c r="I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1388.18</v>
      </c>
      <c r="J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1617.4299999999998</v>
      </c>
      <c r="K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1478.83</v>
      </c>
      <c r="L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1445.5</v>
      </c>
      <c r="M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1445.3600000000001</v>
      </c>
      <c r="N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1478.8400000000001</v>
      </c>
      <c r="O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1478.81</v>
      </c>
      <c r="P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1461.76</v>
      </c>
      <c r="Q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1429.46</v>
      </c>
      <c r="R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1445.54</v>
      </c>
      <c r="S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1445.5300000000002</v>
      </c>
      <c r="T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1377.8400000000001</v>
      </c>
      <c r="U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1344.68</v>
      </c>
      <c r="V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1253.29</v>
      </c>
      <c r="W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1242.96</v>
      </c>
      <c r="X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1296.23</v>
      </c>
      <c r="Y554" s="111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1461.8600000000001</v>
      </c>
    </row>
    <row r="555" spans="1:25" x14ac:dyDescent="0.2">
      <c r="A555" s="83">
        <f t="shared" si="14"/>
        <v>42205</v>
      </c>
      <c r="B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1265.98</v>
      </c>
      <c r="C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1335.17</v>
      </c>
      <c r="D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1361.38</v>
      </c>
      <c r="E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1374.96</v>
      </c>
      <c r="F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1374.76</v>
      </c>
      <c r="G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1410.8600000000001</v>
      </c>
      <c r="H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1361.1</v>
      </c>
      <c r="I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1519.73</v>
      </c>
      <c r="J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1445.06</v>
      </c>
      <c r="K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1338.3000000000002</v>
      </c>
      <c r="L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1307.93</v>
      </c>
      <c r="M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1290.79</v>
      </c>
      <c r="N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1302.19</v>
      </c>
      <c r="O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1313.8899999999999</v>
      </c>
      <c r="P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1325.98</v>
      </c>
      <c r="Q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1351.3200000000002</v>
      </c>
      <c r="R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1329.6799999999998</v>
      </c>
      <c r="S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1340.85</v>
      </c>
      <c r="T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1352.4</v>
      </c>
      <c r="U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1313.5900000000001</v>
      </c>
      <c r="V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1251.3600000000001</v>
      </c>
      <c r="W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1238.42</v>
      </c>
      <c r="X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1268.47</v>
      </c>
      <c r="Y555" s="111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1251.6399999999999</v>
      </c>
    </row>
    <row r="556" spans="1:25" x14ac:dyDescent="0.2">
      <c r="A556" s="83">
        <f t="shared" si="14"/>
        <v>42206</v>
      </c>
      <c r="B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1255.79</v>
      </c>
      <c r="C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1323.0500000000002</v>
      </c>
      <c r="D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1348.33</v>
      </c>
      <c r="E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1361.51</v>
      </c>
      <c r="F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1375.13</v>
      </c>
      <c r="G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1410.63</v>
      </c>
      <c r="H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1361.0300000000002</v>
      </c>
      <c r="I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1519.73</v>
      </c>
      <c r="J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1377.94</v>
      </c>
      <c r="K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1255.06</v>
      </c>
      <c r="L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1324.52</v>
      </c>
      <c r="M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1324.87</v>
      </c>
      <c r="N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1328.52</v>
      </c>
      <c r="O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1261.4100000000001</v>
      </c>
      <c r="P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1261.4100000000001</v>
      </c>
      <c r="Q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1261.48</v>
      </c>
      <c r="R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1277.7199999999998</v>
      </c>
      <c r="S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1277.6399999999999</v>
      </c>
      <c r="T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1277.6799999999998</v>
      </c>
      <c r="U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1232.3600000000001</v>
      </c>
      <c r="V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1265</v>
      </c>
      <c r="W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1265.78</v>
      </c>
      <c r="X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1240.76</v>
      </c>
      <c r="Y556" s="111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1291.2600000000002</v>
      </c>
    </row>
    <row r="557" spans="1:25" x14ac:dyDescent="0.2">
      <c r="A557" s="83">
        <f t="shared" si="14"/>
        <v>42207</v>
      </c>
      <c r="B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1226.04</v>
      </c>
      <c r="C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1245.5999999999999</v>
      </c>
      <c r="D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1266.1799999999998</v>
      </c>
      <c r="E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1299.3000000000002</v>
      </c>
      <c r="F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1335.42</v>
      </c>
      <c r="G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1347.99</v>
      </c>
      <c r="H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1418.0300000000002</v>
      </c>
      <c r="I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1503.0700000000002</v>
      </c>
      <c r="J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1391.99</v>
      </c>
      <c r="K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1290.79</v>
      </c>
      <c r="L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1248.42</v>
      </c>
      <c r="M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1248.42</v>
      </c>
      <c r="N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1258.6500000000001</v>
      </c>
      <c r="O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1238.6300000000001</v>
      </c>
      <c r="P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1258.77</v>
      </c>
      <c r="Q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1269.06</v>
      </c>
      <c r="R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1249.72</v>
      </c>
      <c r="S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1318.57</v>
      </c>
      <c r="T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1287.5999999999999</v>
      </c>
      <c r="U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1268.31</v>
      </c>
      <c r="V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1290.5999999999999</v>
      </c>
      <c r="W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1288.6500000000001</v>
      </c>
      <c r="X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1236.4100000000001</v>
      </c>
      <c r="Y557" s="111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1297.83</v>
      </c>
    </row>
    <row r="558" spans="1:25" x14ac:dyDescent="0.2">
      <c r="A558" s="83">
        <f t="shared" si="14"/>
        <v>42208</v>
      </c>
      <c r="B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1246.75</v>
      </c>
      <c r="C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1255.69</v>
      </c>
      <c r="D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1299.17</v>
      </c>
      <c r="E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1299.2399999999998</v>
      </c>
      <c r="F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1322.81</v>
      </c>
      <c r="G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1322.65</v>
      </c>
      <c r="H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1298.9000000000001</v>
      </c>
      <c r="I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1441.99</v>
      </c>
      <c r="J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1363.97</v>
      </c>
      <c r="K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1268.8000000000002</v>
      </c>
      <c r="L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1238.17</v>
      </c>
      <c r="M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1228.58</v>
      </c>
      <c r="N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1238.33</v>
      </c>
      <c r="O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1232.46</v>
      </c>
      <c r="P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1228.79</v>
      </c>
      <c r="Q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1232.54</v>
      </c>
      <c r="R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1239.3899999999999</v>
      </c>
      <c r="S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1249.58</v>
      </c>
      <c r="T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1277.6399999999999</v>
      </c>
      <c r="U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1258.5900000000001</v>
      </c>
      <c r="V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1321.96</v>
      </c>
      <c r="W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1322.9900000000002</v>
      </c>
      <c r="X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1265.5700000000002</v>
      </c>
      <c r="Y558" s="111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1308.3499999999999</v>
      </c>
    </row>
    <row r="559" spans="1:25" x14ac:dyDescent="0.2">
      <c r="A559" s="83">
        <f t="shared" si="14"/>
        <v>42209</v>
      </c>
      <c r="B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1230.5</v>
      </c>
      <c r="C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1276.8600000000001</v>
      </c>
      <c r="D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1322.9099999999999</v>
      </c>
      <c r="E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1348.1100000000001</v>
      </c>
      <c r="F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1374.76</v>
      </c>
      <c r="G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1395.9099999999999</v>
      </c>
      <c r="H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1322.65</v>
      </c>
      <c r="I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1503.19</v>
      </c>
      <c r="J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1406.44</v>
      </c>
      <c r="K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1301.9000000000001</v>
      </c>
      <c r="L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1258.25</v>
      </c>
      <c r="M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1248.29</v>
      </c>
      <c r="N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1258.43</v>
      </c>
      <c r="O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1268.93</v>
      </c>
      <c r="P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1268.95</v>
      </c>
      <c r="Q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1258.43</v>
      </c>
      <c r="R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1240.73</v>
      </c>
      <c r="S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1249.52</v>
      </c>
      <c r="T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1249.71</v>
      </c>
      <c r="U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1224.17</v>
      </c>
      <c r="V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1264.3499999999999</v>
      </c>
      <c r="W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1267.06</v>
      </c>
      <c r="X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1240.72</v>
      </c>
      <c r="Y559" s="111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1300.5100000000002</v>
      </c>
    </row>
    <row r="560" spans="1:25" x14ac:dyDescent="0.2">
      <c r="A560" s="83">
        <f t="shared" si="14"/>
        <v>42210</v>
      </c>
      <c r="B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1235.0900000000001</v>
      </c>
      <c r="C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1268.3200000000002</v>
      </c>
      <c r="D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1310.7600000000002</v>
      </c>
      <c r="E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1330.38</v>
      </c>
      <c r="F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1365.44</v>
      </c>
      <c r="G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1388.46</v>
      </c>
      <c r="H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1337.37</v>
      </c>
      <c r="I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1268.48</v>
      </c>
      <c r="J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1430.77</v>
      </c>
      <c r="K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1333.4699999999998</v>
      </c>
      <c r="L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1274.79</v>
      </c>
      <c r="M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1253.6500000000001</v>
      </c>
      <c r="N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1296.95</v>
      </c>
      <c r="O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1308.47</v>
      </c>
      <c r="P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1308.47</v>
      </c>
      <c r="Q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1320.4</v>
      </c>
      <c r="R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1308.5500000000002</v>
      </c>
      <c r="S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1326.52</v>
      </c>
      <c r="T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1345.95</v>
      </c>
      <c r="U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1225.27</v>
      </c>
      <c r="V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1281.77</v>
      </c>
      <c r="W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1271.1199999999999</v>
      </c>
      <c r="X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1262.69</v>
      </c>
      <c r="Y560" s="111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1370.1399999999999</v>
      </c>
    </row>
    <row r="561" spans="1:25" x14ac:dyDescent="0.2">
      <c r="A561" s="83">
        <f t="shared" si="14"/>
        <v>42211</v>
      </c>
      <c r="B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1238.81</v>
      </c>
      <c r="C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1279.6500000000001</v>
      </c>
      <c r="D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1316.23</v>
      </c>
      <c r="E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1317.23</v>
      </c>
      <c r="F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1402.5300000000002</v>
      </c>
      <c r="G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1419.65</v>
      </c>
      <c r="H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1373.01</v>
      </c>
      <c r="I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1317.52</v>
      </c>
      <c r="J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1497.23</v>
      </c>
      <c r="K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1386.7199999999998</v>
      </c>
      <c r="L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1332.5900000000001</v>
      </c>
      <c r="M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1320.16</v>
      </c>
      <c r="N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1320.19</v>
      </c>
      <c r="O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1332.3000000000002</v>
      </c>
      <c r="P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1344.76</v>
      </c>
      <c r="Q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1344.9499999999998</v>
      </c>
      <c r="R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1357.9299999999998</v>
      </c>
      <c r="S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1371.68</v>
      </c>
      <c r="T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1371.77</v>
      </c>
      <c r="U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1321.91</v>
      </c>
      <c r="V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1266.4099999999999</v>
      </c>
      <c r="W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1273.8699999999999</v>
      </c>
      <c r="X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1252.58</v>
      </c>
      <c r="Y561" s="111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1369.92</v>
      </c>
    </row>
    <row r="562" spans="1:25" x14ac:dyDescent="0.2">
      <c r="A562" s="83">
        <f t="shared" si="14"/>
        <v>42212</v>
      </c>
      <c r="B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1225.5</v>
      </c>
      <c r="C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1298.8600000000001</v>
      </c>
      <c r="D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1334.58</v>
      </c>
      <c r="E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1347.8400000000001</v>
      </c>
      <c r="F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1388.48</v>
      </c>
      <c r="G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1403</v>
      </c>
      <c r="H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1335.12</v>
      </c>
      <c r="I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1520.0500000000002</v>
      </c>
      <c r="J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1421.97</v>
      </c>
      <c r="K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1327.1</v>
      </c>
      <c r="L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1269.98</v>
      </c>
      <c r="M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1259.4099999999999</v>
      </c>
      <c r="N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1280.55</v>
      </c>
      <c r="O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1280.1799999999998</v>
      </c>
      <c r="P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1291.1999999999998</v>
      </c>
      <c r="Q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1279.97</v>
      </c>
      <c r="R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1259.04</v>
      </c>
      <c r="S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1258.9100000000001</v>
      </c>
      <c r="T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1278</v>
      </c>
      <c r="U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1242.4000000000001</v>
      </c>
      <c r="V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1266.1100000000001</v>
      </c>
      <c r="W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1270.5300000000002</v>
      </c>
      <c r="X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1249.74</v>
      </c>
      <c r="Y562" s="111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1325.94</v>
      </c>
    </row>
    <row r="563" spans="1:25" x14ac:dyDescent="0.2">
      <c r="A563" s="83">
        <f t="shared" si="14"/>
        <v>42213</v>
      </c>
      <c r="B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1235.48</v>
      </c>
      <c r="C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1299.02</v>
      </c>
      <c r="D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1335.05</v>
      </c>
      <c r="E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1347.94</v>
      </c>
      <c r="F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1388.63</v>
      </c>
      <c r="G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1404.25</v>
      </c>
      <c r="H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1348.29</v>
      </c>
      <c r="I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1521.1599999999999</v>
      </c>
      <c r="J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1424.04</v>
      </c>
      <c r="K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1316</v>
      </c>
      <c r="L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1260.33</v>
      </c>
      <c r="M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1249.76</v>
      </c>
      <c r="N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1259.5</v>
      </c>
      <c r="O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1259.23</v>
      </c>
      <c r="P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1259.0300000000002</v>
      </c>
      <c r="Q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1248.8600000000001</v>
      </c>
      <c r="R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1241.17</v>
      </c>
      <c r="S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1259.33</v>
      </c>
      <c r="T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1288.9000000000001</v>
      </c>
      <c r="U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1271.44</v>
      </c>
      <c r="V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1289.77</v>
      </c>
      <c r="W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1278.49</v>
      </c>
      <c r="X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1231.6599999999999</v>
      </c>
      <c r="Y563" s="111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1307.49</v>
      </c>
    </row>
    <row r="564" spans="1:25" x14ac:dyDescent="0.2">
      <c r="A564" s="83">
        <f t="shared" si="14"/>
        <v>42214</v>
      </c>
      <c r="B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1236.5700000000002</v>
      </c>
      <c r="C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1300.0999999999999</v>
      </c>
      <c r="D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1326.3200000000002</v>
      </c>
      <c r="E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1350.02</v>
      </c>
      <c r="F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1351.2399999999998</v>
      </c>
      <c r="G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1378.65</v>
      </c>
      <c r="H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1335.75</v>
      </c>
      <c r="I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1458.13</v>
      </c>
      <c r="J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1395.49</v>
      </c>
      <c r="K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1292.0700000000002</v>
      </c>
      <c r="L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1239.98</v>
      </c>
      <c r="M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1238.08</v>
      </c>
      <c r="N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1246.7800000000002</v>
      </c>
      <c r="O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1247.98</v>
      </c>
      <c r="P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1253.8899999999999</v>
      </c>
      <c r="Q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1254.6199999999999</v>
      </c>
      <c r="R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1262.0999999999999</v>
      </c>
      <c r="S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1232.42</v>
      </c>
      <c r="T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1233.9100000000001</v>
      </c>
      <c r="U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1253.33</v>
      </c>
      <c r="V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1307.2800000000002</v>
      </c>
      <c r="W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1290.49</v>
      </c>
      <c r="X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1233.8600000000001</v>
      </c>
      <c r="Y564" s="111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1289.33</v>
      </c>
    </row>
    <row r="565" spans="1:25" x14ac:dyDescent="0.2">
      <c r="A565" s="83">
        <f t="shared" si="14"/>
        <v>42215</v>
      </c>
      <c r="B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1236.56</v>
      </c>
      <c r="C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1288.4100000000001</v>
      </c>
      <c r="D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1323.3200000000002</v>
      </c>
      <c r="E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1348.5</v>
      </c>
      <c r="F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1347.17</v>
      </c>
      <c r="G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1347.56</v>
      </c>
      <c r="H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1336.0700000000002</v>
      </c>
      <c r="I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1429.5900000000001</v>
      </c>
      <c r="J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1353</v>
      </c>
      <c r="K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1249.96</v>
      </c>
      <c r="L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1252.4000000000001</v>
      </c>
      <c r="M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1275.4100000000001</v>
      </c>
      <c r="N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1288.6999999999998</v>
      </c>
      <c r="O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1288.93</v>
      </c>
      <c r="P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1289.76</v>
      </c>
      <c r="Q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1290.24</v>
      </c>
      <c r="R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1291.6599999999999</v>
      </c>
      <c r="S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1272.47</v>
      </c>
      <c r="T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1224.5100000000002</v>
      </c>
      <c r="U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1267.68</v>
      </c>
      <c r="V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1354.23</v>
      </c>
      <c r="W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1314.96</v>
      </c>
      <c r="X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1254.75</v>
      </c>
      <c r="Y565" s="111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1339.06</v>
      </c>
    </row>
    <row r="566" spans="1:25" x14ac:dyDescent="0.2">
      <c r="A566" s="83">
        <f t="shared" si="14"/>
        <v>42216</v>
      </c>
      <c r="B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1228.42</v>
      </c>
      <c r="C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1278.3600000000001</v>
      </c>
      <c r="D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1311.74</v>
      </c>
      <c r="E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1336.4699999999998</v>
      </c>
      <c r="F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1335.29</v>
      </c>
      <c r="G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1348.45</v>
      </c>
      <c r="H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1336.88</v>
      </c>
      <c r="I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1429.8200000000002</v>
      </c>
      <c r="J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1353.74</v>
      </c>
      <c r="K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1250.5900000000001</v>
      </c>
      <c r="L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1271.23</v>
      </c>
      <c r="M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1301.46</v>
      </c>
      <c r="N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1300.28</v>
      </c>
      <c r="O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1299.8600000000001</v>
      </c>
      <c r="P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1301.1600000000001</v>
      </c>
      <c r="Q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1300.6100000000001</v>
      </c>
      <c r="R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1301.74</v>
      </c>
      <c r="S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1276</v>
      </c>
      <c r="T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1252.3200000000002</v>
      </c>
      <c r="U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1287.3499999999999</v>
      </c>
      <c r="V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1363.72</v>
      </c>
      <c r="W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1323.0900000000001</v>
      </c>
      <c r="X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1255.07</v>
      </c>
      <c r="Y566" s="111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1393.29</v>
      </c>
    </row>
    <row r="567" spans="1:25" x14ac:dyDescent="0.25">
      <c r="A567" s="98"/>
      <c r="B567" s="82"/>
      <c r="C567" s="82"/>
      <c r="D567" s="82"/>
    </row>
    <row r="568" spans="1:25" x14ac:dyDescent="0.25">
      <c r="A568" s="91" t="s">
        <v>159</v>
      </c>
      <c r="B568" s="82"/>
      <c r="C568" s="82"/>
      <c r="D568" s="82"/>
    </row>
    <row r="569" spans="1:25" ht="12.75" x14ac:dyDescent="0.2">
      <c r="A569" s="167" t="s">
        <v>49</v>
      </c>
      <c r="B569" s="170" t="s">
        <v>128</v>
      </c>
      <c r="C569" s="171"/>
      <c r="D569" s="171"/>
      <c r="E569" s="171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2"/>
    </row>
    <row r="570" spans="1:25" ht="12.75" x14ac:dyDescent="0.2">
      <c r="A570" s="168"/>
      <c r="B570" s="173"/>
      <c r="C570" s="174"/>
      <c r="D570" s="174"/>
      <c r="E570" s="174"/>
      <c r="F570" s="174"/>
      <c r="G570" s="174"/>
      <c r="H570" s="174"/>
      <c r="I570" s="174"/>
      <c r="J570" s="174"/>
      <c r="K570" s="174"/>
      <c r="L570" s="174"/>
      <c r="M570" s="174"/>
      <c r="N570" s="174"/>
      <c r="O570" s="174"/>
      <c r="P570" s="174"/>
      <c r="Q570" s="174"/>
      <c r="R570" s="174"/>
      <c r="S570" s="174"/>
      <c r="T570" s="174"/>
      <c r="U570" s="174"/>
      <c r="V570" s="174"/>
      <c r="W570" s="174"/>
      <c r="X570" s="174"/>
      <c r="Y570" s="175"/>
    </row>
    <row r="571" spans="1:25" ht="12.75" x14ac:dyDescent="0.2">
      <c r="A571" s="168"/>
      <c r="B571" s="176" t="s">
        <v>129</v>
      </c>
      <c r="C571" s="165" t="s">
        <v>130</v>
      </c>
      <c r="D571" s="165" t="s">
        <v>131</v>
      </c>
      <c r="E571" s="165" t="s">
        <v>132</v>
      </c>
      <c r="F571" s="165" t="s">
        <v>133</v>
      </c>
      <c r="G571" s="165" t="s">
        <v>134</v>
      </c>
      <c r="H571" s="165" t="s">
        <v>135</v>
      </c>
      <c r="I571" s="165" t="s">
        <v>136</v>
      </c>
      <c r="J571" s="165" t="s">
        <v>137</v>
      </c>
      <c r="K571" s="165" t="s">
        <v>138</v>
      </c>
      <c r="L571" s="165" t="s">
        <v>139</v>
      </c>
      <c r="M571" s="165" t="s">
        <v>140</v>
      </c>
      <c r="N571" s="178" t="s">
        <v>141</v>
      </c>
      <c r="O571" s="165" t="s">
        <v>142</v>
      </c>
      <c r="P571" s="165" t="s">
        <v>143</v>
      </c>
      <c r="Q571" s="165" t="s">
        <v>144</v>
      </c>
      <c r="R571" s="165" t="s">
        <v>145</v>
      </c>
      <c r="S571" s="165" t="s">
        <v>146</v>
      </c>
      <c r="T571" s="165" t="s">
        <v>147</v>
      </c>
      <c r="U571" s="165" t="s">
        <v>148</v>
      </c>
      <c r="V571" s="165" t="s">
        <v>149</v>
      </c>
      <c r="W571" s="165" t="s">
        <v>150</v>
      </c>
      <c r="X571" s="165" t="s">
        <v>151</v>
      </c>
      <c r="Y571" s="165" t="s">
        <v>152</v>
      </c>
    </row>
    <row r="572" spans="1:25" ht="12.75" x14ac:dyDescent="0.2">
      <c r="A572" s="169"/>
      <c r="B572" s="177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79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</row>
    <row r="573" spans="1:25" x14ac:dyDescent="0.2">
      <c r="A573" s="83">
        <f>A536</f>
        <v>42186</v>
      </c>
      <c r="B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1180.5900000000001</v>
      </c>
      <c r="C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1188.8800000000001</v>
      </c>
      <c r="D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1212.8400000000001</v>
      </c>
      <c r="E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1212.9699999999998</v>
      </c>
      <c r="F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1271.69</v>
      </c>
      <c r="G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1271.67</v>
      </c>
      <c r="H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1238.3600000000001</v>
      </c>
      <c r="I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1357.4099999999999</v>
      </c>
      <c r="J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1286.52</v>
      </c>
      <c r="K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1182.4699999999998</v>
      </c>
      <c r="L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1202.8499999999999</v>
      </c>
      <c r="M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1202.77</v>
      </c>
      <c r="N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1169.04</v>
      </c>
      <c r="O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1172.27</v>
      </c>
      <c r="P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1173.53</v>
      </c>
      <c r="Q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1182.4299999999998</v>
      </c>
      <c r="R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1176.3899999999999</v>
      </c>
      <c r="S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1184.3499999999999</v>
      </c>
      <c r="T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1192.54</v>
      </c>
      <c r="U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1185.74</v>
      </c>
      <c r="V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1295.33</v>
      </c>
      <c r="W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1296.8800000000001</v>
      </c>
      <c r="X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1208.98</v>
      </c>
      <c r="Y573" s="111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1300.01</v>
      </c>
    </row>
    <row r="574" spans="1:25" x14ac:dyDescent="0.2">
      <c r="A574" s="83">
        <f>A573+1</f>
        <v>42187</v>
      </c>
      <c r="B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1185.5700000000002</v>
      </c>
      <c r="C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1189.02</v>
      </c>
      <c r="D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1212.8899999999999</v>
      </c>
      <c r="E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1212.96</v>
      </c>
      <c r="F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1271.5999999999999</v>
      </c>
      <c r="G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1271.7</v>
      </c>
      <c r="H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1238.3699999999999</v>
      </c>
      <c r="I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1357.27</v>
      </c>
      <c r="J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1286.4000000000001</v>
      </c>
      <c r="K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1182.4699999999998</v>
      </c>
      <c r="L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1202.75</v>
      </c>
      <c r="M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1203.1300000000001</v>
      </c>
      <c r="N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1187.8200000000002</v>
      </c>
      <c r="O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1171.3400000000001</v>
      </c>
      <c r="P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1173.8200000000002</v>
      </c>
      <c r="Q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1182.68</v>
      </c>
      <c r="R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1176.6500000000001</v>
      </c>
      <c r="S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1184.5999999999999</v>
      </c>
      <c r="T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1192.9000000000001</v>
      </c>
      <c r="U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1184.3699999999999</v>
      </c>
      <c r="V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1290.28</v>
      </c>
      <c r="W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1289.26</v>
      </c>
      <c r="X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1205.58</v>
      </c>
      <c r="Y574" s="111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1282.27</v>
      </c>
    </row>
    <row r="575" spans="1:25" x14ac:dyDescent="0.2">
      <c r="A575" s="83">
        <f t="shared" ref="A575:A603" si="15">A574+1</f>
        <v>42188</v>
      </c>
      <c r="B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1182.6100000000001</v>
      </c>
      <c r="C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1196.0500000000002</v>
      </c>
      <c r="D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1210.3499999999999</v>
      </c>
      <c r="E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1225.5100000000002</v>
      </c>
      <c r="F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1246.4900000000002</v>
      </c>
      <c r="G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1263.04</v>
      </c>
      <c r="H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1225.46</v>
      </c>
      <c r="I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1367.0300000000002</v>
      </c>
      <c r="J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1289.56</v>
      </c>
      <c r="K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1218.1500000000001</v>
      </c>
      <c r="L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1189.42</v>
      </c>
      <c r="M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1180.27</v>
      </c>
      <c r="N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1189.3000000000002</v>
      </c>
      <c r="O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1198.6500000000001</v>
      </c>
      <c r="P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1198.6500000000001</v>
      </c>
      <c r="Q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1198.6799999999998</v>
      </c>
      <c r="R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1190.6799999999998</v>
      </c>
      <c r="S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1182.58</v>
      </c>
      <c r="T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1178.6399999999999</v>
      </c>
      <c r="U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1187.25</v>
      </c>
      <c r="V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1260.71</v>
      </c>
      <c r="W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1251.98</v>
      </c>
      <c r="X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1182.1799999999998</v>
      </c>
      <c r="Y575" s="111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1282.48</v>
      </c>
    </row>
    <row r="576" spans="1:25" x14ac:dyDescent="0.2">
      <c r="A576" s="83">
        <f t="shared" si="15"/>
        <v>42189</v>
      </c>
      <c r="B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1194.56</v>
      </c>
      <c r="C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1187.42</v>
      </c>
      <c r="D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1202.4299999999998</v>
      </c>
      <c r="E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1229.43</v>
      </c>
      <c r="F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1240.8400000000001</v>
      </c>
      <c r="G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1264.6300000000001</v>
      </c>
      <c r="H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1252.3900000000001</v>
      </c>
      <c r="I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1187.25</v>
      </c>
      <c r="J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1341.0900000000001</v>
      </c>
      <c r="K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1233.1399999999999</v>
      </c>
      <c r="L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1212.96</v>
      </c>
      <c r="M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1244.02</v>
      </c>
      <c r="N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1243.8800000000001</v>
      </c>
      <c r="O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1233.1599999999999</v>
      </c>
      <c r="P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1222.7800000000002</v>
      </c>
      <c r="Q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1222.67</v>
      </c>
      <c r="R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1233.08</v>
      </c>
      <c r="S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1233.1399999999999</v>
      </c>
      <c r="T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1193.5900000000001</v>
      </c>
      <c r="U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1167.82</v>
      </c>
      <c r="V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1270.24</v>
      </c>
      <c r="W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1260.0500000000002</v>
      </c>
      <c r="X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1199.0700000000002</v>
      </c>
      <c r="Y576" s="111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1254.5700000000002</v>
      </c>
    </row>
    <row r="577" spans="1:25" x14ac:dyDescent="0.2">
      <c r="A577" s="83">
        <f t="shared" si="15"/>
        <v>42190</v>
      </c>
      <c r="B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1187.4000000000001</v>
      </c>
      <c r="C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1192.1100000000001</v>
      </c>
      <c r="D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1229.1399999999999</v>
      </c>
      <c r="E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1252.44</v>
      </c>
      <c r="F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1276.9099999999999</v>
      </c>
      <c r="G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1296.5900000000001</v>
      </c>
      <c r="H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1270.74</v>
      </c>
      <c r="I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1197.31</v>
      </c>
      <c r="J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1327.35</v>
      </c>
      <c r="K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1254.3400000000001</v>
      </c>
      <c r="L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1222.77</v>
      </c>
      <c r="M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1249.1999999999998</v>
      </c>
      <c r="N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1243.81</v>
      </c>
      <c r="O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1233.1399999999999</v>
      </c>
      <c r="P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1238.4000000000001</v>
      </c>
      <c r="Q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1233.03</v>
      </c>
      <c r="R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1243.7399999999998</v>
      </c>
      <c r="S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1271.73</v>
      </c>
      <c r="T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1243.7399999999998</v>
      </c>
      <c r="U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1213.27</v>
      </c>
      <c r="V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1223.67</v>
      </c>
      <c r="W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1264.6399999999999</v>
      </c>
      <c r="X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1175.4099999999999</v>
      </c>
      <c r="Y577" s="111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1271.71</v>
      </c>
    </row>
    <row r="578" spans="1:25" x14ac:dyDescent="0.2">
      <c r="A578" s="83">
        <f t="shared" si="15"/>
        <v>42191</v>
      </c>
      <c r="B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1177.8200000000002</v>
      </c>
      <c r="C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1215.43</v>
      </c>
      <c r="D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1246.3400000000001</v>
      </c>
      <c r="E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1268.56</v>
      </c>
      <c r="F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1280.3400000000001</v>
      </c>
      <c r="G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1304.78</v>
      </c>
      <c r="H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1268.71</v>
      </c>
      <c r="I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1415.27</v>
      </c>
      <c r="J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1334.3</v>
      </c>
      <c r="K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1249.3600000000001</v>
      </c>
      <c r="L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1228.1799999999998</v>
      </c>
      <c r="M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1218.19</v>
      </c>
      <c r="N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1228.1500000000001</v>
      </c>
      <c r="O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1238.49</v>
      </c>
      <c r="P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1228.01</v>
      </c>
      <c r="Q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1228.1799999999998</v>
      </c>
      <c r="R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1216.3699999999999</v>
      </c>
      <c r="S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1216.3899999999999</v>
      </c>
      <c r="T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1207.56</v>
      </c>
      <c r="U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1190.9900000000002</v>
      </c>
      <c r="V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1233.52</v>
      </c>
      <c r="W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1234.73</v>
      </c>
      <c r="X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1174.55</v>
      </c>
      <c r="Y578" s="111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1233.51</v>
      </c>
    </row>
    <row r="579" spans="1:25" x14ac:dyDescent="0.2">
      <c r="A579" s="83">
        <f t="shared" si="15"/>
        <v>42192</v>
      </c>
      <c r="B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1177.5999999999999</v>
      </c>
      <c r="C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1235.81</v>
      </c>
      <c r="D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1268.8000000000002</v>
      </c>
      <c r="E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1280.48</v>
      </c>
      <c r="F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1317.63</v>
      </c>
      <c r="G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1344.62</v>
      </c>
      <c r="H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1280.3200000000002</v>
      </c>
      <c r="I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1415.06</v>
      </c>
      <c r="J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1334.06</v>
      </c>
      <c r="K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1249.24</v>
      </c>
      <c r="L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1228.1799999999998</v>
      </c>
      <c r="M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1218.0500000000002</v>
      </c>
      <c r="N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1228.26</v>
      </c>
      <c r="O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1238.71</v>
      </c>
      <c r="P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1228.3499999999999</v>
      </c>
      <c r="Q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1218.1600000000001</v>
      </c>
      <c r="R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1207.6199999999999</v>
      </c>
      <c r="S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1216.33</v>
      </c>
      <c r="T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1216.3400000000001</v>
      </c>
      <c r="U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1199.5999999999999</v>
      </c>
      <c r="V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1232.45</v>
      </c>
      <c r="W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1235.1199999999999</v>
      </c>
      <c r="X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1190.69</v>
      </c>
      <c r="Y579" s="111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1242.46</v>
      </c>
    </row>
    <row r="580" spans="1:25" x14ac:dyDescent="0.2">
      <c r="A580" s="83">
        <f t="shared" si="15"/>
        <v>42193</v>
      </c>
      <c r="B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1196.08</v>
      </c>
      <c r="C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1257.6500000000001</v>
      </c>
      <c r="D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1280.58</v>
      </c>
      <c r="E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1292.7</v>
      </c>
      <c r="F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1330.93</v>
      </c>
      <c r="G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1344.5500000000002</v>
      </c>
      <c r="H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1292.3499999999999</v>
      </c>
      <c r="I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1437.5900000000001</v>
      </c>
      <c r="J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1347.98</v>
      </c>
      <c r="K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1249.48</v>
      </c>
      <c r="L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1208.43</v>
      </c>
      <c r="M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1208.4000000000001</v>
      </c>
      <c r="N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1218.21</v>
      </c>
      <c r="O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1208.3699999999999</v>
      </c>
      <c r="P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1208.3800000000001</v>
      </c>
      <c r="Q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1198.73</v>
      </c>
      <c r="R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1190.7</v>
      </c>
      <c r="S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1225.3600000000001</v>
      </c>
      <c r="T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1225.4000000000001</v>
      </c>
      <c r="U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1208.05</v>
      </c>
      <c r="V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1200.75</v>
      </c>
      <c r="W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1215.04</v>
      </c>
      <c r="X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1190.6100000000001</v>
      </c>
      <c r="Y580" s="111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1221.31</v>
      </c>
    </row>
    <row r="581" spans="1:25" x14ac:dyDescent="0.2">
      <c r="A581" s="83">
        <f t="shared" si="15"/>
        <v>42194</v>
      </c>
      <c r="B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1168.8899999999999</v>
      </c>
      <c r="C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1225.4699999999998</v>
      </c>
      <c r="D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1268.94</v>
      </c>
      <c r="E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1280.78</v>
      </c>
      <c r="F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1292.5700000000002</v>
      </c>
      <c r="G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1317.62</v>
      </c>
      <c r="H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1268.56</v>
      </c>
      <c r="I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1379.97</v>
      </c>
      <c r="J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1334.22</v>
      </c>
      <c r="K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1228.4499999999998</v>
      </c>
      <c r="L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1189.6300000000001</v>
      </c>
      <c r="M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1189.6599999999999</v>
      </c>
      <c r="N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1208.48</v>
      </c>
      <c r="O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1198.8499999999999</v>
      </c>
      <c r="P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1198.8499999999999</v>
      </c>
      <c r="Q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1218.26</v>
      </c>
      <c r="R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1207.6199999999999</v>
      </c>
      <c r="S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1216.3899999999999</v>
      </c>
      <c r="T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1216.48</v>
      </c>
      <c r="U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1175.1399999999999</v>
      </c>
      <c r="V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1236.26</v>
      </c>
      <c r="W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1212.6799999999998</v>
      </c>
      <c r="X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1182.33</v>
      </c>
      <c r="Y581" s="111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1230.8600000000001</v>
      </c>
    </row>
    <row r="582" spans="1:25" x14ac:dyDescent="0.2">
      <c r="A582" s="83">
        <f t="shared" si="15"/>
        <v>42195</v>
      </c>
      <c r="B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1168.9099999999999</v>
      </c>
      <c r="C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1225.54</v>
      </c>
      <c r="D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1268.92</v>
      </c>
      <c r="E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1280.58</v>
      </c>
      <c r="F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1292.48</v>
      </c>
      <c r="G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1317.63</v>
      </c>
      <c r="H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1268.77</v>
      </c>
      <c r="I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1415.0900000000001</v>
      </c>
      <c r="J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1334.29</v>
      </c>
      <c r="K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1228.1300000000001</v>
      </c>
      <c r="L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1189.3899999999999</v>
      </c>
      <c r="M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1189.49</v>
      </c>
      <c r="N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1208.2400000000002</v>
      </c>
      <c r="O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1198.73</v>
      </c>
      <c r="P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1198.7199999999998</v>
      </c>
      <c r="Q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1218.26</v>
      </c>
      <c r="R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1207.5300000000002</v>
      </c>
      <c r="S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1216.3499999999999</v>
      </c>
      <c r="T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1225.5100000000002</v>
      </c>
      <c r="U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1200.04</v>
      </c>
      <c r="V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1241.0999999999999</v>
      </c>
      <c r="W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1216.18</v>
      </c>
      <c r="X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1182.0700000000002</v>
      </c>
      <c r="Y582" s="111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1234.6199999999999</v>
      </c>
    </row>
    <row r="583" spans="1:25" x14ac:dyDescent="0.2">
      <c r="A583" s="83">
        <f t="shared" si="15"/>
        <v>42196</v>
      </c>
      <c r="B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1177.9100000000001</v>
      </c>
      <c r="C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1217.96</v>
      </c>
      <c r="D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1252.23</v>
      </c>
      <c r="E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1276.8899999999999</v>
      </c>
      <c r="F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1303.08</v>
      </c>
      <c r="G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1331.4099999999999</v>
      </c>
      <c r="H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1296.6300000000001</v>
      </c>
      <c r="I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1218.3499999999999</v>
      </c>
      <c r="J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1370.0100000000002</v>
      </c>
      <c r="K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1266.01</v>
      </c>
      <c r="L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1222.8800000000001</v>
      </c>
      <c r="M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1222.98</v>
      </c>
      <c r="N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1233.1799999999998</v>
      </c>
      <c r="O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1243.8800000000001</v>
      </c>
      <c r="P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1254.69</v>
      </c>
      <c r="Q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1254.6300000000001</v>
      </c>
      <c r="R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1254.79</v>
      </c>
      <c r="S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1266.0900000000001</v>
      </c>
      <c r="T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1212.99</v>
      </c>
      <c r="U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1194.54</v>
      </c>
      <c r="V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1223.5999999999999</v>
      </c>
      <c r="W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1245.17</v>
      </c>
      <c r="X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1181.9099999999999</v>
      </c>
      <c r="Y583" s="111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1265.3499999999999</v>
      </c>
    </row>
    <row r="584" spans="1:25" x14ac:dyDescent="0.2">
      <c r="A584" s="83">
        <f t="shared" si="15"/>
        <v>42197</v>
      </c>
      <c r="B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1178.3800000000001</v>
      </c>
      <c r="C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1218.4299999999998</v>
      </c>
      <c r="D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1252.58</v>
      </c>
      <c r="E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1252.1399999999999</v>
      </c>
      <c r="F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1316.9099999999999</v>
      </c>
      <c r="G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1331.53</v>
      </c>
      <c r="H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1317.15</v>
      </c>
      <c r="I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1252.5300000000002</v>
      </c>
      <c r="J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1450.66</v>
      </c>
      <c r="K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1327.6100000000001</v>
      </c>
      <c r="L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1265.81</v>
      </c>
      <c r="M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1254.6100000000001</v>
      </c>
      <c r="N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1254.5300000000002</v>
      </c>
      <c r="O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1265.7199999999998</v>
      </c>
      <c r="P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1265.99</v>
      </c>
      <c r="Q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1271.73</v>
      </c>
      <c r="R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1289.3899999999999</v>
      </c>
      <c r="S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1277.43</v>
      </c>
      <c r="T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1254.67</v>
      </c>
      <c r="U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1218.7800000000002</v>
      </c>
      <c r="V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1179.97</v>
      </c>
      <c r="W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1214.0700000000002</v>
      </c>
      <c r="X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1175.6199999999999</v>
      </c>
      <c r="Y584" s="111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1277.06</v>
      </c>
    </row>
    <row r="585" spans="1:25" x14ac:dyDescent="0.2">
      <c r="A585" s="83">
        <f t="shared" si="15"/>
        <v>42198</v>
      </c>
      <c r="B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1177.3</v>
      </c>
      <c r="C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1246.32</v>
      </c>
      <c r="D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1280.3600000000001</v>
      </c>
      <c r="E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1292.58</v>
      </c>
      <c r="F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1330.8000000000002</v>
      </c>
      <c r="G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1344.5</v>
      </c>
      <c r="H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1292.4699999999998</v>
      </c>
      <c r="I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1430.2400000000002</v>
      </c>
      <c r="J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1362.33</v>
      </c>
      <c r="K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1238.3200000000002</v>
      </c>
      <c r="L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1198.26</v>
      </c>
      <c r="M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1189.1999999999998</v>
      </c>
      <c r="N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1207.76</v>
      </c>
      <c r="O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1198.3400000000001</v>
      </c>
      <c r="P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1179.98</v>
      </c>
      <c r="Q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1188.96</v>
      </c>
      <c r="R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1174</v>
      </c>
      <c r="S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1198.71</v>
      </c>
      <c r="T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1215.98</v>
      </c>
      <c r="U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1217.4000000000001</v>
      </c>
      <c r="V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1222.29</v>
      </c>
      <c r="W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1226.3800000000001</v>
      </c>
      <c r="X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1174.3400000000001</v>
      </c>
      <c r="Y585" s="111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1262.67</v>
      </c>
    </row>
    <row r="586" spans="1:25" x14ac:dyDescent="0.2">
      <c r="A586" s="83">
        <f t="shared" si="15"/>
        <v>42199</v>
      </c>
      <c r="B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1167.67</v>
      </c>
      <c r="C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1224.8600000000001</v>
      </c>
      <c r="D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1251.5300000000002</v>
      </c>
      <c r="E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1280.04</v>
      </c>
      <c r="F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1330.88</v>
      </c>
      <c r="G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1337.75</v>
      </c>
      <c r="H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1280.3200000000002</v>
      </c>
      <c r="I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1407.71</v>
      </c>
      <c r="J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1333.8400000000001</v>
      </c>
      <c r="K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1227.31</v>
      </c>
      <c r="L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1187.94</v>
      </c>
      <c r="M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1169.5900000000001</v>
      </c>
      <c r="N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1169.0900000000001</v>
      </c>
      <c r="O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1177.92</v>
      </c>
      <c r="P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1177.77</v>
      </c>
      <c r="Q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1187.42</v>
      </c>
      <c r="R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1205.95</v>
      </c>
      <c r="S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1197.7600000000002</v>
      </c>
      <c r="T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1198.0999999999999</v>
      </c>
      <c r="U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1183.1300000000001</v>
      </c>
      <c r="V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1247.6199999999999</v>
      </c>
      <c r="W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1249.46</v>
      </c>
      <c r="X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1170.67</v>
      </c>
      <c r="Y586" s="111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1257.3000000000002</v>
      </c>
    </row>
    <row r="587" spans="1:25" x14ac:dyDescent="0.2">
      <c r="A587" s="83">
        <f t="shared" si="15"/>
        <v>42200</v>
      </c>
      <c r="B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1168.1100000000001</v>
      </c>
      <c r="C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1225.1300000000001</v>
      </c>
      <c r="D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1251.73</v>
      </c>
      <c r="E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1280.55</v>
      </c>
      <c r="F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1331.1599999999999</v>
      </c>
      <c r="G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1337.78</v>
      </c>
      <c r="H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1280.48</v>
      </c>
      <c r="I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1408.01</v>
      </c>
      <c r="J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1334.3400000000001</v>
      </c>
      <c r="K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1227.76</v>
      </c>
      <c r="L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1188.3400000000001</v>
      </c>
      <c r="M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1170.33</v>
      </c>
      <c r="N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1170.0300000000002</v>
      </c>
      <c r="O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1178.7800000000002</v>
      </c>
      <c r="P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1178.9000000000001</v>
      </c>
      <c r="Q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1188.01</v>
      </c>
      <c r="R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1206.6500000000001</v>
      </c>
      <c r="S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1198.2</v>
      </c>
      <c r="T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1198.5</v>
      </c>
      <c r="U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1183.6600000000001</v>
      </c>
      <c r="V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1247.94</v>
      </c>
      <c r="W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1249.92</v>
      </c>
      <c r="X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1169.49</v>
      </c>
      <c r="Y587" s="111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1253.8400000000001</v>
      </c>
    </row>
    <row r="588" spans="1:25" x14ac:dyDescent="0.2">
      <c r="A588" s="83">
        <f t="shared" si="15"/>
        <v>42201</v>
      </c>
      <c r="B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1204.8200000000002</v>
      </c>
      <c r="C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1268.3400000000001</v>
      </c>
      <c r="D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1292.01</v>
      </c>
      <c r="E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1305.29</v>
      </c>
      <c r="F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1305.19</v>
      </c>
      <c r="G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1337.95</v>
      </c>
      <c r="H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1292.67</v>
      </c>
      <c r="I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1437.8400000000001</v>
      </c>
      <c r="J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1369.5900000000001</v>
      </c>
      <c r="K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1271.8899999999999</v>
      </c>
      <c r="L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1243.98</v>
      </c>
      <c r="M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1228.27</v>
      </c>
      <c r="N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1238.49</v>
      </c>
      <c r="O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1249.31</v>
      </c>
      <c r="P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1260.52</v>
      </c>
      <c r="Q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1283.72</v>
      </c>
      <c r="R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1263.8000000000002</v>
      </c>
      <c r="S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1274.24</v>
      </c>
      <c r="T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1284.94</v>
      </c>
      <c r="U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1249.81</v>
      </c>
      <c r="V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1191.69</v>
      </c>
      <c r="W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1180.6300000000001</v>
      </c>
      <c r="X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1207.8600000000001</v>
      </c>
      <c r="Y588" s="111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1193.6100000000001</v>
      </c>
    </row>
    <row r="589" spans="1:25" x14ac:dyDescent="0.2">
      <c r="A589" s="83">
        <f t="shared" si="15"/>
        <v>42202</v>
      </c>
      <c r="B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1196.28</v>
      </c>
      <c r="C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1246.8200000000002</v>
      </c>
      <c r="D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1280.8899999999999</v>
      </c>
      <c r="E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1293.01</v>
      </c>
      <c r="F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1318.04</v>
      </c>
      <c r="G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1345.0700000000002</v>
      </c>
      <c r="H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1311.96</v>
      </c>
      <c r="I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1522.74</v>
      </c>
      <c r="J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1425.71</v>
      </c>
      <c r="K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1296.46</v>
      </c>
      <c r="L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1284.18</v>
      </c>
      <c r="M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1284.3000000000002</v>
      </c>
      <c r="N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1321.68</v>
      </c>
      <c r="O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1348.71</v>
      </c>
      <c r="P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1321.58</v>
      </c>
      <c r="Q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1302.2800000000002</v>
      </c>
      <c r="R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1207.76</v>
      </c>
      <c r="S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1234.78</v>
      </c>
      <c r="T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1239.67</v>
      </c>
      <c r="U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1199.8600000000001</v>
      </c>
      <c r="V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1206.6300000000001</v>
      </c>
      <c r="W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1208.1599999999999</v>
      </c>
      <c r="X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1190.56</v>
      </c>
      <c r="Y589" s="111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1196.52</v>
      </c>
    </row>
    <row r="590" spans="1:25" x14ac:dyDescent="0.2">
      <c r="A590" s="83">
        <f t="shared" si="15"/>
        <v>42203</v>
      </c>
      <c r="B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1197.0900000000001</v>
      </c>
      <c r="C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1252.29</v>
      </c>
      <c r="D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1289.96</v>
      </c>
      <c r="E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1317.43</v>
      </c>
      <c r="F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1331.8200000000002</v>
      </c>
      <c r="G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1362.01</v>
      </c>
      <c r="H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1331.7600000000002</v>
      </c>
      <c r="I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1303.52</v>
      </c>
      <c r="J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1507.01</v>
      </c>
      <c r="K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1384.8600000000001</v>
      </c>
      <c r="L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1355.25</v>
      </c>
      <c r="M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1355.06</v>
      </c>
      <c r="N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1384.6100000000001</v>
      </c>
      <c r="O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1384.65</v>
      </c>
      <c r="P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1314.3</v>
      </c>
      <c r="Q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1314.3</v>
      </c>
      <c r="R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1327.72</v>
      </c>
      <c r="S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1341.3400000000001</v>
      </c>
      <c r="T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1301.8499999999999</v>
      </c>
      <c r="U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1255.01</v>
      </c>
      <c r="V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1184.69</v>
      </c>
      <c r="W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1193.46</v>
      </c>
      <c r="X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1265.6399999999999</v>
      </c>
      <c r="Y590" s="111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1384.5500000000002</v>
      </c>
    </row>
    <row r="591" spans="1:25" x14ac:dyDescent="0.2">
      <c r="A591" s="83">
        <f t="shared" si="15"/>
        <v>42204</v>
      </c>
      <c r="B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1218.17</v>
      </c>
      <c r="C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1264.54</v>
      </c>
      <c r="D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1290.19</v>
      </c>
      <c r="E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1303.6500000000001</v>
      </c>
      <c r="F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1331.6799999999998</v>
      </c>
      <c r="G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1361.95</v>
      </c>
      <c r="H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1317.48</v>
      </c>
      <c r="I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1317.52</v>
      </c>
      <c r="J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1527.3400000000001</v>
      </c>
      <c r="K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1400.49</v>
      </c>
      <c r="L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1369.98</v>
      </c>
      <c r="M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1369.8600000000001</v>
      </c>
      <c r="N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1400.5</v>
      </c>
      <c r="O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1400.4699999999998</v>
      </c>
      <c r="P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1384.87</v>
      </c>
      <c r="Q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1355.31</v>
      </c>
      <c r="R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1370.02</v>
      </c>
      <c r="S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1370.0100000000002</v>
      </c>
      <c r="T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1308.0500000000002</v>
      </c>
      <c r="U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1277.71</v>
      </c>
      <c r="V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1194.06</v>
      </c>
      <c r="W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1184.5999999999999</v>
      </c>
      <c r="X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1233.3600000000001</v>
      </c>
      <c r="Y591" s="111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1384.96</v>
      </c>
    </row>
    <row r="592" spans="1:25" x14ac:dyDescent="0.2">
      <c r="A592" s="83">
        <f t="shared" si="15"/>
        <v>42205</v>
      </c>
      <c r="B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1205.68</v>
      </c>
      <c r="C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1269</v>
      </c>
      <c r="D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1292.99</v>
      </c>
      <c r="E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1305.42</v>
      </c>
      <c r="F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1305.23</v>
      </c>
      <c r="G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1338.28</v>
      </c>
      <c r="H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1292.73</v>
      </c>
      <c r="I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1437.92</v>
      </c>
      <c r="J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1369.58</v>
      </c>
      <c r="K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1271.8600000000001</v>
      </c>
      <c r="L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1244.0700000000002</v>
      </c>
      <c r="M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1228.3800000000001</v>
      </c>
      <c r="N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1238.8200000000002</v>
      </c>
      <c r="O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1249.5300000000002</v>
      </c>
      <c r="P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1260.5900000000001</v>
      </c>
      <c r="Q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1283.78</v>
      </c>
      <c r="R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1263.97</v>
      </c>
      <c r="S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1274.1999999999998</v>
      </c>
      <c r="T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1284.77</v>
      </c>
      <c r="U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1249.25</v>
      </c>
      <c r="V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1192.3000000000002</v>
      </c>
      <c r="W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1180.4499999999998</v>
      </c>
      <c r="X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1207.95</v>
      </c>
      <c r="Y592" s="111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1192.55</v>
      </c>
    </row>
    <row r="593" spans="1:25" x14ac:dyDescent="0.2">
      <c r="A593" s="83">
        <f t="shared" si="15"/>
        <v>42206</v>
      </c>
      <c r="B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1196.3499999999999</v>
      </c>
      <c r="C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1257.9099999999999</v>
      </c>
      <c r="D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1281.04</v>
      </c>
      <c r="E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1293.1100000000001</v>
      </c>
      <c r="F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1305.58</v>
      </c>
      <c r="G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1338.06</v>
      </c>
      <c r="H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1292.67</v>
      </c>
      <c r="I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1437.92</v>
      </c>
      <c r="J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1308.1399999999999</v>
      </c>
      <c r="K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1195.6799999999998</v>
      </c>
      <c r="L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1259.26</v>
      </c>
      <c r="M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1259.58</v>
      </c>
      <c r="N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1262.9099999999999</v>
      </c>
      <c r="O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1201.49</v>
      </c>
      <c r="P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1201.49</v>
      </c>
      <c r="Q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1201.56</v>
      </c>
      <c r="R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1216.42</v>
      </c>
      <c r="S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1216.3499999999999</v>
      </c>
      <c r="T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1216.3899999999999</v>
      </c>
      <c r="U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1174.9100000000001</v>
      </c>
      <c r="V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1204.7800000000002</v>
      </c>
      <c r="W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1205.4899999999998</v>
      </c>
      <c r="X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1182.5900000000001</v>
      </c>
      <c r="Y593" s="111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1228.81</v>
      </c>
    </row>
    <row r="594" spans="1:25" x14ac:dyDescent="0.2">
      <c r="A594" s="83">
        <f t="shared" si="15"/>
        <v>42207</v>
      </c>
      <c r="B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1169.1199999999999</v>
      </c>
      <c r="C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1187.02</v>
      </c>
      <c r="D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1205.8600000000001</v>
      </c>
      <c r="E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1236.17</v>
      </c>
      <c r="F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1269.23</v>
      </c>
      <c r="G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1280.73</v>
      </c>
      <c r="H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1344.8400000000001</v>
      </c>
      <c r="I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1422.68</v>
      </c>
      <c r="J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1321</v>
      </c>
      <c r="K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1228.3800000000001</v>
      </c>
      <c r="L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1189.6100000000001</v>
      </c>
      <c r="M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1189.6100000000001</v>
      </c>
      <c r="N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1198.97</v>
      </c>
      <c r="O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1180.6500000000001</v>
      </c>
      <c r="P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1199.0700000000002</v>
      </c>
      <c r="Q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1208.49</v>
      </c>
      <c r="R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1190.79</v>
      </c>
      <c r="S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1253.8</v>
      </c>
      <c r="T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1225.46</v>
      </c>
      <c r="U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1207.8000000000002</v>
      </c>
      <c r="V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1228.21</v>
      </c>
      <c r="W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1226.4299999999998</v>
      </c>
      <c r="X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1178.6100000000001</v>
      </c>
      <c r="Y594" s="111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1234.82</v>
      </c>
    </row>
    <row r="595" spans="1:25" x14ac:dyDescent="0.2">
      <c r="A595" s="83">
        <f t="shared" si="15"/>
        <v>42208</v>
      </c>
      <c r="B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1188.08</v>
      </c>
      <c r="C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1196.26</v>
      </c>
      <c r="D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1236.06</v>
      </c>
      <c r="E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1236.1100000000001</v>
      </c>
      <c r="F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1257.69</v>
      </c>
      <c r="G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1257.54</v>
      </c>
      <c r="H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1235.8</v>
      </c>
      <c r="I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1366.77</v>
      </c>
      <c r="J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1295.3600000000001</v>
      </c>
      <c r="K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1208.25</v>
      </c>
      <c r="L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1180.22</v>
      </c>
      <c r="M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1171.44</v>
      </c>
      <c r="N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1180.3699999999999</v>
      </c>
      <c r="O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1175</v>
      </c>
      <c r="P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1171.6399999999999</v>
      </c>
      <c r="Q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1175.0700000000002</v>
      </c>
      <c r="R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1181.3399999999999</v>
      </c>
      <c r="S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1190.6599999999999</v>
      </c>
      <c r="T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1216.3499999999999</v>
      </c>
      <c r="U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1198.9100000000001</v>
      </c>
      <c r="V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1256.9099999999999</v>
      </c>
      <c r="W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1257.8499999999999</v>
      </c>
      <c r="X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1205.3</v>
      </c>
      <c r="Y595" s="111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1244.4499999999998</v>
      </c>
    </row>
    <row r="596" spans="1:25" x14ac:dyDescent="0.2">
      <c r="A596" s="83">
        <f t="shared" si="15"/>
        <v>42209</v>
      </c>
      <c r="B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1173.2</v>
      </c>
      <c r="C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1215.6399999999999</v>
      </c>
      <c r="D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1257.78</v>
      </c>
      <c r="E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1280.8499999999999</v>
      </c>
      <c r="F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1305.23</v>
      </c>
      <c r="G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1324.5900000000001</v>
      </c>
      <c r="H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1257.54</v>
      </c>
      <c r="I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1422.7800000000002</v>
      </c>
      <c r="J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1334.23</v>
      </c>
      <c r="K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1238.55</v>
      </c>
      <c r="L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1198.5999999999999</v>
      </c>
      <c r="M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1189.48</v>
      </c>
      <c r="N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1198.7600000000002</v>
      </c>
      <c r="O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1208.3800000000001</v>
      </c>
      <c r="P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1208.3900000000001</v>
      </c>
      <c r="Q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1198.7600000000002</v>
      </c>
      <c r="R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1182.5700000000002</v>
      </c>
      <c r="S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1190.6100000000001</v>
      </c>
      <c r="T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1190.78</v>
      </c>
      <c r="U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1167.4100000000001</v>
      </c>
      <c r="V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1204.1799999999998</v>
      </c>
      <c r="W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1206.67</v>
      </c>
      <c r="X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1182.56</v>
      </c>
      <c r="Y596" s="111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1237.27</v>
      </c>
    </row>
    <row r="597" spans="1:25" x14ac:dyDescent="0.2">
      <c r="A597" s="83">
        <f t="shared" si="15"/>
        <v>42210</v>
      </c>
      <c r="B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1177.4000000000001</v>
      </c>
      <c r="C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1207.8200000000002</v>
      </c>
      <c r="D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1246.6600000000001</v>
      </c>
      <c r="E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1264.6199999999999</v>
      </c>
      <c r="F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1296.71</v>
      </c>
      <c r="G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1317.77</v>
      </c>
      <c r="H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1271.01</v>
      </c>
      <c r="I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1207.97</v>
      </c>
      <c r="J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1356.5</v>
      </c>
      <c r="K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1267.4499999999998</v>
      </c>
      <c r="L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1213.74</v>
      </c>
      <c r="M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1194.3899999999999</v>
      </c>
      <c r="N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1234.02</v>
      </c>
      <c r="O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1244.5700000000002</v>
      </c>
      <c r="P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1244.5700000000002</v>
      </c>
      <c r="Q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1255.48</v>
      </c>
      <c r="R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1244.6399999999999</v>
      </c>
      <c r="S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1261.0900000000001</v>
      </c>
      <c r="T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1278.8699999999999</v>
      </c>
      <c r="U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1168.42</v>
      </c>
      <c r="V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1220.1199999999999</v>
      </c>
      <c r="W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1210.3800000000001</v>
      </c>
      <c r="X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1202.6600000000001</v>
      </c>
      <c r="Y597" s="111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1301.01</v>
      </c>
    </row>
    <row r="598" spans="1:25" x14ac:dyDescent="0.2">
      <c r="A598" s="83">
        <f t="shared" si="15"/>
        <v>42211</v>
      </c>
      <c r="B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1180.81</v>
      </c>
      <c r="C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1218.19</v>
      </c>
      <c r="D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1251.6600000000001</v>
      </c>
      <c r="E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1252.58</v>
      </c>
      <c r="F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1330.65</v>
      </c>
      <c r="G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1346.3200000000002</v>
      </c>
      <c r="H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1303.6300000000001</v>
      </c>
      <c r="I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1252.8499999999999</v>
      </c>
      <c r="J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1417.33</v>
      </c>
      <c r="K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1316.1799999999998</v>
      </c>
      <c r="L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1266.6399999999999</v>
      </c>
      <c r="M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1255.2600000000002</v>
      </c>
      <c r="N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1255.29</v>
      </c>
      <c r="O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1266.3800000000001</v>
      </c>
      <c r="P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1277.78</v>
      </c>
      <c r="Q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1277.9499999999998</v>
      </c>
      <c r="R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1289.83</v>
      </c>
      <c r="S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1302.42</v>
      </c>
      <c r="T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1302.5</v>
      </c>
      <c r="U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1256.8600000000001</v>
      </c>
      <c r="V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1206.07</v>
      </c>
      <c r="W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1212.9000000000001</v>
      </c>
      <c r="X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1193.4099999999999</v>
      </c>
      <c r="Y598" s="111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1300.8</v>
      </c>
    </row>
    <row r="599" spans="1:25" x14ac:dyDescent="0.2">
      <c r="A599" s="83">
        <f t="shared" si="15"/>
        <v>42212</v>
      </c>
      <c r="B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1168.6300000000001</v>
      </c>
      <c r="C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1235.77</v>
      </c>
      <c r="D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1268.46</v>
      </c>
      <c r="E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1280.5900000000001</v>
      </c>
      <c r="F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1317.79</v>
      </c>
      <c r="G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1331.08</v>
      </c>
      <c r="H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1268.95</v>
      </c>
      <c r="I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1438.22</v>
      </c>
      <c r="J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1348.45</v>
      </c>
      <c r="K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1261.6100000000001</v>
      </c>
      <c r="L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1209.33</v>
      </c>
      <c r="M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1199.6599999999999</v>
      </c>
      <c r="N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1219.01</v>
      </c>
      <c r="O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1218.67</v>
      </c>
      <c r="P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1228.76</v>
      </c>
      <c r="Q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1218.48</v>
      </c>
      <c r="R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1199.33</v>
      </c>
      <c r="S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1199.2</v>
      </c>
      <c r="T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1216.67</v>
      </c>
      <c r="U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1184.0999999999999</v>
      </c>
      <c r="V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1205.79</v>
      </c>
      <c r="W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1209.8400000000001</v>
      </c>
      <c r="X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1190.81</v>
      </c>
      <c r="Y599" s="111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1260.56</v>
      </c>
    </row>
    <row r="600" spans="1:25" x14ac:dyDescent="0.2">
      <c r="A600" s="83">
        <f t="shared" si="15"/>
        <v>42213</v>
      </c>
      <c r="B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1177.7600000000002</v>
      </c>
      <c r="C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1235.92</v>
      </c>
      <c r="D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1268.9000000000001</v>
      </c>
      <c r="E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1280.69</v>
      </c>
      <c r="F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1317.9299999999998</v>
      </c>
      <c r="G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1332.23</v>
      </c>
      <c r="H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1281.0100000000002</v>
      </c>
      <c r="I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1439.23</v>
      </c>
      <c r="J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1350.3400000000001</v>
      </c>
      <c r="K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1251.46</v>
      </c>
      <c r="L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1200.5</v>
      </c>
      <c r="M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1190.83</v>
      </c>
      <c r="N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1199.7399999999998</v>
      </c>
      <c r="O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1199.5</v>
      </c>
      <c r="P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1199.31</v>
      </c>
      <c r="Q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1190.01</v>
      </c>
      <c r="R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1182.97</v>
      </c>
      <c r="S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1199.5899999999999</v>
      </c>
      <c r="T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1226.6600000000001</v>
      </c>
      <c r="U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1210.67</v>
      </c>
      <c r="V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1227.4499999999998</v>
      </c>
      <c r="W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1217.1199999999999</v>
      </c>
      <c r="X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1174.26</v>
      </c>
      <c r="Y600" s="111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1243.67</v>
      </c>
    </row>
    <row r="601" spans="1:25" x14ac:dyDescent="0.2">
      <c r="A601" s="83">
        <f t="shared" si="15"/>
        <v>42214</v>
      </c>
      <c r="B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1178.7600000000002</v>
      </c>
      <c r="C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1236.9099999999999</v>
      </c>
      <c r="D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1260.9000000000001</v>
      </c>
      <c r="E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1282.5999999999999</v>
      </c>
      <c r="F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1283.71</v>
      </c>
      <c r="G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1308.8000000000002</v>
      </c>
      <c r="H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1269.5300000000002</v>
      </c>
      <c r="I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1381.54</v>
      </c>
      <c r="J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1324.21</v>
      </c>
      <c r="K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1229.56</v>
      </c>
      <c r="L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1181.8800000000001</v>
      </c>
      <c r="M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1180.1399999999999</v>
      </c>
      <c r="N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1188.0999999999999</v>
      </c>
      <c r="O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1189.1999999999998</v>
      </c>
      <c r="P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1194.6100000000001</v>
      </c>
      <c r="Q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1195.28</v>
      </c>
      <c r="R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1202.1199999999999</v>
      </c>
      <c r="S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1174.96</v>
      </c>
      <c r="T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1176.3200000000002</v>
      </c>
      <c r="U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1194.0900000000001</v>
      </c>
      <c r="V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1243.47</v>
      </c>
      <c r="W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1228.1100000000001</v>
      </c>
      <c r="X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1176.27</v>
      </c>
      <c r="Y601" s="111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1227.05</v>
      </c>
    </row>
    <row r="602" spans="1:25" x14ac:dyDescent="0.2">
      <c r="A602" s="83">
        <f t="shared" si="15"/>
        <v>42215</v>
      </c>
      <c r="B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1178.75</v>
      </c>
      <c r="C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1226.21</v>
      </c>
      <c r="D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1258.1500000000001</v>
      </c>
      <c r="E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1281.2</v>
      </c>
      <c r="F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1279.98</v>
      </c>
      <c r="G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1280.3400000000001</v>
      </c>
      <c r="H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1269.83</v>
      </c>
      <c r="I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1355.42</v>
      </c>
      <c r="J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1285.3200000000002</v>
      </c>
      <c r="K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1191.0100000000002</v>
      </c>
      <c r="L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1193.24</v>
      </c>
      <c r="M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1214.3000000000002</v>
      </c>
      <c r="N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1226.4699999999998</v>
      </c>
      <c r="O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1226.68</v>
      </c>
      <c r="P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1227.44</v>
      </c>
      <c r="Q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1227.8800000000001</v>
      </c>
      <c r="R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1229.1799999999998</v>
      </c>
      <c r="S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1211.6100000000001</v>
      </c>
      <c r="T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1167.72</v>
      </c>
      <c r="U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1207.23</v>
      </c>
      <c r="V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1286.45</v>
      </c>
      <c r="W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1250.5</v>
      </c>
      <c r="X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1195.3899999999999</v>
      </c>
      <c r="Y602" s="111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1272.5700000000002</v>
      </c>
    </row>
    <row r="603" spans="1:25" x14ac:dyDescent="0.2">
      <c r="A603" s="83">
        <f t="shared" si="15"/>
        <v>42216</v>
      </c>
      <c r="B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1171.29</v>
      </c>
      <c r="C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1217.0100000000002</v>
      </c>
      <c r="D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1247.56</v>
      </c>
      <c r="E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1270.1999999999998</v>
      </c>
      <c r="F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1269.1100000000001</v>
      </c>
      <c r="G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1281.1600000000001</v>
      </c>
      <c r="H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1270.56</v>
      </c>
      <c r="I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1355.63</v>
      </c>
      <c r="J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1286</v>
      </c>
      <c r="K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1191.5900000000001</v>
      </c>
      <c r="L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1210.48</v>
      </c>
      <c r="M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1238.1500000000001</v>
      </c>
      <c r="N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1237.0700000000002</v>
      </c>
      <c r="O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1236.69</v>
      </c>
      <c r="P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1237.8699999999999</v>
      </c>
      <c r="Q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1237.3699999999999</v>
      </c>
      <c r="R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1238.4000000000001</v>
      </c>
      <c r="S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1214.8400000000001</v>
      </c>
      <c r="T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1193.17</v>
      </c>
      <c r="U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1225.23</v>
      </c>
      <c r="V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1295.1300000000001</v>
      </c>
      <c r="W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1257.9499999999998</v>
      </c>
      <c r="X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1195.69</v>
      </c>
      <c r="Y603" s="111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1322.1999999999998</v>
      </c>
    </row>
    <row r="605" spans="1:25" x14ac:dyDescent="0.2">
      <c r="A605" s="190" t="s">
        <v>165</v>
      </c>
      <c r="B605" s="190"/>
      <c r="C605" s="190"/>
      <c r="D605" s="190"/>
      <c r="E605" s="190"/>
      <c r="F605" s="190"/>
      <c r="G605" s="190"/>
      <c r="H605" s="190"/>
      <c r="I605" s="190"/>
      <c r="J605" s="190"/>
      <c r="K605" s="190"/>
      <c r="L605" s="190"/>
      <c r="M605" s="190"/>
      <c r="N605" s="191" t="s">
        <v>5</v>
      </c>
      <c r="O605" s="191"/>
      <c r="P605" s="191" t="s">
        <v>162</v>
      </c>
      <c r="Q605" s="191"/>
      <c r="R605" s="191" t="s">
        <v>163</v>
      </c>
      <c r="S605" s="191"/>
      <c r="T605" s="191" t="s">
        <v>164</v>
      </c>
      <c r="U605" s="191"/>
      <c r="V605" s="92"/>
      <c r="W605" s="92"/>
      <c r="X605" s="92"/>
      <c r="Y605" s="92"/>
    </row>
    <row r="606" spans="1:25" ht="59.25" customHeight="1" x14ac:dyDescent="0.25">
      <c r="A606" s="190"/>
      <c r="B606" s="190"/>
      <c r="C606" s="190"/>
      <c r="D606" s="190"/>
      <c r="E606" s="190"/>
      <c r="F606" s="190"/>
      <c r="G606" s="190"/>
      <c r="H606" s="190"/>
      <c r="I606" s="190"/>
      <c r="J606" s="190"/>
      <c r="K606" s="190"/>
      <c r="L606" s="190"/>
      <c r="M606" s="190"/>
      <c r="N606" s="191"/>
      <c r="O606" s="191"/>
      <c r="P606" s="191"/>
      <c r="Q606" s="191"/>
      <c r="R606" s="191"/>
      <c r="S606" s="191"/>
      <c r="T606" s="191"/>
      <c r="U606" s="191"/>
    </row>
    <row r="607" spans="1:25" x14ac:dyDescent="0.25">
      <c r="A607" s="190"/>
      <c r="B607" s="190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88">
        <f>'Расчет сбытовых надбавок'!D3034+АТС!$B$24</f>
        <v>414562.92</v>
      </c>
      <c r="O607" s="189"/>
      <c r="P607" s="188">
        <f>'Расчет сбытовых надбавок'!E3034+АТС!$B$24</f>
        <v>404767.29</v>
      </c>
      <c r="Q607" s="189"/>
      <c r="R607" s="188">
        <f>'Расчет сбытовых надбавок'!F3034+АТС!$B$24</f>
        <v>369369.42</v>
      </c>
      <c r="S607" s="189"/>
      <c r="T607" s="188">
        <f>'Расчет сбытовых надбавок'!G3034+АТС!$B$24</f>
        <v>338067.91</v>
      </c>
      <c r="U607" s="189"/>
    </row>
    <row r="608" spans="1:25" x14ac:dyDescent="0.25">
      <c r="A608" s="183"/>
      <c r="B608" s="183"/>
      <c r="C608" s="183"/>
      <c r="D608" s="183"/>
      <c r="E608" s="183"/>
      <c r="F608" s="181"/>
      <c r="G608" s="181"/>
      <c r="H608" s="181"/>
      <c r="I608" s="181"/>
      <c r="J608" s="181"/>
      <c r="K608" s="181"/>
      <c r="L608" s="181"/>
      <c r="M608" s="181"/>
    </row>
    <row r="609" spans="1:21" x14ac:dyDescent="0.25">
      <c r="A609" s="194" t="s">
        <v>166</v>
      </c>
      <c r="B609" s="195"/>
      <c r="C609" s="195"/>
      <c r="D609" s="195"/>
      <c r="E609" s="195"/>
      <c r="F609" s="195"/>
      <c r="G609" s="195"/>
      <c r="H609" s="195"/>
      <c r="I609" s="195"/>
      <c r="J609" s="195"/>
      <c r="K609" s="195"/>
      <c r="L609" s="195"/>
      <c r="M609" s="196"/>
      <c r="N609" s="203" t="s">
        <v>97</v>
      </c>
      <c r="O609" s="203"/>
      <c r="P609" s="203"/>
      <c r="Q609" s="203"/>
      <c r="R609" s="203"/>
      <c r="S609" s="203"/>
      <c r="T609" s="203"/>
      <c r="U609" s="203"/>
    </row>
    <row r="610" spans="1:21" x14ac:dyDescent="0.25">
      <c r="A610" s="197"/>
      <c r="B610" s="198"/>
      <c r="C610" s="198"/>
      <c r="D610" s="198"/>
      <c r="E610" s="198"/>
      <c r="F610" s="198"/>
      <c r="G610" s="198"/>
      <c r="H610" s="198"/>
      <c r="I610" s="198"/>
      <c r="J610" s="198"/>
      <c r="K610" s="198"/>
      <c r="L610" s="198"/>
      <c r="M610" s="199"/>
      <c r="N610" s="192" t="s">
        <v>0</v>
      </c>
      <c r="O610" s="192"/>
      <c r="P610" s="192" t="s">
        <v>1</v>
      </c>
      <c r="Q610" s="192"/>
      <c r="R610" s="192" t="s">
        <v>2</v>
      </c>
      <c r="S610" s="192"/>
      <c r="T610" s="192" t="s">
        <v>3</v>
      </c>
      <c r="U610" s="192"/>
    </row>
    <row r="611" spans="1:21" x14ac:dyDescent="0.25">
      <c r="A611" s="200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2"/>
      <c r="N611" s="193">
        <f>'РСТ РСО-А'!K8</f>
        <v>1052790.3700000001</v>
      </c>
      <c r="O611" s="193"/>
      <c r="P611" s="193">
        <f>'РСТ РСО-А'!L8</f>
        <v>1650885.36</v>
      </c>
      <c r="Q611" s="193"/>
      <c r="R611" s="188">
        <f>'РСТ РСО-А'!M8</f>
        <v>1153676.05</v>
      </c>
      <c r="S611" s="189"/>
      <c r="T611" s="188">
        <f>'РСТ РСО-А'!N8</f>
        <v>1336282.3600000001</v>
      </c>
      <c r="U611" s="189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0"/>
  <sheetViews>
    <sheetView view="pageBreakPreview" zoomScaleSheetLayoutView="100" workbookViewId="0">
      <pane xSplit="1" ySplit="4" topLeftCell="J846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1" customWidth="1"/>
    <col min="2" max="5" width="12" style="81" customWidth="1"/>
    <col min="6" max="6" width="12.125" style="81" customWidth="1"/>
    <col min="7" max="7" width="12.625" style="81" customWidth="1"/>
    <col min="8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4" t="s">
        <v>172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июле 2015 г.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115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54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81" t="s">
        <v>126</v>
      </c>
    </row>
    <row r="9" spans="1:27" s="94" customFormat="1" x14ac:dyDescent="0.25">
      <c r="A9" s="92" t="s">
        <v>127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156</v>
      </c>
      <c r="B10" s="82"/>
      <c r="C10" s="82"/>
      <c r="D10" s="82"/>
    </row>
    <row r="11" spans="1:27" ht="12.75" x14ac:dyDescent="0.2">
      <c r="A11" s="167" t="s">
        <v>49</v>
      </c>
      <c r="B11" s="170" t="s">
        <v>128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2"/>
    </row>
    <row r="12" spans="1:27" ht="12.75" x14ac:dyDescent="0.2">
      <c r="A12" s="168"/>
      <c r="B12" s="173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7" ht="12.75" customHeight="1" x14ac:dyDescent="0.2">
      <c r="A13" s="168"/>
      <c r="B13" s="176" t="s">
        <v>129</v>
      </c>
      <c r="C13" s="165" t="s">
        <v>130</v>
      </c>
      <c r="D13" s="165" t="s">
        <v>131</v>
      </c>
      <c r="E13" s="165" t="s">
        <v>132</v>
      </c>
      <c r="F13" s="165" t="s">
        <v>133</v>
      </c>
      <c r="G13" s="165" t="s">
        <v>134</v>
      </c>
      <c r="H13" s="165" t="s">
        <v>135</v>
      </c>
      <c r="I13" s="165" t="s">
        <v>136</v>
      </c>
      <c r="J13" s="165" t="s">
        <v>137</v>
      </c>
      <c r="K13" s="165" t="s">
        <v>138</v>
      </c>
      <c r="L13" s="165" t="s">
        <v>139</v>
      </c>
      <c r="M13" s="165" t="s">
        <v>140</v>
      </c>
      <c r="N13" s="178" t="s">
        <v>141</v>
      </c>
      <c r="O13" s="165" t="s">
        <v>142</v>
      </c>
      <c r="P13" s="165" t="s">
        <v>143</v>
      </c>
      <c r="Q13" s="165" t="s">
        <v>144</v>
      </c>
      <c r="R13" s="165" t="s">
        <v>145</v>
      </c>
      <c r="S13" s="165" t="s">
        <v>146</v>
      </c>
      <c r="T13" s="165" t="s">
        <v>147</v>
      </c>
      <c r="U13" s="165" t="s">
        <v>148</v>
      </c>
      <c r="V13" s="165" t="s">
        <v>149</v>
      </c>
      <c r="W13" s="165" t="s">
        <v>150</v>
      </c>
      <c r="X13" s="165" t="s">
        <v>151</v>
      </c>
      <c r="Y13" s="165" t="s">
        <v>152</v>
      </c>
    </row>
    <row r="14" spans="1:27" ht="11.25" customHeight="1" x14ac:dyDescent="0.2">
      <c r="A14" s="169"/>
      <c r="B14" s="177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79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7" ht="14.25" customHeight="1" x14ac:dyDescent="0.2">
      <c r="A15" s="83">
        <f>АТС!A41</f>
        <v>42186</v>
      </c>
      <c r="B15" s="87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2374.6000000000004</v>
      </c>
      <c r="C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2384.7700000000004</v>
      </c>
      <c r="D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2414.15</v>
      </c>
      <c r="E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2414.3100000000004</v>
      </c>
      <c r="F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2486.3200000000002</v>
      </c>
      <c r="G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2486.29</v>
      </c>
      <c r="H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2445.44</v>
      </c>
      <c r="I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2591.4300000000003</v>
      </c>
      <c r="J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2504.5</v>
      </c>
      <c r="K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2376.92</v>
      </c>
      <c r="L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2401.9</v>
      </c>
      <c r="M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2401.8000000000002</v>
      </c>
      <c r="N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2360.44</v>
      </c>
      <c r="O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2364.4</v>
      </c>
      <c r="P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2365.94</v>
      </c>
      <c r="Q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2376.86</v>
      </c>
      <c r="R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2369.4500000000003</v>
      </c>
      <c r="S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2379.2200000000003</v>
      </c>
      <c r="T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2389.2600000000002</v>
      </c>
      <c r="U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2380.92</v>
      </c>
      <c r="V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2515.3100000000004</v>
      </c>
      <c r="W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2517.21</v>
      </c>
      <c r="X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2409.42</v>
      </c>
      <c r="Y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2521.0500000000002</v>
      </c>
      <c r="AA15" s="84"/>
    </row>
    <row r="16" spans="1:27" x14ac:dyDescent="0.2">
      <c r="A16" s="83">
        <f>A15+1</f>
        <v>42187</v>
      </c>
      <c r="B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2380.71</v>
      </c>
      <c r="C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2384.94</v>
      </c>
      <c r="D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2414.21</v>
      </c>
      <c r="E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2414.3000000000002</v>
      </c>
      <c r="F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2486.21</v>
      </c>
      <c r="G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2486.3300000000004</v>
      </c>
      <c r="H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2445.46</v>
      </c>
      <c r="I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2591.2700000000004</v>
      </c>
      <c r="J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2504.36</v>
      </c>
      <c r="K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2376.92</v>
      </c>
      <c r="L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2401.7800000000002</v>
      </c>
      <c r="M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2402.25</v>
      </c>
      <c r="N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2383.48</v>
      </c>
      <c r="O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2363.2600000000002</v>
      </c>
      <c r="P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2366.3100000000004</v>
      </c>
      <c r="Q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2377.17</v>
      </c>
      <c r="R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2369.7800000000002</v>
      </c>
      <c r="S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2379.5300000000002</v>
      </c>
      <c r="T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2389.7000000000003</v>
      </c>
      <c r="U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2379.2400000000002</v>
      </c>
      <c r="V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2509.11</v>
      </c>
      <c r="W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2507.86</v>
      </c>
      <c r="X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2405.25</v>
      </c>
      <c r="Y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2499.3000000000002</v>
      </c>
    </row>
    <row r="17" spans="1:25" x14ac:dyDescent="0.2">
      <c r="A17" s="83">
        <f t="shared" ref="A17:A45" si="0">A16+1</f>
        <v>42188</v>
      </c>
      <c r="B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2377.09</v>
      </c>
      <c r="C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2393.56</v>
      </c>
      <c r="D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2411.09</v>
      </c>
      <c r="E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2429.69</v>
      </c>
      <c r="F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2455.4100000000003</v>
      </c>
      <c r="G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2475.71</v>
      </c>
      <c r="H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2429.63</v>
      </c>
      <c r="I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2603.23</v>
      </c>
      <c r="J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2508.23</v>
      </c>
      <c r="K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2420.6600000000003</v>
      </c>
      <c r="L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2385.44</v>
      </c>
      <c r="M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2374.21</v>
      </c>
      <c r="N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2385.2800000000002</v>
      </c>
      <c r="O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2396.75</v>
      </c>
      <c r="P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2396.75</v>
      </c>
      <c r="Q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2396.79</v>
      </c>
      <c r="R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2386.9700000000003</v>
      </c>
      <c r="S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2377.04</v>
      </c>
      <c r="T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2372.2200000000003</v>
      </c>
      <c r="U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2382.77</v>
      </c>
      <c r="V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2472.8500000000004</v>
      </c>
      <c r="W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2462.1400000000003</v>
      </c>
      <c r="X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2376.5500000000002</v>
      </c>
      <c r="Y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2499.5500000000002</v>
      </c>
    </row>
    <row r="18" spans="1:25" x14ac:dyDescent="0.2">
      <c r="A18" s="83">
        <f t="shared" si="0"/>
        <v>42189</v>
      </c>
      <c r="B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2391.7400000000002</v>
      </c>
      <c r="C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2382.98</v>
      </c>
      <c r="D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2401.3900000000003</v>
      </c>
      <c r="E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2434.5</v>
      </c>
      <c r="F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2448.4900000000002</v>
      </c>
      <c r="G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2477.66</v>
      </c>
      <c r="H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2462.65</v>
      </c>
      <c r="I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2382.77</v>
      </c>
      <c r="J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2571.42</v>
      </c>
      <c r="K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2439.0500000000002</v>
      </c>
      <c r="L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2414.3000000000002</v>
      </c>
      <c r="M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2452.38</v>
      </c>
      <c r="N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2452.21</v>
      </c>
      <c r="O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2439.0700000000002</v>
      </c>
      <c r="P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2426.34</v>
      </c>
      <c r="Q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2426.2000000000003</v>
      </c>
      <c r="R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2438.9700000000003</v>
      </c>
      <c r="S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2439.0500000000002</v>
      </c>
      <c r="T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2390.54</v>
      </c>
      <c r="U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2358.9500000000003</v>
      </c>
      <c r="V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2484.54</v>
      </c>
      <c r="W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2472.04</v>
      </c>
      <c r="X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2397.27</v>
      </c>
      <c r="Y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2465.33</v>
      </c>
    </row>
    <row r="19" spans="1:25" x14ac:dyDescent="0.2">
      <c r="A19" s="83">
        <f t="shared" si="0"/>
        <v>42190</v>
      </c>
      <c r="B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2382.9500000000003</v>
      </c>
      <c r="C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2388.7400000000002</v>
      </c>
      <c r="D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2434.1400000000003</v>
      </c>
      <c r="E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2462.71</v>
      </c>
      <c r="F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2492.7200000000003</v>
      </c>
      <c r="G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2516.86</v>
      </c>
      <c r="H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2485.15</v>
      </c>
      <c r="I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2395.11</v>
      </c>
      <c r="J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2554.5800000000004</v>
      </c>
      <c r="K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2465.0500000000002</v>
      </c>
      <c r="L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2426.33</v>
      </c>
      <c r="M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2458.7400000000002</v>
      </c>
      <c r="N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2452.13</v>
      </c>
      <c r="O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2439.0500000000002</v>
      </c>
      <c r="P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2445.5</v>
      </c>
      <c r="Q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2438.9100000000003</v>
      </c>
      <c r="R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2452.04</v>
      </c>
      <c r="S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2486.36</v>
      </c>
      <c r="T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2452.04</v>
      </c>
      <c r="U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2414.6800000000003</v>
      </c>
      <c r="V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2427.4300000000003</v>
      </c>
      <c r="W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2477.67</v>
      </c>
      <c r="X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2368.2600000000002</v>
      </c>
      <c r="Y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2486.3500000000004</v>
      </c>
    </row>
    <row r="20" spans="1:25" x14ac:dyDescent="0.2">
      <c r="A20" s="83">
        <f t="shared" si="0"/>
        <v>42191</v>
      </c>
      <c r="B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2371.2000000000003</v>
      </c>
      <c r="C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2417.33</v>
      </c>
      <c r="D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2455.23</v>
      </c>
      <c r="E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2482.48</v>
      </c>
      <c r="F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2496.9300000000003</v>
      </c>
      <c r="G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2526.9</v>
      </c>
      <c r="H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2482.67</v>
      </c>
      <c r="I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2662.3900000000003</v>
      </c>
      <c r="J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2563.1000000000004</v>
      </c>
      <c r="K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2458.94</v>
      </c>
      <c r="L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2432.96</v>
      </c>
      <c r="M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2420.71</v>
      </c>
      <c r="N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2432.9300000000003</v>
      </c>
      <c r="O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2445.61</v>
      </c>
      <c r="P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2432.7600000000002</v>
      </c>
      <c r="Q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2432.96</v>
      </c>
      <c r="R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2418.4900000000002</v>
      </c>
      <c r="S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2418.5</v>
      </c>
      <c r="T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2407.6800000000003</v>
      </c>
      <c r="U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2387.3500000000004</v>
      </c>
      <c r="V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2439.52</v>
      </c>
      <c r="W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2441</v>
      </c>
      <c r="X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2367.2000000000003</v>
      </c>
      <c r="Y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2439.5</v>
      </c>
    </row>
    <row r="21" spans="1:25" x14ac:dyDescent="0.2">
      <c r="A21" s="83">
        <f t="shared" si="0"/>
        <v>42192</v>
      </c>
      <c r="B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2370.94</v>
      </c>
      <c r="C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2442.3200000000002</v>
      </c>
      <c r="D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2482.7800000000002</v>
      </c>
      <c r="E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2497.1000000000004</v>
      </c>
      <c r="F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2542.6600000000003</v>
      </c>
      <c r="G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2575.75</v>
      </c>
      <c r="H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2496.9</v>
      </c>
      <c r="I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2662.13</v>
      </c>
      <c r="J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2562.8000000000002</v>
      </c>
      <c r="K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2458.79</v>
      </c>
      <c r="L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2432.96</v>
      </c>
      <c r="M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2420.54</v>
      </c>
      <c r="N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2433.06</v>
      </c>
      <c r="O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2445.88</v>
      </c>
      <c r="P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2433.17</v>
      </c>
      <c r="Q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2420.67</v>
      </c>
      <c r="R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2407.75</v>
      </c>
      <c r="S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2418.4300000000003</v>
      </c>
      <c r="T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2418.44</v>
      </c>
      <c r="U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2397.92</v>
      </c>
      <c r="V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2438.2000000000003</v>
      </c>
      <c r="W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2441.48</v>
      </c>
      <c r="X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2386.9900000000002</v>
      </c>
      <c r="Y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2450.48</v>
      </c>
    </row>
    <row r="22" spans="1:25" x14ac:dyDescent="0.2">
      <c r="A22" s="83">
        <f t="shared" si="0"/>
        <v>42193</v>
      </c>
      <c r="B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2393.6000000000004</v>
      </c>
      <c r="C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2469.1000000000004</v>
      </c>
      <c r="D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2497.2200000000003</v>
      </c>
      <c r="E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2512.0800000000004</v>
      </c>
      <c r="F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2558.96</v>
      </c>
      <c r="G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2575.6600000000003</v>
      </c>
      <c r="H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2511.65</v>
      </c>
      <c r="I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2689.75</v>
      </c>
      <c r="J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2579.8700000000003</v>
      </c>
      <c r="K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2459.08</v>
      </c>
      <c r="L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2408.7400000000002</v>
      </c>
      <c r="M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2408.71</v>
      </c>
      <c r="N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2420.7400000000002</v>
      </c>
      <c r="O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2408.67</v>
      </c>
      <c r="P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2408.6800000000003</v>
      </c>
      <c r="Q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2396.8500000000004</v>
      </c>
      <c r="R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2387</v>
      </c>
      <c r="S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2429.5</v>
      </c>
      <c r="T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2429.5600000000004</v>
      </c>
      <c r="U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2408.2700000000004</v>
      </c>
      <c r="V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2399.33</v>
      </c>
      <c r="W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2416.8500000000004</v>
      </c>
      <c r="X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2386.8900000000003</v>
      </c>
      <c r="Y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2424.54</v>
      </c>
    </row>
    <row r="23" spans="1:25" x14ac:dyDescent="0.2">
      <c r="A23" s="83">
        <f t="shared" si="0"/>
        <v>42194</v>
      </c>
      <c r="B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2360.2600000000002</v>
      </c>
      <c r="C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2429.6400000000003</v>
      </c>
      <c r="D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2482.9500000000003</v>
      </c>
      <c r="E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2497.46</v>
      </c>
      <c r="F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2511.92</v>
      </c>
      <c r="G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2542.6400000000003</v>
      </c>
      <c r="H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2482.48</v>
      </c>
      <c r="I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2619.1</v>
      </c>
      <c r="J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2563</v>
      </c>
      <c r="K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2433.3000000000002</v>
      </c>
      <c r="L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2385.69</v>
      </c>
      <c r="M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2385.73</v>
      </c>
      <c r="N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2408.8100000000004</v>
      </c>
      <c r="O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2397</v>
      </c>
      <c r="P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2397</v>
      </c>
      <c r="Q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2420.8000000000002</v>
      </c>
      <c r="R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2407.75</v>
      </c>
      <c r="S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2418.5</v>
      </c>
      <c r="T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2418.61</v>
      </c>
      <c r="U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2367.92</v>
      </c>
      <c r="V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2442.87</v>
      </c>
      <c r="W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2413.96</v>
      </c>
      <c r="X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2376.73</v>
      </c>
      <c r="Y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2436.2400000000002</v>
      </c>
    </row>
    <row r="24" spans="1:25" x14ac:dyDescent="0.2">
      <c r="A24" s="83">
        <f t="shared" si="0"/>
        <v>42195</v>
      </c>
      <c r="B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2360.29</v>
      </c>
      <c r="C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2429.73</v>
      </c>
      <c r="D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2482.92</v>
      </c>
      <c r="E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2497.2200000000003</v>
      </c>
      <c r="F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2511.8100000000004</v>
      </c>
      <c r="G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2542.6600000000003</v>
      </c>
      <c r="H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2482.7400000000002</v>
      </c>
      <c r="I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2662.16</v>
      </c>
      <c r="J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2563.08</v>
      </c>
      <c r="K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2432.9</v>
      </c>
      <c r="L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2385.3900000000003</v>
      </c>
      <c r="M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2385.5200000000004</v>
      </c>
      <c r="N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2408.5100000000002</v>
      </c>
      <c r="O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2396.8500000000004</v>
      </c>
      <c r="P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2396.83</v>
      </c>
      <c r="Q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2420.8000000000002</v>
      </c>
      <c r="R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2407.6400000000003</v>
      </c>
      <c r="S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2418.46</v>
      </c>
      <c r="T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2429.69</v>
      </c>
      <c r="U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2398.46</v>
      </c>
      <c r="V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2448.8100000000004</v>
      </c>
      <c r="W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2418.25</v>
      </c>
      <c r="X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2376.42</v>
      </c>
      <c r="Y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2440.86</v>
      </c>
    </row>
    <row r="25" spans="1:25" x14ac:dyDescent="0.2">
      <c r="A25" s="83">
        <f t="shared" si="0"/>
        <v>42196</v>
      </c>
      <c r="B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2371.3200000000002</v>
      </c>
      <c r="C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2420.4300000000003</v>
      </c>
      <c r="D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2462.4500000000003</v>
      </c>
      <c r="E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2492.7000000000003</v>
      </c>
      <c r="F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2524.8100000000004</v>
      </c>
      <c r="G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2559.5600000000004</v>
      </c>
      <c r="H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2516.9</v>
      </c>
      <c r="I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2420.91</v>
      </c>
      <c r="J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2606.88</v>
      </c>
      <c r="K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2479.3500000000004</v>
      </c>
      <c r="L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2426.4700000000003</v>
      </c>
      <c r="M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2426.5800000000004</v>
      </c>
      <c r="N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2439.09</v>
      </c>
      <c r="O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2452.21</v>
      </c>
      <c r="P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2465.4700000000003</v>
      </c>
      <c r="Q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2465.4</v>
      </c>
      <c r="R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2465.6000000000004</v>
      </c>
      <c r="S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2479.4500000000003</v>
      </c>
      <c r="T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2414.34</v>
      </c>
      <c r="U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2391.71</v>
      </c>
      <c r="V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2427.34</v>
      </c>
      <c r="W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2453.79</v>
      </c>
      <c r="X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2376.2200000000003</v>
      </c>
      <c r="Y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2478.5500000000002</v>
      </c>
    </row>
    <row r="26" spans="1:25" x14ac:dyDescent="0.2">
      <c r="A26" s="83">
        <f t="shared" si="0"/>
        <v>42197</v>
      </c>
      <c r="B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2371.8900000000003</v>
      </c>
      <c r="C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2421.0100000000002</v>
      </c>
      <c r="D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2462.8900000000003</v>
      </c>
      <c r="E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2462.34</v>
      </c>
      <c r="F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2541.77</v>
      </c>
      <c r="G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2559.7000000000003</v>
      </c>
      <c r="H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2542.0600000000004</v>
      </c>
      <c r="I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2462.8200000000002</v>
      </c>
      <c r="J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2705.79</v>
      </c>
      <c r="K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2554.8900000000003</v>
      </c>
      <c r="L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2479.11</v>
      </c>
      <c r="M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2465.3700000000003</v>
      </c>
      <c r="N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2465.27</v>
      </c>
      <c r="O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2479</v>
      </c>
      <c r="P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2479.3200000000002</v>
      </c>
      <c r="Q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2486.36</v>
      </c>
      <c r="R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2508.0300000000002</v>
      </c>
      <c r="S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2493.36</v>
      </c>
      <c r="T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2465.44</v>
      </c>
      <c r="U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2421.4300000000003</v>
      </c>
      <c r="V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2373.84</v>
      </c>
      <c r="W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2415.6600000000003</v>
      </c>
      <c r="X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2368.5100000000002</v>
      </c>
      <c r="Y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2492.9100000000003</v>
      </c>
    </row>
    <row r="27" spans="1:25" x14ac:dyDescent="0.2">
      <c r="A27" s="83">
        <f t="shared" si="0"/>
        <v>42198</v>
      </c>
      <c r="B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2370.5700000000002</v>
      </c>
      <c r="C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2455.2000000000003</v>
      </c>
      <c r="D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2496.9500000000003</v>
      </c>
      <c r="E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2511.94</v>
      </c>
      <c r="F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2558.8100000000004</v>
      </c>
      <c r="G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2575.61</v>
      </c>
      <c r="H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2511.79</v>
      </c>
      <c r="I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2680.74</v>
      </c>
      <c r="J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2597.4700000000003</v>
      </c>
      <c r="K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2445.4</v>
      </c>
      <c r="L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2396.2700000000004</v>
      </c>
      <c r="M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2385.17</v>
      </c>
      <c r="N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2407.92</v>
      </c>
      <c r="O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2396.37</v>
      </c>
      <c r="P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2373.8500000000004</v>
      </c>
      <c r="Q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2384.87</v>
      </c>
      <c r="R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2366.52</v>
      </c>
      <c r="S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2396.8200000000002</v>
      </c>
      <c r="T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2418.0100000000002</v>
      </c>
      <c r="U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2419.7400000000002</v>
      </c>
      <c r="V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2425.7400000000002</v>
      </c>
      <c r="W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2430.7600000000002</v>
      </c>
      <c r="X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2366.94</v>
      </c>
      <c r="Y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2475.2600000000002</v>
      </c>
    </row>
    <row r="28" spans="1:25" x14ac:dyDescent="0.2">
      <c r="A28" s="83">
        <f t="shared" si="0"/>
        <v>42199</v>
      </c>
      <c r="B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2358.7600000000002</v>
      </c>
      <c r="C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2428.9</v>
      </c>
      <c r="D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2461.59</v>
      </c>
      <c r="E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2496.5600000000004</v>
      </c>
      <c r="F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2558.9100000000003</v>
      </c>
      <c r="G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2567.33</v>
      </c>
      <c r="H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2496.9</v>
      </c>
      <c r="I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2653.12</v>
      </c>
      <c r="J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2562.5300000000002</v>
      </c>
      <c r="K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2431.9</v>
      </c>
      <c r="L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2383.6200000000003</v>
      </c>
      <c r="M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2361.12</v>
      </c>
      <c r="N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2360.5</v>
      </c>
      <c r="O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2371.33</v>
      </c>
      <c r="P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2371.15</v>
      </c>
      <c r="Q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2382.98</v>
      </c>
      <c r="R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2405.71</v>
      </c>
      <c r="S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2395.6600000000003</v>
      </c>
      <c r="T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2396.0700000000002</v>
      </c>
      <c r="U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2377.7200000000003</v>
      </c>
      <c r="V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2456.8000000000002</v>
      </c>
      <c r="W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2459.0500000000002</v>
      </c>
      <c r="X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2362.44</v>
      </c>
      <c r="Y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2468.67</v>
      </c>
    </row>
    <row r="29" spans="1:25" x14ac:dyDescent="0.2">
      <c r="A29" s="83">
        <f t="shared" si="0"/>
        <v>42200</v>
      </c>
      <c r="B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2359.3000000000002</v>
      </c>
      <c r="C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2429.2200000000003</v>
      </c>
      <c r="D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2461.8500000000004</v>
      </c>
      <c r="E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2497.1800000000003</v>
      </c>
      <c r="F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2559.25</v>
      </c>
      <c r="G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2567.36</v>
      </c>
      <c r="H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2497.1000000000004</v>
      </c>
      <c r="I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2653.4900000000002</v>
      </c>
      <c r="J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2563.1400000000003</v>
      </c>
      <c r="K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2432.4500000000003</v>
      </c>
      <c r="L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2384.11</v>
      </c>
      <c r="M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2362.02</v>
      </c>
      <c r="N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2361.65</v>
      </c>
      <c r="O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2372.3900000000003</v>
      </c>
      <c r="P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2372.5300000000002</v>
      </c>
      <c r="Q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2383.7000000000003</v>
      </c>
      <c r="R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2406.5700000000002</v>
      </c>
      <c r="S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2396.2000000000003</v>
      </c>
      <c r="T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2396.5700000000002</v>
      </c>
      <c r="U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2378.37</v>
      </c>
      <c r="V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2457.19</v>
      </c>
      <c r="W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2459.62</v>
      </c>
      <c r="X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2360.9900000000002</v>
      </c>
      <c r="Y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2464.4300000000003</v>
      </c>
    </row>
    <row r="30" spans="1:25" x14ac:dyDescent="0.2">
      <c r="A30" s="83">
        <f t="shared" si="0"/>
        <v>42201</v>
      </c>
      <c r="B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2404.3200000000002</v>
      </c>
      <c r="C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2482.21</v>
      </c>
      <c r="D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2511.23</v>
      </c>
      <c r="E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2527.52</v>
      </c>
      <c r="F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2527.3900000000003</v>
      </c>
      <c r="G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2567.5700000000002</v>
      </c>
      <c r="H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2512.0500000000002</v>
      </c>
      <c r="I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2690.0600000000004</v>
      </c>
      <c r="J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2606.37</v>
      </c>
      <c r="K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2486.5600000000004</v>
      </c>
      <c r="L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2452.34</v>
      </c>
      <c r="M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2433.0700000000002</v>
      </c>
      <c r="N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2445.61</v>
      </c>
      <c r="O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2458.8700000000003</v>
      </c>
      <c r="P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2472.6200000000003</v>
      </c>
      <c r="Q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2501.0700000000002</v>
      </c>
      <c r="R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2476.6400000000003</v>
      </c>
      <c r="S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2489.4500000000003</v>
      </c>
      <c r="T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2502.5700000000002</v>
      </c>
      <c r="U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2459.4900000000002</v>
      </c>
      <c r="V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2388.21</v>
      </c>
      <c r="W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2374.6600000000003</v>
      </c>
      <c r="X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2408.0500000000002</v>
      </c>
      <c r="Y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2390.5700000000002</v>
      </c>
    </row>
    <row r="31" spans="1:25" x14ac:dyDescent="0.2">
      <c r="A31" s="83">
        <f t="shared" si="0"/>
        <v>42202</v>
      </c>
      <c r="B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2393.84</v>
      </c>
      <c r="C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2455.8200000000002</v>
      </c>
      <c r="D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2497.6000000000004</v>
      </c>
      <c r="E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2512.46</v>
      </c>
      <c r="F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2543.15</v>
      </c>
      <c r="G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2576.3000000000002</v>
      </c>
      <c r="H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2535.7000000000003</v>
      </c>
      <c r="I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2794.1800000000003</v>
      </c>
      <c r="J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2675.19</v>
      </c>
      <c r="K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2516.69</v>
      </c>
      <c r="L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2501.6400000000003</v>
      </c>
      <c r="M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2501.7800000000002</v>
      </c>
      <c r="N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2547.62</v>
      </c>
      <c r="O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2580.77</v>
      </c>
      <c r="P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2547.5</v>
      </c>
      <c r="Q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2523.83</v>
      </c>
      <c r="R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2407.92</v>
      </c>
      <c r="S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2441.0500000000002</v>
      </c>
      <c r="T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2447.0500000000002</v>
      </c>
      <c r="U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2398.23</v>
      </c>
      <c r="V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2406.54</v>
      </c>
      <c r="W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2408.4100000000003</v>
      </c>
      <c r="X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2386.83</v>
      </c>
      <c r="Y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2394.1400000000003</v>
      </c>
    </row>
    <row r="32" spans="1:25" x14ac:dyDescent="0.2">
      <c r="A32" s="83">
        <f t="shared" si="0"/>
        <v>42203</v>
      </c>
      <c r="B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2394.84</v>
      </c>
      <c r="C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2462.52</v>
      </c>
      <c r="D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2508.7200000000003</v>
      </c>
      <c r="E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2542.4</v>
      </c>
      <c r="F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2560.0500000000002</v>
      </c>
      <c r="G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2597.0800000000004</v>
      </c>
      <c r="H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2559.98</v>
      </c>
      <c r="I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2525.3500000000004</v>
      </c>
      <c r="J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2774.88</v>
      </c>
      <c r="K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2625.09</v>
      </c>
      <c r="L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2588.7800000000002</v>
      </c>
      <c r="M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2588.56</v>
      </c>
      <c r="N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2624.79</v>
      </c>
      <c r="O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2624.84</v>
      </c>
      <c r="P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2538.5700000000002</v>
      </c>
      <c r="Q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2538.5700000000002</v>
      </c>
      <c r="R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2555.0300000000002</v>
      </c>
      <c r="S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2571.73</v>
      </c>
      <c r="T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2523.3000000000002</v>
      </c>
      <c r="U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2465.87</v>
      </c>
      <c r="V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2379.6400000000003</v>
      </c>
      <c r="W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2390.3900000000003</v>
      </c>
      <c r="X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2478.9</v>
      </c>
      <c r="Y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2624.71</v>
      </c>
    </row>
    <row r="33" spans="1:25" x14ac:dyDescent="0.2">
      <c r="A33" s="83">
        <f t="shared" si="0"/>
        <v>42204</v>
      </c>
      <c r="B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2420.69</v>
      </c>
      <c r="C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2477.5500000000002</v>
      </c>
      <c r="D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2509</v>
      </c>
      <c r="E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2525.5</v>
      </c>
      <c r="F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2559.88</v>
      </c>
      <c r="G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2597.0100000000002</v>
      </c>
      <c r="H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2542.4700000000003</v>
      </c>
      <c r="I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2542.52</v>
      </c>
      <c r="J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2799.8199999999997</v>
      </c>
      <c r="K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2644.26</v>
      </c>
      <c r="L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2606.8500000000004</v>
      </c>
      <c r="M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2606.7000000000003</v>
      </c>
      <c r="N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2644.27</v>
      </c>
      <c r="O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2644.23</v>
      </c>
      <c r="P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2625.1000000000004</v>
      </c>
      <c r="Q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2588.8500000000004</v>
      </c>
      <c r="R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2606.8900000000003</v>
      </c>
      <c r="S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2606.88</v>
      </c>
      <c r="T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2530.9100000000003</v>
      </c>
      <c r="U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2493.7000000000003</v>
      </c>
      <c r="V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2391.1200000000003</v>
      </c>
      <c r="W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2379.5300000000002</v>
      </c>
      <c r="X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2439.3200000000002</v>
      </c>
      <c r="Y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2625.2200000000003</v>
      </c>
    </row>
    <row r="34" spans="1:25" x14ac:dyDescent="0.2">
      <c r="A34" s="83">
        <f t="shared" si="0"/>
        <v>42205</v>
      </c>
      <c r="B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2405.37</v>
      </c>
      <c r="C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2483.0200000000004</v>
      </c>
      <c r="D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2512.44</v>
      </c>
      <c r="E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2527.6800000000003</v>
      </c>
      <c r="F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2527.4500000000003</v>
      </c>
      <c r="G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2567.98</v>
      </c>
      <c r="H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2512.1200000000003</v>
      </c>
      <c r="I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2690.16</v>
      </c>
      <c r="J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2606.36</v>
      </c>
      <c r="K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2486.5300000000002</v>
      </c>
      <c r="L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2452.4500000000003</v>
      </c>
      <c r="M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2433.21</v>
      </c>
      <c r="N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2446.0100000000002</v>
      </c>
      <c r="O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2459.1400000000003</v>
      </c>
      <c r="P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2472.71</v>
      </c>
      <c r="Q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2501.1400000000003</v>
      </c>
      <c r="R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2476.8500000000004</v>
      </c>
      <c r="S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2489.3900000000003</v>
      </c>
      <c r="T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2502.36</v>
      </c>
      <c r="U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2458.8000000000002</v>
      </c>
      <c r="V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2388.96</v>
      </c>
      <c r="W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2374.4300000000003</v>
      </c>
      <c r="X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2408.1600000000003</v>
      </c>
      <c r="Y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2389.27</v>
      </c>
    </row>
    <row r="35" spans="1:25" x14ac:dyDescent="0.2">
      <c r="A35" s="83">
        <f t="shared" si="0"/>
        <v>42206</v>
      </c>
      <c r="B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2393.9300000000003</v>
      </c>
      <c r="C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2469.42</v>
      </c>
      <c r="D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2497.79</v>
      </c>
      <c r="E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2512.58</v>
      </c>
      <c r="F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2527.87</v>
      </c>
      <c r="G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2567.71</v>
      </c>
      <c r="H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2512.0500000000002</v>
      </c>
      <c r="I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2690.16</v>
      </c>
      <c r="J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2531.02</v>
      </c>
      <c r="K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2393.11</v>
      </c>
      <c r="L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2471.0700000000002</v>
      </c>
      <c r="M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2471.4700000000003</v>
      </c>
      <c r="N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2475.56</v>
      </c>
      <c r="O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2400.23</v>
      </c>
      <c r="P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2400.23</v>
      </c>
      <c r="Q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2400.3200000000002</v>
      </c>
      <c r="R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2418.54</v>
      </c>
      <c r="S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2418.46</v>
      </c>
      <c r="T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2418.5</v>
      </c>
      <c r="U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2367.63</v>
      </c>
      <c r="V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2404.27</v>
      </c>
      <c r="W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2405.1400000000003</v>
      </c>
      <c r="X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2377.0600000000004</v>
      </c>
      <c r="Y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2433.73</v>
      </c>
    </row>
    <row r="36" spans="1:25" x14ac:dyDescent="0.2">
      <c r="A36" s="83">
        <f t="shared" si="0"/>
        <v>42207</v>
      </c>
      <c r="B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2360.54</v>
      </c>
      <c r="C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2382.4900000000002</v>
      </c>
      <c r="D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2405.59</v>
      </c>
      <c r="E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2442.7600000000002</v>
      </c>
      <c r="F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2483.3000000000002</v>
      </c>
      <c r="G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2497.41</v>
      </c>
      <c r="H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2576.02</v>
      </c>
      <c r="I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2671.4700000000003</v>
      </c>
      <c r="J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2546.79</v>
      </c>
      <c r="K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2433.21</v>
      </c>
      <c r="L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2385.6600000000003</v>
      </c>
      <c r="M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2385.6600000000003</v>
      </c>
      <c r="N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2397.1400000000003</v>
      </c>
      <c r="O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2374.67</v>
      </c>
      <c r="P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2397.27</v>
      </c>
      <c r="Q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2408.8200000000002</v>
      </c>
      <c r="R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2387.11</v>
      </c>
      <c r="S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2464.3900000000003</v>
      </c>
      <c r="T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2429.63</v>
      </c>
      <c r="U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2407.98</v>
      </c>
      <c r="V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2433</v>
      </c>
      <c r="W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2430.8100000000004</v>
      </c>
      <c r="X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2372.1800000000003</v>
      </c>
      <c r="Y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2441.11</v>
      </c>
    </row>
    <row r="37" spans="1:25" x14ac:dyDescent="0.2">
      <c r="A37" s="83">
        <f t="shared" si="0"/>
        <v>42208</v>
      </c>
      <c r="B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2383.79</v>
      </c>
      <c r="C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2393.8100000000004</v>
      </c>
      <c r="D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2442.6200000000003</v>
      </c>
      <c r="E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2442.69</v>
      </c>
      <c r="F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2469.15</v>
      </c>
      <c r="G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2468.9700000000003</v>
      </c>
      <c r="H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2442.3100000000004</v>
      </c>
      <c r="I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2602.92</v>
      </c>
      <c r="J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2515.3500000000004</v>
      </c>
      <c r="K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2408.5300000000002</v>
      </c>
      <c r="L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2374.15</v>
      </c>
      <c r="M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2363.3900000000003</v>
      </c>
      <c r="N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2374.33</v>
      </c>
      <c r="O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2367.75</v>
      </c>
      <c r="P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2363.63</v>
      </c>
      <c r="Q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2367.83</v>
      </c>
      <c r="R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2375.52</v>
      </c>
      <c r="S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2386.96</v>
      </c>
      <c r="T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2418.46</v>
      </c>
      <c r="U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2397.0700000000002</v>
      </c>
      <c r="V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2468.19</v>
      </c>
      <c r="W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2469.3500000000004</v>
      </c>
      <c r="X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2404.9</v>
      </c>
      <c r="Y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2452.92</v>
      </c>
    </row>
    <row r="38" spans="1:25" x14ac:dyDescent="0.2">
      <c r="A38" s="83">
        <f t="shared" si="0"/>
        <v>42209</v>
      </c>
      <c r="B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2365.5500000000002</v>
      </c>
      <c r="C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2417.5800000000004</v>
      </c>
      <c r="D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2469.2700000000004</v>
      </c>
      <c r="E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2497.5500000000002</v>
      </c>
      <c r="F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2527.4500000000003</v>
      </c>
      <c r="G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2551.19</v>
      </c>
      <c r="H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2468.9700000000003</v>
      </c>
      <c r="I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2671.6000000000004</v>
      </c>
      <c r="J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2563.0100000000002</v>
      </c>
      <c r="K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2445.6800000000003</v>
      </c>
      <c r="L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2396.69</v>
      </c>
      <c r="M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2385.5100000000002</v>
      </c>
      <c r="N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2396.8900000000003</v>
      </c>
      <c r="O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2408.6800000000003</v>
      </c>
      <c r="P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2408.7000000000003</v>
      </c>
      <c r="Q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2396.8900000000003</v>
      </c>
      <c r="R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2377.0300000000002</v>
      </c>
      <c r="S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2386.8900000000003</v>
      </c>
      <c r="T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2387.1000000000004</v>
      </c>
      <c r="U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2358.44</v>
      </c>
      <c r="V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2403.5300000000002</v>
      </c>
      <c r="W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2406.58</v>
      </c>
      <c r="X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2377.0100000000002</v>
      </c>
      <c r="Y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2444.12</v>
      </c>
    </row>
    <row r="39" spans="1:25" x14ac:dyDescent="0.2">
      <c r="A39" s="83">
        <f t="shared" si="0"/>
        <v>42210</v>
      </c>
      <c r="B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2370.7000000000003</v>
      </c>
      <c r="C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2407.9900000000002</v>
      </c>
      <c r="D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2455.63</v>
      </c>
      <c r="E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2477.6400000000003</v>
      </c>
      <c r="F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2517</v>
      </c>
      <c r="G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2542.83</v>
      </c>
      <c r="H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2485.4900000000002</v>
      </c>
      <c r="I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2408.17</v>
      </c>
      <c r="J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2590.3200000000002</v>
      </c>
      <c r="K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2481.11</v>
      </c>
      <c r="L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2415.2600000000002</v>
      </c>
      <c r="M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2391.5300000000002</v>
      </c>
      <c r="N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2440.12</v>
      </c>
      <c r="O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2453.0600000000004</v>
      </c>
      <c r="P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2453.0600000000004</v>
      </c>
      <c r="Q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2466.44</v>
      </c>
      <c r="R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2453.1400000000003</v>
      </c>
      <c r="S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2473.3100000000004</v>
      </c>
      <c r="T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2495.12</v>
      </c>
      <c r="U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2359.6800000000003</v>
      </c>
      <c r="V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2423.08</v>
      </c>
      <c r="W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2411.1400000000003</v>
      </c>
      <c r="X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2401.67</v>
      </c>
      <c r="Y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2522.27</v>
      </c>
    </row>
    <row r="40" spans="1:25" x14ac:dyDescent="0.2">
      <c r="A40" s="83">
        <f t="shared" si="0"/>
        <v>42211</v>
      </c>
      <c r="B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2374.87</v>
      </c>
      <c r="C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2420.71</v>
      </c>
      <c r="D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2461.7600000000002</v>
      </c>
      <c r="E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2462.8900000000003</v>
      </c>
      <c r="F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2558.6200000000003</v>
      </c>
      <c r="G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2577.84</v>
      </c>
      <c r="H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2525.4900000000002</v>
      </c>
      <c r="I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2463.21</v>
      </c>
      <c r="J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2664.91</v>
      </c>
      <c r="K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2540.88</v>
      </c>
      <c r="L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2480.13</v>
      </c>
      <c r="M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2466.1800000000003</v>
      </c>
      <c r="N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2466.2000000000003</v>
      </c>
      <c r="O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2479.8000000000002</v>
      </c>
      <c r="P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2493.7800000000002</v>
      </c>
      <c r="Q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2493.9900000000002</v>
      </c>
      <c r="R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2508.5600000000004</v>
      </c>
      <c r="S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2524</v>
      </c>
      <c r="T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2524.09</v>
      </c>
      <c r="U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2468.1400000000003</v>
      </c>
      <c r="V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2405.8500000000004</v>
      </c>
      <c r="W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2414.2300000000005</v>
      </c>
      <c r="X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2390.33</v>
      </c>
      <c r="Y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2522.02</v>
      </c>
    </row>
    <row r="41" spans="1:25" x14ac:dyDescent="0.2">
      <c r="A41" s="83">
        <f t="shared" si="0"/>
        <v>42212</v>
      </c>
      <c r="B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2359.9300000000003</v>
      </c>
      <c r="C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2442.2700000000004</v>
      </c>
      <c r="D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2482.36</v>
      </c>
      <c r="E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2497.2400000000002</v>
      </c>
      <c r="F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2542.8500000000004</v>
      </c>
      <c r="G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2559.15</v>
      </c>
      <c r="H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2482.96</v>
      </c>
      <c r="I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2690.5299999999997</v>
      </c>
      <c r="J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2580.4500000000003</v>
      </c>
      <c r="K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2473.96</v>
      </c>
      <c r="L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2409.8500000000004</v>
      </c>
      <c r="M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2397.9900000000002</v>
      </c>
      <c r="N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2421.7200000000003</v>
      </c>
      <c r="O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2421.3100000000004</v>
      </c>
      <c r="P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2433.6800000000003</v>
      </c>
      <c r="Q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2421.0700000000002</v>
      </c>
      <c r="R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2397.58</v>
      </c>
      <c r="S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2397.4300000000003</v>
      </c>
      <c r="T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2418.8500000000004</v>
      </c>
      <c r="U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2378.9</v>
      </c>
      <c r="V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2405.5100000000002</v>
      </c>
      <c r="W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2410.4700000000003</v>
      </c>
      <c r="X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2387.1400000000003</v>
      </c>
      <c r="Y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2472.67</v>
      </c>
    </row>
    <row r="42" spans="1:25" x14ac:dyDescent="0.2">
      <c r="A42" s="83">
        <f t="shared" si="0"/>
        <v>42213</v>
      </c>
      <c r="B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2371.13</v>
      </c>
      <c r="C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2442.4500000000003</v>
      </c>
      <c r="D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2482.8900000000003</v>
      </c>
      <c r="E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2497.3500000000004</v>
      </c>
      <c r="F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2543.02</v>
      </c>
      <c r="G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2560.56</v>
      </c>
      <c r="H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2497.7400000000002</v>
      </c>
      <c r="I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2691.7700000000004</v>
      </c>
      <c r="J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2582.7600000000002</v>
      </c>
      <c r="K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2461.5100000000002</v>
      </c>
      <c r="L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2399.02</v>
      </c>
      <c r="M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2387.1600000000003</v>
      </c>
      <c r="N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2398.09</v>
      </c>
      <c r="O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2397.79</v>
      </c>
      <c r="P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2397.5700000000002</v>
      </c>
      <c r="Q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2386.16</v>
      </c>
      <c r="R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2377.52</v>
      </c>
      <c r="S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2397.9100000000003</v>
      </c>
      <c r="T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2431.1000000000004</v>
      </c>
      <c r="U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2411.4900000000002</v>
      </c>
      <c r="V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2432.0700000000002</v>
      </c>
      <c r="W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2419.4</v>
      </c>
      <c r="X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2366.84</v>
      </c>
      <c r="Y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2451.96</v>
      </c>
    </row>
    <row r="43" spans="1:25" x14ac:dyDescent="0.2">
      <c r="A43" s="83">
        <f t="shared" si="0"/>
        <v>42214</v>
      </c>
      <c r="B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2372.36</v>
      </c>
      <c r="C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2443.6600000000003</v>
      </c>
      <c r="D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2473.09</v>
      </c>
      <c r="E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2499.69</v>
      </c>
      <c r="F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2501.0600000000004</v>
      </c>
      <c r="G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2531.8200000000002</v>
      </c>
      <c r="H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2483.67</v>
      </c>
      <c r="I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2621.0300000000002</v>
      </c>
      <c r="J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2550.73</v>
      </c>
      <c r="K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2434.65</v>
      </c>
      <c r="L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2376.1800000000003</v>
      </c>
      <c r="M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2374.0500000000002</v>
      </c>
      <c r="N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2383.8100000000004</v>
      </c>
      <c r="O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2385.17</v>
      </c>
      <c r="P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2391.8000000000002</v>
      </c>
      <c r="Q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2392.62</v>
      </c>
      <c r="R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2401.0100000000002</v>
      </c>
      <c r="S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2367.7000000000003</v>
      </c>
      <c r="T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2369.37</v>
      </c>
      <c r="U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2391.1600000000003</v>
      </c>
      <c r="V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2451.7200000000003</v>
      </c>
      <c r="W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2432.87</v>
      </c>
      <c r="X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2369.3100000000004</v>
      </c>
      <c r="Y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2431.58</v>
      </c>
    </row>
    <row r="44" spans="1:25" x14ac:dyDescent="0.2">
      <c r="A44" s="83">
        <f t="shared" si="0"/>
        <v>42215</v>
      </c>
      <c r="B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2372.3500000000004</v>
      </c>
      <c r="C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2430.5500000000002</v>
      </c>
      <c r="D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2469.7200000000003</v>
      </c>
      <c r="E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2497.9800000000005</v>
      </c>
      <c r="F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2496.4900000000002</v>
      </c>
      <c r="G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2496.9300000000003</v>
      </c>
      <c r="H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2484.0300000000002</v>
      </c>
      <c r="I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2588.9900000000002</v>
      </c>
      <c r="J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2503.0300000000002</v>
      </c>
      <c r="K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2387.38</v>
      </c>
      <c r="L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2390.1200000000003</v>
      </c>
      <c r="M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2415.9500000000003</v>
      </c>
      <c r="N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2430.8700000000003</v>
      </c>
      <c r="O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2431.12</v>
      </c>
      <c r="P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2432.0500000000002</v>
      </c>
      <c r="Q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2432.59</v>
      </c>
      <c r="R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2434.1800000000003</v>
      </c>
      <c r="S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2412.65</v>
      </c>
      <c r="T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2358.8200000000002</v>
      </c>
      <c r="U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2407.27</v>
      </c>
      <c r="V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2504.42</v>
      </c>
      <c r="W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2460.34</v>
      </c>
      <c r="X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2392.7600000000002</v>
      </c>
      <c r="Y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2487.3900000000003</v>
      </c>
    </row>
    <row r="45" spans="1:25" x14ac:dyDescent="0.2">
      <c r="A45" s="83">
        <f t="shared" si="0"/>
        <v>42216</v>
      </c>
      <c r="B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2363.21</v>
      </c>
      <c r="C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2419.2600000000002</v>
      </c>
      <c r="D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2456.7300000000005</v>
      </c>
      <c r="E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2484.4900000000002</v>
      </c>
      <c r="F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2483.1600000000003</v>
      </c>
      <c r="G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2497.9300000000003</v>
      </c>
      <c r="H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2484.94</v>
      </c>
      <c r="I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2589.25</v>
      </c>
      <c r="J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2503.8700000000003</v>
      </c>
      <c r="K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2388.09</v>
      </c>
      <c r="L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2411.2600000000002</v>
      </c>
      <c r="M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2445.19</v>
      </c>
      <c r="N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2443.86</v>
      </c>
      <c r="O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2443.4</v>
      </c>
      <c r="P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2444.8500000000004</v>
      </c>
      <c r="Q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2444.23</v>
      </c>
      <c r="R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2445.5</v>
      </c>
      <c r="S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2416.61</v>
      </c>
      <c r="T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2390.0300000000002</v>
      </c>
      <c r="U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2429.3500000000004</v>
      </c>
      <c r="V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2515.0700000000002</v>
      </c>
      <c r="W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2469.46</v>
      </c>
      <c r="X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2393.1200000000003</v>
      </c>
      <c r="Y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2548.2600000000002</v>
      </c>
    </row>
    <row r="47" spans="1:25" x14ac:dyDescent="0.25">
      <c r="A47" s="91" t="s">
        <v>157</v>
      </c>
    </row>
    <row r="48" spans="1:25" ht="12.75" x14ac:dyDescent="0.2">
      <c r="A48" s="167" t="s">
        <v>49</v>
      </c>
      <c r="B48" s="170" t="s">
        <v>128</v>
      </c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2"/>
    </row>
    <row r="49" spans="1:27" ht="12.75" x14ac:dyDescent="0.2">
      <c r="A49" s="168"/>
      <c r="B49" s="173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5"/>
    </row>
    <row r="50" spans="1:27" ht="12.75" customHeight="1" x14ac:dyDescent="0.2">
      <c r="A50" s="168"/>
      <c r="B50" s="176" t="s">
        <v>129</v>
      </c>
      <c r="C50" s="165" t="s">
        <v>130</v>
      </c>
      <c r="D50" s="165" t="s">
        <v>131</v>
      </c>
      <c r="E50" s="165" t="s">
        <v>132</v>
      </c>
      <c r="F50" s="165" t="s">
        <v>133</v>
      </c>
      <c r="G50" s="165" t="s">
        <v>134</v>
      </c>
      <c r="H50" s="165" t="s">
        <v>135</v>
      </c>
      <c r="I50" s="165" t="s">
        <v>136</v>
      </c>
      <c r="J50" s="165" t="s">
        <v>137</v>
      </c>
      <c r="K50" s="165" t="s">
        <v>138</v>
      </c>
      <c r="L50" s="165" t="s">
        <v>139</v>
      </c>
      <c r="M50" s="165" t="s">
        <v>140</v>
      </c>
      <c r="N50" s="178" t="s">
        <v>141</v>
      </c>
      <c r="O50" s="165" t="s">
        <v>142</v>
      </c>
      <c r="P50" s="165" t="s">
        <v>143</v>
      </c>
      <c r="Q50" s="165" t="s">
        <v>144</v>
      </c>
      <c r="R50" s="165" t="s">
        <v>145</v>
      </c>
      <c r="S50" s="165" t="s">
        <v>146</v>
      </c>
      <c r="T50" s="165" t="s">
        <v>147</v>
      </c>
      <c r="U50" s="165" t="s">
        <v>148</v>
      </c>
      <c r="V50" s="165" t="s">
        <v>149</v>
      </c>
      <c r="W50" s="165" t="s">
        <v>150</v>
      </c>
      <c r="X50" s="165" t="s">
        <v>151</v>
      </c>
      <c r="Y50" s="165" t="s">
        <v>152</v>
      </c>
    </row>
    <row r="51" spans="1:27" ht="11.25" customHeight="1" x14ac:dyDescent="0.2">
      <c r="A51" s="169"/>
      <c r="B51" s="177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79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</row>
    <row r="52" spans="1:27" ht="18.75" customHeight="1" x14ac:dyDescent="0.2">
      <c r="A52" s="83">
        <f t="shared" ref="A52:A76" si="1">A15</f>
        <v>42186</v>
      </c>
      <c r="B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2357.15</v>
      </c>
      <c r="C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2367.0800000000004</v>
      </c>
      <c r="D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2395.77</v>
      </c>
      <c r="E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2395.92</v>
      </c>
      <c r="F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2466.23</v>
      </c>
      <c r="G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2466.2000000000003</v>
      </c>
      <c r="H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2426.3200000000002</v>
      </c>
      <c r="I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2568.86</v>
      </c>
      <c r="J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2483.9800000000005</v>
      </c>
      <c r="K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2359.4100000000003</v>
      </c>
      <c r="L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2383.8000000000002</v>
      </c>
      <c r="M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2383.71</v>
      </c>
      <c r="N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2343.3300000000004</v>
      </c>
      <c r="O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2347.2000000000003</v>
      </c>
      <c r="P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2348.7000000000003</v>
      </c>
      <c r="Q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2359.36</v>
      </c>
      <c r="R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2352.13</v>
      </c>
      <c r="S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2361.6600000000003</v>
      </c>
      <c r="T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2371.46</v>
      </c>
      <c r="U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2363.3200000000002</v>
      </c>
      <c r="V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2494.5300000000002</v>
      </c>
      <c r="W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2496.3900000000003</v>
      </c>
      <c r="X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2391.15</v>
      </c>
      <c r="Y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2500.1400000000003</v>
      </c>
      <c r="AA52" s="84"/>
    </row>
    <row r="53" spans="1:27" x14ac:dyDescent="0.2">
      <c r="A53" s="83">
        <f t="shared" si="1"/>
        <v>42187</v>
      </c>
      <c r="B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2363.12</v>
      </c>
      <c r="C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2367.25</v>
      </c>
      <c r="D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2395.83</v>
      </c>
      <c r="E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2395.9100000000003</v>
      </c>
      <c r="F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2466.1200000000003</v>
      </c>
      <c r="G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2466.25</v>
      </c>
      <c r="H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2426.33</v>
      </c>
      <c r="I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2568.7000000000003</v>
      </c>
      <c r="J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2483.8500000000004</v>
      </c>
      <c r="K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2359.4100000000003</v>
      </c>
      <c r="L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2383.69</v>
      </c>
      <c r="M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2384.15</v>
      </c>
      <c r="N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2365.8200000000002</v>
      </c>
      <c r="O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2346.0800000000004</v>
      </c>
      <c r="P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2349.0600000000004</v>
      </c>
      <c r="Q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2359.66</v>
      </c>
      <c r="R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2352.44</v>
      </c>
      <c r="S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2361.96</v>
      </c>
      <c r="T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2371.8900000000003</v>
      </c>
      <c r="U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2361.69</v>
      </c>
      <c r="V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2488.4900000000002</v>
      </c>
      <c r="W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2487.2600000000002</v>
      </c>
      <c r="X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2387.08</v>
      </c>
      <c r="Y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2478.9</v>
      </c>
    </row>
    <row r="54" spans="1:27" x14ac:dyDescent="0.2">
      <c r="A54" s="83">
        <f t="shared" si="1"/>
        <v>42188</v>
      </c>
      <c r="B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2359.58</v>
      </c>
      <c r="C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2375.67</v>
      </c>
      <c r="D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2392.7800000000002</v>
      </c>
      <c r="E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2410.94</v>
      </c>
      <c r="F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2436.0600000000004</v>
      </c>
      <c r="G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2455.88</v>
      </c>
      <c r="H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2410.88</v>
      </c>
      <c r="I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2580.38</v>
      </c>
      <c r="J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2487.6200000000003</v>
      </c>
      <c r="K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2402.12</v>
      </c>
      <c r="L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2367.73</v>
      </c>
      <c r="M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2356.7700000000004</v>
      </c>
      <c r="N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2367.58</v>
      </c>
      <c r="O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2378.7800000000002</v>
      </c>
      <c r="P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2378.7800000000002</v>
      </c>
      <c r="Q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2378.8200000000002</v>
      </c>
      <c r="R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2369.23</v>
      </c>
      <c r="S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2359.54</v>
      </c>
      <c r="T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2354.83</v>
      </c>
      <c r="U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2365.13</v>
      </c>
      <c r="V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2453.08</v>
      </c>
      <c r="W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2442.63</v>
      </c>
      <c r="X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2359.0600000000004</v>
      </c>
      <c r="Y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2479.15</v>
      </c>
    </row>
    <row r="55" spans="1:27" x14ac:dyDescent="0.2">
      <c r="A55" s="83">
        <f t="shared" si="1"/>
        <v>42189</v>
      </c>
      <c r="B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2373.8900000000003</v>
      </c>
      <c r="C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2365.34</v>
      </c>
      <c r="D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2383.3100000000004</v>
      </c>
      <c r="E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2415.63</v>
      </c>
      <c r="F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2429.29</v>
      </c>
      <c r="G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2457.7800000000002</v>
      </c>
      <c r="H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2443.12</v>
      </c>
      <c r="I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2365.13</v>
      </c>
      <c r="J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2549.3200000000002</v>
      </c>
      <c r="K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2420.08</v>
      </c>
      <c r="L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2395.9100000000003</v>
      </c>
      <c r="M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2433.1000000000004</v>
      </c>
      <c r="N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2432.9300000000003</v>
      </c>
      <c r="O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2420.09</v>
      </c>
      <c r="P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2407.67</v>
      </c>
      <c r="Q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2407.5300000000002</v>
      </c>
      <c r="R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2420</v>
      </c>
      <c r="S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2420.08</v>
      </c>
      <c r="T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2372.7200000000003</v>
      </c>
      <c r="U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2341.87</v>
      </c>
      <c r="V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2464.5</v>
      </c>
      <c r="W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2452.29</v>
      </c>
      <c r="X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2379.29</v>
      </c>
      <c r="Y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2445.7400000000002</v>
      </c>
    </row>
    <row r="56" spans="1:27" x14ac:dyDescent="0.2">
      <c r="A56" s="83">
        <f t="shared" si="1"/>
        <v>42190</v>
      </c>
      <c r="B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2365.3100000000004</v>
      </c>
      <c r="C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2370.9500000000003</v>
      </c>
      <c r="D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2415.29</v>
      </c>
      <c r="E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2443.1800000000003</v>
      </c>
      <c r="F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2472.48</v>
      </c>
      <c r="G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2496.0500000000002</v>
      </c>
      <c r="H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2465.09</v>
      </c>
      <c r="I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2377.1800000000003</v>
      </c>
      <c r="J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2532.88</v>
      </c>
      <c r="K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2445.46</v>
      </c>
      <c r="L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2407.6600000000003</v>
      </c>
      <c r="M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2439.3100000000004</v>
      </c>
      <c r="N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2432.8500000000004</v>
      </c>
      <c r="O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2420.08</v>
      </c>
      <c r="P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2426.3700000000003</v>
      </c>
      <c r="Q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2419.94</v>
      </c>
      <c r="R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2432.77</v>
      </c>
      <c r="S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2466.2700000000004</v>
      </c>
      <c r="T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2432.77</v>
      </c>
      <c r="U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2396.2800000000002</v>
      </c>
      <c r="V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2408.73</v>
      </c>
      <c r="W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2457.79</v>
      </c>
      <c r="X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2350.96</v>
      </c>
      <c r="Y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2466.2600000000002</v>
      </c>
    </row>
    <row r="57" spans="1:27" x14ac:dyDescent="0.2">
      <c r="A57" s="83">
        <f t="shared" si="1"/>
        <v>42191</v>
      </c>
      <c r="B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2353.84</v>
      </c>
      <c r="C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2398.87</v>
      </c>
      <c r="D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2435.88</v>
      </c>
      <c r="E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2462.4900000000002</v>
      </c>
      <c r="F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2476.59</v>
      </c>
      <c r="G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2505.86</v>
      </c>
      <c r="H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2462.6600000000003</v>
      </c>
      <c r="I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2638.1400000000003</v>
      </c>
      <c r="J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2541.19</v>
      </c>
      <c r="K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2439.5</v>
      </c>
      <c r="L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2414.13</v>
      </c>
      <c r="M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2402.1800000000003</v>
      </c>
      <c r="N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2414.1000000000004</v>
      </c>
      <c r="O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2426.4800000000005</v>
      </c>
      <c r="P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2413.94</v>
      </c>
      <c r="Q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2414.13</v>
      </c>
      <c r="R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2400</v>
      </c>
      <c r="S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2400.0100000000002</v>
      </c>
      <c r="T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2389.4500000000003</v>
      </c>
      <c r="U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2369.61</v>
      </c>
      <c r="V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2420.54</v>
      </c>
      <c r="W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2421.98</v>
      </c>
      <c r="X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2349.92</v>
      </c>
      <c r="Y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2420.5200000000004</v>
      </c>
    </row>
    <row r="58" spans="1:27" x14ac:dyDescent="0.2">
      <c r="A58" s="83">
        <f t="shared" si="1"/>
        <v>42192</v>
      </c>
      <c r="B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2353.5700000000002</v>
      </c>
      <c r="C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2423.2800000000002</v>
      </c>
      <c r="D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2462.7800000000002</v>
      </c>
      <c r="E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2476.75</v>
      </c>
      <c r="F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2521.2400000000002</v>
      </c>
      <c r="G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2553.5500000000002</v>
      </c>
      <c r="H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2476.56</v>
      </c>
      <c r="I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2637.8900000000003</v>
      </c>
      <c r="J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2540.9100000000003</v>
      </c>
      <c r="K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2439.3500000000004</v>
      </c>
      <c r="L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2414.13</v>
      </c>
      <c r="M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2402.0100000000002</v>
      </c>
      <c r="N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2414.23</v>
      </c>
      <c r="O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2426.75</v>
      </c>
      <c r="P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2414.34</v>
      </c>
      <c r="Q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2402.1400000000003</v>
      </c>
      <c r="R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2389.5200000000004</v>
      </c>
      <c r="S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2399.9500000000003</v>
      </c>
      <c r="T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2399.96</v>
      </c>
      <c r="U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2379.92</v>
      </c>
      <c r="V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2419.25</v>
      </c>
      <c r="W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2422.4500000000003</v>
      </c>
      <c r="X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2369.25</v>
      </c>
      <c r="Y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2431.2400000000002</v>
      </c>
    </row>
    <row r="59" spans="1:27" x14ac:dyDescent="0.2">
      <c r="A59" s="83">
        <f t="shared" si="1"/>
        <v>42193</v>
      </c>
      <c r="B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2375.71</v>
      </c>
      <c r="C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2449.42</v>
      </c>
      <c r="D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2476.88</v>
      </c>
      <c r="E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2491.38</v>
      </c>
      <c r="F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2537.16</v>
      </c>
      <c r="G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2553.4700000000003</v>
      </c>
      <c r="H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2490.9700000000003</v>
      </c>
      <c r="I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2664.8599999999997</v>
      </c>
      <c r="J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2557.5700000000002</v>
      </c>
      <c r="K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2439.6400000000003</v>
      </c>
      <c r="L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2390.48</v>
      </c>
      <c r="M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2390.46</v>
      </c>
      <c r="N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2402.2000000000003</v>
      </c>
      <c r="O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2390.42</v>
      </c>
      <c r="P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2390.4300000000003</v>
      </c>
      <c r="Q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2378.87</v>
      </c>
      <c r="R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2369.2600000000002</v>
      </c>
      <c r="S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2410.7600000000002</v>
      </c>
      <c r="T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2410.8100000000004</v>
      </c>
      <c r="U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2390.0300000000002</v>
      </c>
      <c r="V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2381.3000000000002</v>
      </c>
      <c r="W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2398.4</v>
      </c>
      <c r="X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2369.15</v>
      </c>
      <c r="Y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2405.9100000000003</v>
      </c>
    </row>
    <row r="60" spans="1:27" x14ac:dyDescent="0.2">
      <c r="A60" s="83">
        <f t="shared" si="1"/>
        <v>42194</v>
      </c>
      <c r="B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2343.15</v>
      </c>
      <c r="C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2410.8900000000003</v>
      </c>
      <c r="D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2462.94</v>
      </c>
      <c r="E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2477.11</v>
      </c>
      <c r="F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2491.23</v>
      </c>
      <c r="G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2521.2200000000003</v>
      </c>
      <c r="H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2462.4900000000002</v>
      </c>
      <c r="I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2595.87</v>
      </c>
      <c r="J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2541.1000000000004</v>
      </c>
      <c r="K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2414.46</v>
      </c>
      <c r="L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2367.98</v>
      </c>
      <c r="M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2368.02</v>
      </c>
      <c r="N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2390.5500000000002</v>
      </c>
      <c r="O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2379.0300000000002</v>
      </c>
      <c r="P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2379.0300000000002</v>
      </c>
      <c r="Q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2402.2600000000002</v>
      </c>
      <c r="R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2389.5200000000004</v>
      </c>
      <c r="S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2400.0100000000002</v>
      </c>
      <c r="T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2400.12</v>
      </c>
      <c r="U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2350.63</v>
      </c>
      <c r="V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2423.8100000000004</v>
      </c>
      <c r="W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2395.58</v>
      </c>
      <c r="X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2359.23</v>
      </c>
      <c r="Y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2417.34</v>
      </c>
    </row>
    <row r="61" spans="1:27" x14ac:dyDescent="0.2">
      <c r="A61" s="83">
        <f t="shared" si="1"/>
        <v>42195</v>
      </c>
      <c r="B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2343.1800000000003</v>
      </c>
      <c r="C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2410.98</v>
      </c>
      <c r="D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2462.9100000000003</v>
      </c>
      <c r="E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2476.88</v>
      </c>
      <c r="F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2491.12</v>
      </c>
      <c r="G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2521.2400000000002</v>
      </c>
      <c r="H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2462.73</v>
      </c>
      <c r="I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2637.92</v>
      </c>
      <c r="J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2541.1800000000003</v>
      </c>
      <c r="K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2414.08</v>
      </c>
      <c r="L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2367.69</v>
      </c>
      <c r="M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2367.8100000000004</v>
      </c>
      <c r="N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2390.2600000000002</v>
      </c>
      <c r="O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2378.87</v>
      </c>
      <c r="P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2378.86</v>
      </c>
      <c r="Q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2402.2600000000002</v>
      </c>
      <c r="R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2389.4100000000003</v>
      </c>
      <c r="S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2399.9700000000003</v>
      </c>
      <c r="T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2410.94</v>
      </c>
      <c r="U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2380.44</v>
      </c>
      <c r="V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2429.61</v>
      </c>
      <c r="W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2399.77</v>
      </c>
      <c r="X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2358.9300000000003</v>
      </c>
      <c r="Y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2421.84</v>
      </c>
    </row>
    <row r="62" spans="1:27" x14ac:dyDescent="0.2">
      <c r="A62" s="83">
        <f t="shared" si="1"/>
        <v>42196</v>
      </c>
      <c r="B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2353.9500000000003</v>
      </c>
      <c r="C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2401.9</v>
      </c>
      <c r="D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2442.9300000000003</v>
      </c>
      <c r="E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2472.46</v>
      </c>
      <c r="F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2503.8200000000002</v>
      </c>
      <c r="G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2537.7400000000002</v>
      </c>
      <c r="H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2496.09</v>
      </c>
      <c r="I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2402.37</v>
      </c>
      <c r="J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2583.94</v>
      </c>
      <c r="K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2459.4300000000003</v>
      </c>
      <c r="L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2407.8000000000002</v>
      </c>
      <c r="M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2407.9100000000003</v>
      </c>
      <c r="N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2420.1200000000003</v>
      </c>
      <c r="O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2432.9300000000003</v>
      </c>
      <c r="P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2445.88</v>
      </c>
      <c r="Q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2445.8100000000004</v>
      </c>
      <c r="R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2446</v>
      </c>
      <c r="S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2459.52</v>
      </c>
      <c r="T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2395.9500000000003</v>
      </c>
      <c r="U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2373.86</v>
      </c>
      <c r="V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2408.65</v>
      </c>
      <c r="W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2434.4700000000003</v>
      </c>
      <c r="X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2358.7400000000002</v>
      </c>
      <c r="Y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2458.6400000000003</v>
      </c>
    </row>
    <row r="63" spans="1:27" x14ac:dyDescent="0.2">
      <c r="A63" s="83">
        <f t="shared" si="1"/>
        <v>42197</v>
      </c>
      <c r="B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2354.5100000000002</v>
      </c>
      <c r="C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2402.4700000000003</v>
      </c>
      <c r="D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2443.36</v>
      </c>
      <c r="E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2442.8200000000002</v>
      </c>
      <c r="F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2520.3700000000003</v>
      </c>
      <c r="G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2537.88</v>
      </c>
      <c r="H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2520.6600000000003</v>
      </c>
      <c r="I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2443.29</v>
      </c>
      <c r="J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2680.52</v>
      </c>
      <c r="K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2533.1800000000003</v>
      </c>
      <c r="L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2459.19</v>
      </c>
      <c r="M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2445.7800000000002</v>
      </c>
      <c r="N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2445.6800000000003</v>
      </c>
      <c r="O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2459.08</v>
      </c>
      <c r="P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2459.4</v>
      </c>
      <c r="Q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2466.2700000000004</v>
      </c>
      <c r="R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2487.4300000000003</v>
      </c>
      <c r="S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2473.1000000000004</v>
      </c>
      <c r="T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2445.8500000000004</v>
      </c>
      <c r="U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2402.88</v>
      </c>
      <c r="V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2356.4100000000003</v>
      </c>
      <c r="W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2397.25</v>
      </c>
      <c r="X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2351.21</v>
      </c>
      <c r="Y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2472.6600000000003</v>
      </c>
    </row>
    <row r="64" spans="1:27" x14ac:dyDescent="0.2">
      <c r="A64" s="83">
        <f t="shared" si="1"/>
        <v>42198</v>
      </c>
      <c r="B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2353.2200000000003</v>
      </c>
      <c r="C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2435.8500000000004</v>
      </c>
      <c r="D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2476.6200000000003</v>
      </c>
      <c r="E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2491.2400000000002</v>
      </c>
      <c r="F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2537.0100000000002</v>
      </c>
      <c r="G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2553.4100000000003</v>
      </c>
      <c r="H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2491.1000000000004</v>
      </c>
      <c r="I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2656.0600000000004</v>
      </c>
      <c r="J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2574.7600000000002</v>
      </c>
      <c r="K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2426.2800000000002</v>
      </c>
      <c r="L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2378.3100000000004</v>
      </c>
      <c r="M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2367.4700000000003</v>
      </c>
      <c r="N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2389.69</v>
      </c>
      <c r="O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2378.4100000000003</v>
      </c>
      <c r="P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2356.4300000000003</v>
      </c>
      <c r="Q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2367.1800000000003</v>
      </c>
      <c r="R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2349.2600000000002</v>
      </c>
      <c r="S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2378.8500000000004</v>
      </c>
      <c r="T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2399.5300000000002</v>
      </c>
      <c r="U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2401.23</v>
      </c>
      <c r="V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2407.08</v>
      </c>
      <c r="W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2411.98</v>
      </c>
      <c r="X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2349.6800000000003</v>
      </c>
      <c r="Y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2455.4300000000003</v>
      </c>
    </row>
    <row r="65" spans="1:25" x14ac:dyDescent="0.2">
      <c r="A65" s="83">
        <f t="shared" si="1"/>
        <v>42199</v>
      </c>
      <c r="B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2341.69</v>
      </c>
      <c r="C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2410.1600000000003</v>
      </c>
      <c r="D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2442.09</v>
      </c>
      <c r="E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2476.2300000000005</v>
      </c>
      <c r="F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2537.1000000000004</v>
      </c>
      <c r="G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2545.33</v>
      </c>
      <c r="H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2476.56</v>
      </c>
      <c r="I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2629.09</v>
      </c>
      <c r="J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2540.6400000000003</v>
      </c>
      <c r="K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2413.1000000000004</v>
      </c>
      <c r="L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2365.96</v>
      </c>
      <c r="M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2343.9900000000002</v>
      </c>
      <c r="N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2343.38</v>
      </c>
      <c r="O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2353.96</v>
      </c>
      <c r="P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2353.7800000000002</v>
      </c>
      <c r="Q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2365.34</v>
      </c>
      <c r="R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2387.52</v>
      </c>
      <c r="S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2377.7200000000003</v>
      </c>
      <c r="T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2378.1200000000003</v>
      </c>
      <c r="U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2360.2000000000003</v>
      </c>
      <c r="V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2437.4100000000003</v>
      </c>
      <c r="W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2439.61</v>
      </c>
      <c r="X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2345.2800000000002</v>
      </c>
      <c r="Y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2449</v>
      </c>
    </row>
    <row r="66" spans="1:25" x14ac:dyDescent="0.2">
      <c r="A66" s="83">
        <f t="shared" si="1"/>
        <v>42200</v>
      </c>
      <c r="B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2342.21</v>
      </c>
      <c r="C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2410.4800000000005</v>
      </c>
      <c r="D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2442.34</v>
      </c>
      <c r="E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2476.84</v>
      </c>
      <c r="F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2537.44</v>
      </c>
      <c r="G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2545.3500000000004</v>
      </c>
      <c r="H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2476.75</v>
      </c>
      <c r="I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2629.4500000000003</v>
      </c>
      <c r="J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2541.2400000000002</v>
      </c>
      <c r="K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2413.6400000000003</v>
      </c>
      <c r="L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2366.44</v>
      </c>
      <c r="M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2344.87</v>
      </c>
      <c r="N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2344.5100000000002</v>
      </c>
      <c r="O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2354.9900000000002</v>
      </c>
      <c r="P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2355.13</v>
      </c>
      <c r="Q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2366.04</v>
      </c>
      <c r="R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2388.36</v>
      </c>
      <c r="S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2378.2400000000002</v>
      </c>
      <c r="T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2378.6000000000004</v>
      </c>
      <c r="U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2360.83</v>
      </c>
      <c r="V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2437.79</v>
      </c>
      <c r="W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2440.1600000000003</v>
      </c>
      <c r="X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2343.86</v>
      </c>
      <c r="Y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2444.86</v>
      </c>
    </row>
    <row r="67" spans="1:25" x14ac:dyDescent="0.2">
      <c r="A67" s="83">
        <f t="shared" si="1"/>
        <v>42201</v>
      </c>
      <c r="B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2386.17</v>
      </c>
      <c r="C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2462.2200000000003</v>
      </c>
      <c r="D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2490.5500000000002</v>
      </c>
      <c r="E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2506.46</v>
      </c>
      <c r="F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2506.34</v>
      </c>
      <c r="G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2545.5600000000004</v>
      </c>
      <c r="H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2491.3500000000004</v>
      </c>
      <c r="I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2665.16</v>
      </c>
      <c r="J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2583.4500000000003</v>
      </c>
      <c r="K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2466.4700000000003</v>
      </c>
      <c r="L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2433.0500000000002</v>
      </c>
      <c r="M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2414.2400000000002</v>
      </c>
      <c r="N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2426.4800000000005</v>
      </c>
      <c r="O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2439.4300000000003</v>
      </c>
      <c r="P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2452.86</v>
      </c>
      <c r="Q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2480.6400000000003</v>
      </c>
      <c r="R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2456.7800000000002</v>
      </c>
      <c r="S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2469.29</v>
      </c>
      <c r="T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2482.1000000000004</v>
      </c>
      <c r="U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2440.04</v>
      </c>
      <c r="V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2370.4500000000003</v>
      </c>
      <c r="W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2357.21</v>
      </c>
      <c r="X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2389.8100000000004</v>
      </c>
      <c r="Y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2372.75</v>
      </c>
    </row>
    <row r="68" spans="1:25" x14ac:dyDescent="0.2">
      <c r="A68" s="83">
        <f t="shared" si="1"/>
        <v>42202</v>
      </c>
      <c r="B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2375.94</v>
      </c>
      <c r="C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2436.46</v>
      </c>
      <c r="D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2477.25</v>
      </c>
      <c r="E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2491.75</v>
      </c>
      <c r="F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2521.7200000000003</v>
      </c>
      <c r="G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2554.09</v>
      </c>
      <c r="H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2514.4500000000003</v>
      </c>
      <c r="I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2766.81</v>
      </c>
      <c r="J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2650.6400000000003</v>
      </c>
      <c r="K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2495.88</v>
      </c>
      <c r="L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2481.19</v>
      </c>
      <c r="M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2481.33</v>
      </c>
      <c r="N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2526.09</v>
      </c>
      <c r="O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2558.4500000000003</v>
      </c>
      <c r="P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2525.96</v>
      </c>
      <c r="Q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2502.8500000000004</v>
      </c>
      <c r="R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2389.69</v>
      </c>
      <c r="S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2422.04</v>
      </c>
      <c r="T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2427.8900000000003</v>
      </c>
      <c r="U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2380.2200000000003</v>
      </c>
      <c r="V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2388.34</v>
      </c>
      <c r="W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2390.17</v>
      </c>
      <c r="X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2369.1000000000004</v>
      </c>
      <c r="Y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2376.23</v>
      </c>
    </row>
    <row r="69" spans="1:25" x14ac:dyDescent="0.2">
      <c r="A69" s="83">
        <f t="shared" si="1"/>
        <v>42203</v>
      </c>
      <c r="B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2376.92</v>
      </c>
      <c r="C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2443</v>
      </c>
      <c r="D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2488.1000000000004</v>
      </c>
      <c r="E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2520.9900000000002</v>
      </c>
      <c r="F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2538.2200000000003</v>
      </c>
      <c r="G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2574.3700000000003</v>
      </c>
      <c r="H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2538.15</v>
      </c>
      <c r="I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2504.34</v>
      </c>
      <c r="J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2747.9700000000003</v>
      </c>
      <c r="K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2601.7200000000003</v>
      </c>
      <c r="L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2566.2700000000004</v>
      </c>
      <c r="M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2566.0500000000002</v>
      </c>
      <c r="N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2601.44</v>
      </c>
      <c r="O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2601.48</v>
      </c>
      <c r="P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2517.2400000000002</v>
      </c>
      <c r="Q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2517.2400000000002</v>
      </c>
      <c r="R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2533.3200000000002</v>
      </c>
      <c r="S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2549.6200000000003</v>
      </c>
      <c r="T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2502.34</v>
      </c>
      <c r="U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2446.2600000000002</v>
      </c>
      <c r="V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2362.0700000000002</v>
      </c>
      <c r="W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2372.5700000000002</v>
      </c>
      <c r="X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2458.9900000000002</v>
      </c>
      <c r="Y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2601.3500000000004</v>
      </c>
    </row>
    <row r="70" spans="1:25" x14ac:dyDescent="0.2">
      <c r="A70" s="83">
        <f t="shared" si="1"/>
        <v>42204</v>
      </c>
      <c r="B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2402.15</v>
      </c>
      <c r="C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2457.67</v>
      </c>
      <c r="D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2488.38</v>
      </c>
      <c r="E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2504.4900000000002</v>
      </c>
      <c r="F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2538.0500000000002</v>
      </c>
      <c r="G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2574.3000000000002</v>
      </c>
      <c r="H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2521.0600000000004</v>
      </c>
      <c r="I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2521.1000000000004</v>
      </c>
      <c r="J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2772.3199999999997</v>
      </c>
      <c r="K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2620.44</v>
      </c>
      <c r="L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2583.92</v>
      </c>
      <c r="M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2583.77</v>
      </c>
      <c r="N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2620.4500000000003</v>
      </c>
      <c r="O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2620.4100000000003</v>
      </c>
      <c r="P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2601.7400000000002</v>
      </c>
      <c r="Q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2566.34</v>
      </c>
      <c r="R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2583.96</v>
      </c>
      <c r="S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2583.94</v>
      </c>
      <c r="T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2509.77</v>
      </c>
      <c r="U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2473.4300000000003</v>
      </c>
      <c r="V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2373.2800000000002</v>
      </c>
      <c r="W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2361.96</v>
      </c>
      <c r="X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2420.34</v>
      </c>
      <c r="Y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2601.8500000000004</v>
      </c>
    </row>
    <row r="71" spans="1:25" x14ac:dyDescent="0.2">
      <c r="A71" s="83">
        <f t="shared" si="1"/>
        <v>42205</v>
      </c>
      <c r="B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2387.19</v>
      </c>
      <c r="C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2463.0100000000002</v>
      </c>
      <c r="D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2491.7400000000002</v>
      </c>
      <c r="E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2506.61</v>
      </c>
      <c r="F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2506.3900000000003</v>
      </c>
      <c r="G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2545.96</v>
      </c>
      <c r="H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2491.42</v>
      </c>
      <c r="I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2665.26</v>
      </c>
      <c r="J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2583.4300000000003</v>
      </c>
      <c r="K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2466.44</v>
      </c>
      <c r="L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2433.16</v>
      </c>
      <c r="M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2414.38</v>
      </c>
      <c r="N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2426.8700000000003</v>
      </c>
      <c r="O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2439.69</v>
      </c>
      <c r="P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2452.94</v>
      </c>
      <c r="Q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2480.71</v>
      </c>
      <c r="R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2456.9900000000002</v>
      </c>
      <c r="S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2469.23</v>
      </c>
      <c r="T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2481.8900000000003</v>
      </c>
      <c r="U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2439.36</v>
      </c>
      <c r="V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2371.1800000000003</v>
      </c>
      <c r="W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2356.9900000000002</v>
      </c>
      <c r="X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2389.92</v>
      </c>
      <c r="Y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2371.48</v>
      </c>
    </row>
    <row r="72" spans="1:25" x14ac:dyDescent="0.2">
      <c r="A72" s="83">
        <f t="shared" si="1"/>
        <v>42206</v>
      </c>
      <c r="B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2376.02</v>
      </c>
      <c r="C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2449.7300000000005</v>
      </c>
      <c r="D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2477.4300000000003</v>
      </c>
      <c r="E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2491.88</v>
      </c>
      <c r="F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2506.8100000000004</v>
      </c>
      <c r="G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2545.7000000000003</v>
      </c>
      <c r="H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2491.3500000000004</v>
      </c>
      <c r="I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2665.26</v>
      </c>
      <c r="J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2509.88</v>
      </c>
      <c r="K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2375.2200000000003</v>
      </c>
      <c r="L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2451.34</v>
      </c>
      <c r="M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2451.73</v>
      </c>
      <c r="N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2455.7200000000003</v>
      </c>
      <c r="O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2382.1800000000003</v>
      </c>
      <c r="P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2382.1800000000003</v>
      </c>
      <c r="Q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2382.2600000000002</v>
      </c>
      <c r="R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2400.0600000000004</v>
      </c>
      <c r="S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2399.9700000000003</v>
      </c>
      <c r="T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2400.0100000000002</v>
      </c>
      <c r="U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2350.3500000000004</v>
      </c>
      <c r="V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2386.12</v>
      </c>
      <c r="W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2386.9700000000003</v>
      </c>
      <c r="X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2359.5500000000002</v>
      </c>
      <c r="Y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2414.8900000000003</v>
      </c>
    </row>
    <row r="73" spans="1:25" x14ac:dyDescent="0.2">
      <c r="A73" s="83">
        <f t="shared" si="1"/>
        <v>42207</v>
      </c>
      <c r="B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2343.42</v>
      </c>
      <c r="C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2364.8500000000004</v>
      </c>
      <c r="D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2387.4100000000003</v>
      </c>
      <c r="E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2423.7000000000003</v>
      </c>
      <c r="F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2463.2800000000002</v>
      </c>
      <c r="G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2477.06</v>
      </c>
      <c r="H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2553.8100000000004</v>
      </c>
      <c r="I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2647.01</v>
      </c>
      <c r="J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2525.27</v>
      </c>
      <c r="K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2414.38</v>
      </c>
      <c r="L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2367.9500000000003</v>
      </c>
      <c r="M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2367.9500000000003</v>
      </c>
      <c r="N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2379.1600000000003</v>
      </c>
      <c r="O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2357.2200000000003</v>
      </c>
      <c r="P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2379.29</v>
      </c>
      <c r="Q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2390.5700000000002</v>
      </c>
      <c r="R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2369.3700000000003</v>
      </c>
      <c r="S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2444.8200000000002</v>
      </c>
      <c r="T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2410.88</v>
      </c>
      <c r="U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2389.7400000000002</v>
      </c>
      <c r="V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2414.17</v>
      </c>
      <c r="W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2412.04</v>
      </c>
      <c r="X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2354.79</v>
      </c>
      <c r="Y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2422.09</v>
      </c>
    </row>
    <row r="74" spans="1:25" x14ac:dyDescent="0.2">
      <c r="A74" s="83">
        <f t="shared" si="1"/>
        <v>42208</v>
      </c>
      <c r="B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2366.1200000000003</v>
      </c>
      <c r="C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2375.9100000000003</v>
      </c>
      <c r="D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2423.5700000000002</v>
      </c>
      <c r="E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2423.63</v>
      </c>
      <c r="F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2449.4700000000003</v>
      </c>
      <c r="G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2449.29</v>
      </c>
      <c r="H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2423.2600000000002</v>
      </c>
      <c r="I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2580.0700000000002</v>
      </c>
      <c r="J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2494.58</v>
      </c>
      <c r="K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2390.2800000000002</v>
      </c>
      <c r="L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2356.71</v>
      </c>
      <c r="M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2346.21</v>
      </c>
      <c r="N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2356.8900000000003</v>
      </c>
      <c r="O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2350.46</v>
      </c>
      <c r="P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2346.44</v>
      </c>
      <c r="Q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2350.54</v>
      </c>
      <c r="R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2358.0500000000002</v>
      </c>
      <c r="S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2369.2200000000003</v>
      </c>
      <c r="T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2399.9700000000003</v>
      </c>
      <c r="U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2379.09</v>
      </c>
      <c r="V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2448.5300000000002</v>
      </c>
      <c r="W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2449.6600000000003</v>
      </c>
      <c r="X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2386.7400000000002</v>
      </c>
      <c r="Y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2433.62</v>
      </c>
    </row>
    <row r="75" spans="1:25" x14ac:dyDescent="0.2">
      <c r="A75" s="83">
        <f t="shared" si="1"/>
        <v>42209</v>
      </c>
      <c r="B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2348.31</v>
      </c>
      <c r="C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2399.1200000000003</v>
      </c>
      <c r="D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2449.58</v>
      </c>
      <c r="E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2477.19</v>
      </c>
      <c r="F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2506.3900000000003</v>
      </c>
      <c r="G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2529.5700000000002</v>
      </c>
      <c r="H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2449.29</v>
      </c>
      <c r="I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2647.13</v>
      </c>
      <c r="J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2541.11</v>
      </c>
      <c r="K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2426.5500000000002</v>
      </c>
      <c r="L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2378.7200000000003</v>
      </c>
      <c r="M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2367.8000000000002</v>
      </c>
      <c r="N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2378.92</v>
      </c>
      <c r="O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2390.4300000000003</v>
      </c>
      <c r="P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2390.44</v>
      </c>
      <c r="Q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2378.92</v>
      </c>
      <c r="R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2359.5200000000004</v>
      </c>
      <c r="S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2369.15</v>
      </c>
      <c r="T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2369.36</v>
      </c>
      <c r="U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2341.37</v>
      </c>
      <c r="V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2385.4</v>
      </c>
      <c r="W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2388.38</v>
      </c>
      <c r="X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2359.5100000000002</v>
      </c>
      <c r="Y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2425.0300000000002</v>
      </c>
    </row>
    <row r="76" spans="1:25" x14ac:dyDescent="0.2">
      <c r="A76" s="83">
        <f t="shared" si="1"/>
        <v>42210</v>
      </c>
      <c r="B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2353.34</v>
      </c>
      <c r="C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2389.75</v>
      </c>
      <c r="D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2436.2600000000002</v>
      </c>
      <c r="E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2457.7600000000002</v>
      </c>
      <c r="F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2496.19</v>
      </c>
      <c r="G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2521.4</v>
      </c>
      <c r="H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2465.42</v>
      </c>
      <c r="I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2389.9300000000003</v>
      </c>
      <c r="J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2567.7800000000002</v>
      </c>
      <c r="K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2461.15</v>
      </c>
      <c r="L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2396.8500000000004</v>
      </c>
      <c r="M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2373.6800000000003</v>
      </c>
      <c r="N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2421.13</v>
      </c>
      <c r="O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2433.7600000000002</v>
      </c>
      <c r="P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2433.7600000000002</v>
      </c>
      <c r="Q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2446.83</v>
      </c>
      <c r="R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2433.84</v>
      </c>
      <c r="S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2453.5300000000002</v>
      </c>
      <c r="T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2474.83</v>
      </c>
      <c r="U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2342.58</v>
      </c>
      <c r="V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2404.4900000000002</v>
      </c>
      <c r="W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2392.83</v>
      </c>
      <c r="X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2383.58</v>
      </c>
      <c r="Y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2501.34</v>
      </c>
    </row>
    <row r="77" spans="1:25" x14ac:dyDescent="0.2">
      <c r="A77" s="83">
        <f>A43</f>
        <v>42214</v>
      </c>
      <c r="B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2354.9700000000003</v>
      </c>
      <c r="C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2424.5800000000004</v>
      </c>
      <c r="D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2453.31</v>
      </c>
      <c r="E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2479.29</v>
      </c>
      <c r="F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2480.62</v>
      </c>
      <c r="G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2510.6600000000003</v>
      </c>
      <c r="H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2463.6400000000003</v>
      </c>
      <c r="I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2597.7600000000002</v>
      </c>
      <c r="J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2529.1200000000003</v>
      </c>
      <c r="K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2415.7800000000002</v>
      </c>
      <c r="L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2358.7000000000003</v>
      </c>
      <c r="M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2356.6200000000003</v>
      </c>
      <c r="N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2366.15</v>
      </c>
      <c r="O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2367.4700000000003</v>
      </c>
      <c r="P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2373.94</v>
      </c>
      <c r="Q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2374.7400000000002</v>
      </c>
      <c r="R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2382.94</v>
      </c>
      <c r="S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2350.42</v>
      </c>
      <c r="T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2352.0500000000002</v>
      </c>
      <c r="U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2373.3200000000002</v>
      </c>
      <c r="V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2432.4500000000003</v>
      </c>
      <c r="W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2414.0500000000002</v>
      </c>
      <c r="X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2351.9900000000002</v>
      </c>
      <c r="Y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2412.7800000000002</v>
      </c>
    </row>
    <row r="78" spans="1:25" x14ac:dyDescent="0.2">
      <c r="A78" s="83">
        <f>A44</f>
        <v>42215</v>
      </c>
      <c r="B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2354.9500000000003</v>
      </c>
      <c r="C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2411.7800000000002</v>
      </c>
      <c r="D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2450.02</v>
      </c>
      <c r="E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2477.6200000000003</v>
      </c>
      <c r="F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2476.1600000000003</v>
      </c>
      <c r="G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2476.59</v>
      </c>
      <c r="H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2464</v>
      </c>
      <c r="I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2566.48</v>
      </c>
      <c r="J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2482.5500000000002</v>
      </c>
      <c r="K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2369.63</v>
      </c>
      <c r="L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2372.3000000000002</v>
      </c>
      <c r="M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2397.52</v>
      </c>
      <c r="N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2412.09</v>
      </c>
      <c r="O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2412.34</v>
      </c>
      <c r="P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2413.25</v>
      </c>
      <c r="Q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2413.7700000000004</v>
      </c>
      <c r="R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2415.33</v>
      </c>
      <c r="S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2394.3000000000002</v>
      </c>
      <c r="T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2341.7400000000002</v>
      </c>
      <c r="U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2389.0500000000002</v>
      </c>
      <c r="V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2483.9</v>
      </c>
      <c r="W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2440.86</v>
      </c>
      <c r="X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2374.88</v>
      </c>
      <c r="Y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2467.2800000000002</v>
      </c>
    </row>
    <row r="79" spans="1:25" x14ac:dyDescent="0.2">
      <c r="A79" s="83">
        <f>A45</f>
        <v>42216</v>
      </c>
      <c r="B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2346.0300000000002</v>
      </c>
      <c r="C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2400.7600000000002</v>
      </c>
      <c r="D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2437.34</v>
      </c>
      <c r="E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2464.44</v>
      </c>
      <c r="F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2463.15</v>
      </c>
      <c r="G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2477.5700000000002</v>
      </c>
      <c r="H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2464.88</v>
      </c>
      <c r="I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2566.73</v>
      </c>
      <c r="J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2483.36</v>
      </c>
      <c r="K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2370.3200000000002</v>
      </c>
      <c r="L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2392.9500000000003</v>
      </c>
      <c r="M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2426.0700000000002</v>
      </c>
      <c r="N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2424.7800000000002</v>
      </c>
      <c r="O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2424.3200000000002</v>
      </c>
      <c r="P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2425.7400000000002</v>
      </c>
      <c r="Q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2425.1400000000003</v>
      </c>
      <c r="R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2426.3700000000003</v>
      </c>
      <c r="S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2398.17</v>
      </c>
      <c r="T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2372.2200000000003</v>
      </c>
      <c r="U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2410.61</v>
      </c>
      <c r="V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2494.3000000000002</v>
      </c>
      <c r="W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2449.7700000000004</v>
      </c>
      <c r="X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2375.2400000000002</v>
      </c>
      <c r="Y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2526.71</v>
      </c>
    </row>
    <row r="80" spans="1:25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7" x14ac:dyDescent="0.25">
      <c r="A81" s="91" t="s">
        <v>158</v>
      </c>
    </row>
    <row r="82" spans="1:27" ht="12.75" x14ac:dyDescent="0.2">
      <c r="A82" s="167" t="s">
        <v>49</v>
      </c>
      <c r="B82" s="170" t="s">
        <v>128</v>
      </c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2"/>
    </row>
    <row r="83" spans="1:27" ht="12.75" x14ac:dyDescent="0.2">
      <c r="A83" s="168"/>
      <c r="B83" s="173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5"/>
    </row>
    <row r="84" spans="1:27" ht="12.75" customHeight="1" x14ac:dyDescent="0.2">
      <c r="A84" s="168"/>
      <c r="B84" s="176" t="s">
        <v>129</v>
      </c>
      <c r="C84" s="165" t="s">
        <v>130</v>
      </c>
      <c r="D84" s="165" t="s">
        <v>131</v>
      </c>
      <c r="E84" s="165" t="s">
        <v>132</v>
      </c>
      <c r="F84" s="165" t="s">
        <v>133</v>
      </c>
      <c r="G84" s="165" t="s">
        <v>134</v>
      </c>
      <c r="H84" s="165" t="s">
        <v>135</v>
      </c>
      <c r="I84" s="165" t="s">
        <v>136</v>
      </c>
      <c r="J84" s="165" t="s">
        <v>137</v>
      </c>
      <c r="K84" s="165" t="s">
        <v>138</v>
      </c>
      <c r="L84" s="165" t="s">
        <v>139</v>
      </c>
      <c r="M84" s="165" t="s">
        <v>140</v>
      </c>
      <c r="N84" s="178" t="s">
        <v>141</v>
      </c>
      <c r="O84" s="165" t="s">
        <v>142</v>
      </c>
      <c r="P84" s="165" t="s">
        <v>143</v>
      </c>
      <c r="Q84" s="165" t="s">
        <v>144</v>
      </c>
      <c r="R84" s="165" t="s">
        <v>145</v>
      </c>
      <c r="S84" s="165" t="s">
        <v>146</v>
      </c>
      <c r="T84" s="165" t="s">
        <v>147</v>
      </c>
      <c r="U84" s="165" t="s">
        <v>148</v>
      </c>
      <c r="V84" s="165" t="s">
        <v>149</v>
      </c>
      <c r="W84" s="165" t="s">
        <v>150</v>
      </c>
      <c r="X84" s="165" t="s">
        <v>151</v>
      </c>
      <c r="Y84" s="165" t="s">
        <v>152</v>
      </c>
    </row>
    <row r="85" spans="1:27" ht="11.25" customHeight="1" x14ac:dyDescent="0.2">
      <c r="A85" s="169"/>
      <c r="B85" s="177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79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</row>
    <row r="86" spans="1:27" ht="18.75" customHeight="1" x14ac:dyDescent="0.2">
      <c r="A86" s="83">
        <f>A52</f>
        <v>42186</v>
      </c>
      <c r="B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2294.11</v>
      </c>
      <c r="C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2303.17</v>
      </c>
      <c r="D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2329.3500000000004</v>
      </c>
      <c r="E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2329.48</v>
      </c>
      <c r="F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2393.6400000000003</v>
      </c>
      <c r="G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2393.62</v>
      </c>
      <c r="H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2357.2200000000003</v>
      </c>
      <c r="I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2487.3000000000002</v>
      </c>
      <c r="J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2409.84</v>
      </c>
      <c r="K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2296.17</v>
      </c>
      <c r="L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2318.42</v>
      </c>
      <c r="M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2318.34</v>
      </c>
      <c r="N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2281.4900000000002</v>
      </c>
      <c r="O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2285.02</v>
      </c>
      <c r="P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2286.3900000000003</v>
      </c>
      <c r="Q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2296.1200000000003</v>
      </c>
      <c r="R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2289.5200000000004</v>
      </c>
      <c r="S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2298.2200000000003</v>
      </c>
      <c r="T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2307.1600000000003</v>
      </c>
      <c r="U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2299.7400000000002</v>
      </c>
      <c r="V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2419.4700000000003</v>
      </c>
      <c r="W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2421.17</v>
      </c>
      <c r="X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2325.12</v>
      </c>
      <c r="Y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2424.59</v>
      </c>
      <c r="AA86" s="84"/>
    </row>
    <row r="87" spans="1:27" x14ac:dyDescent="0.2">
      <c r="A87" s="83">
        <f t="shared" ref="A87:A113" si="2">A53</f>
        <v>42187</v>
      </c>
      <c r="B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2299.5500000000002</v>
      </c>
      <c r="C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2303.3200000000002</v>
      </c>
      <c r="D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2329.4</v>
      </c>
      <c r="E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2329.4700000000003</v>
      </c>
      <c r="F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2393.54</v>
      </c>
      <c r="G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2393.6600000000003</v>
      </c>
      <c r="H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2357.23</v>
      </c>
      <c r="I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2487.15</v>
      </c>
      <c r="J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2409.7200000000003</v>
      </c>
      <c r="K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2296.17</v>
      </c>
      <c r="L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2318.3200000000002</v>
      </c>
      <c r="M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2318.7400000000002</v>
      </c>
      <c r="N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2302.0100000000002</v>
      </c>
      <c r="O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2284</v>
      </c>
      <c r="P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2286.7200000000003</v>
      </c>
      <c r="Q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2296.3900000000003</v>
      </c>
      <c r="R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2289.81</v>
      </c>
      <c r="S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2298.4900000000002</v>
      </c>
      <c r="T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2307.5500000000002</v>
      </c>
      <c r="U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2298.2400000000002</v>
      </c>
      <c r="V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2413.9500000000003</v>
      </c>
      <c r="W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2412.8300000000004</v>
      </c>
      <c r="X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2321.42</v>
      </c>
      <c r="Y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2405.21</v>
      </c>
    </row>
    <row r="88" spans="1:27" x14ac:dyDescent="0.2">
      <c r="A88" s="83">
        <f t="shared" si="2"/>
        <v>42188</v>
      </c>
      <c r="B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2296.3200000000002</v>
      </c>
      <c r="C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2311</v>
      </c>
      <c r="D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2326.6200000000003</v>
      </c>
      <c r="E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2343.1800000000003</v>
      </c>
      <c r="F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2366.11</v>
      </c>
      <c r="G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2384.19</v>
      </c>
      <c r="H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2343.13</v>
      </c>
      <c r="I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2497.81</v>
      </c>
      <c r="J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2413.1600000000003</v>
      </c>
      <c r="K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2335.1400000000003</v>
      </c>
      <c r="L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2303.7600000000002</v>
      </c>
      <c r="M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2293.75</v>
      </c>
      <c r="N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2303.62</v>
      </c>
      <c r="O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2313.84</v>
      </c>
      <c r="P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2313.84</v>
      </c>
      <c r="Q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2313.88</v>
      </c>
      <c r="R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2305.13</v>
      </c>
      <c r="S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2296.2800000000002</v>
      </c>
      <c r="T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2291.98</v>
      </c>
      <c r="U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2301.38</v>
      </c>
      <c r="V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2381.6400000000003</v>
      </c>
      <c r="W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2372.1000000000004</v>
      </c>
      <c r="X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2295.84</v>
      </c>
      <c r="Y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2405.4300000000003</v>
      </c>
    </row>
    <row r="89" spans="1:27" x14ac:dyDescent="0.2">
      <c r="A89" s="83">
        <f t="shared" si="2"/>
        <v>42189</v>
      </c>
      <c r="B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2309.38</v>
      </c>
      <c r="C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2301.5700000000002</v>
      </c>
      <c r="D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2317.9700000000003</v>
      </c>
      <c r="E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2347.4700000000003</v>
      </c>
      <c r="F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2359.94</v>
      </c>
      <c r="G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2385.9300000000003</v>
      </c>
      <c r="H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2372.5500000000002</v>
      </c>
      <c r="I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2301.38</v>
      </c>
      <c r="J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2469.4700000000003</v>
      </c>
      <c r="K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2351.5300000000002</v>
      </c>
      <c r="L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2329.4700000000003</v>
      </c>
      <c r="M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2363.4100000000003</v>
      </c>
      <c r="N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2363.25</v>
      </c>
      <c r="O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2351.54</v>
      </c>
      <c r="P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2340.2000000000003</v>
      </c>
      <c r="Q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2340.08</v>
      </c>
      <c r="R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2351.4500000000003</v>
      </c>
      <c r="S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2351.5300000000002</v>
      </c>
      <c r="T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2308.3100000000004</v>
      </c>
      <c r="U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2280.1600000000003</v>
      </c>
      <c r="V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2392.06</v>
      </c>
      <c r="W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2380.92</v>
      </c>
      <c r="X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2314.3000000000002</v>
      </c>
      <c r="Y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2374.94</v>
      </c>
    </row>
    <row r="90" spans="1:27" x14ac:dyDescent="0.2">
      <c r="A90" s="83">
        <f t="shared" si="2"/>
        <v>42190</v>
      </c>
      <c r="B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2301.5500000000002</v>
      </c>
      <c r="C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2306.7000000000003</v>
      </c>
      <c r="D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2347.15</v>
      </c>
      <c r="E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2372.6000000000004</v>
      </c>
      <c r="F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2399.3500000000004</v>
      </c>
      <c r="G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2420.8500000000004</v>
      </c>
      <c r="H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2392.6000000000004</v>
      </c>
      <c r="I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2312.38</v>
      </c>
      <c r="J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2454.46</v>
      </c>
      <c r="K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2374.69</v>
      </c>
      <c r="L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2340.19</v>
      </c>
      <c r="M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2369.0700000000002</v>
      </c>
      <c r="N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2363.1800000000003</v>
      </c>
      <c r="O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2351.5300000000002</v>
      </c>
      <c r="P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2357.2700000000004</v>
      </c>
      <c r="Q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2351.4</v>
      </c>
      <c r="R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2363.1000000000004</v>
      </c>
      <c r="S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2393.6800000000003</v>
      </c>
      <c r="T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2363.1000000000004</v>
      </c>
      <c r="U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2329.8100000000004</v>
      </c>
      <c r="V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2341.17</v>
      </c>
      <c r="W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2385.94</v>
      </c>
      <c r="X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2288.4500000000003</v>
      </c>
      <c r="Y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2393.67</v>
      </c>
    </row>
    <row r="91" spans="1:27" x14ac:dyDescent="0.2">
      <c r="A91" s="83">
        <f t="shared" si="2"/>
        <v>42191</v>
      </c>
      <c r="B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2291.0800000000004</v>
      </c>
      <c r="C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2332.17</v>
      </c>
      <c r="D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2365.94</v>
      </c>
      <c r="E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2390.23</v>
      </c>
      <c r="F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2403.09</v>
      </c>
      <c r="G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2429.8000000000002</v>
      </c>
      <c r="H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2390.3900000000003</v>
      </c>
      <c r="I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2550.52</v>
      </c>
      <c r="J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2462.0500000000002</v>
      </c>
      <c r="K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2369.25</v>
      </c>
      <c r="L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2346.1000000000004</v>
      </c>
      <c r="M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2335.19</v>
      </c>
      <c r="N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2346.0700000000002</v>
      </c>
      <c r="O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2357.3700000000003</v>
      </c>
      <c r="P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2345.92</v>
      </c>
      <c r="Q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2346.1000000000004</v>
      </c>
      <c r="R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2333.2000000000003</v>
      </c>
      <c r="S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2333.2200000000003</v>
      </c>
      <c r="T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2323.58</v>
      </c>
      <c r="U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2305.4700000000003</v>
      </c>
      <c r="V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2351.94</v>
      </c>
      <c r="W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2353.2600000000002</v>
      </c>
      <c r="X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2287.5100000000002</v>
      </c>
      <c r="Y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2351.9300000000003</v>
      </c>
    </row>
    <row r="92" spans="1:27" x14ac:dyDescent="0.2">
      <c r="A92" s="83">
        <f t="shared" si="2"/>
        <v>42192</v>
      </c>
      <c r="B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2290.84</v>
      </c>
      <c r="C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2354.44</v>
      </c>
      <c r="D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2390.4900000000002</v>
      </c>
      <c r="E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2403.25</v>
      </c>
      <c r="F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2443.84</v>
      </c>
      <c r="G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2473.3200000000002</v>
      </c>
      <c r="H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2403.0700000000002</v>
      </c>
      <c r="I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2550.29</v>
      </c>
      <c r="J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2461.79</v>
      </c>
      <c r="K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2369.11</v>
      </c>
      <c r="L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2346.1000000000004</v>
      </c>
      <c r="M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2335.04</v>
      </c>
      <c r="N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2346.19</v>
      </c>
      <c r="O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2357.61</v>
      </c>
      <c r="P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2346.29</v>
      </c>
      <c r="Q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2335.15</v>
      </c>
      <c r="R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2323.6400000000003</v>
      </c>
      <c r="S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2333.15</v>
      </c>
      <c r="T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2333.17</v>
      </c>
      <c r="U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2314.88</v>
      </c>
      <c r="V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2350.7700000000004</v>
      </c>
      <c r="W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2353.69</v>
      </c>
      <c r="X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2305.1400000000003</v>
      </c>
      <c r="Y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2361.71</v>
      </c>
    </row>
    <row r="93" spans="1:27" x14ac:dyDescent="0.2">
      <c r="A93" s="83">
        <f t="shared" si="2"/>
        <v>42193</v>
      </c>
      <c r="B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2311.0300000000002</v>
      </c>
      <c r="C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2378.3000000000002</v>
      </c>
      <c r="D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2403.36</v>
      </c>
      <c r="E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2416.59</v>
      </c>
      <c r="F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2458.37</v>
      </c>
      <c r="G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2473.25</v>
      </c>
      <c r="H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2416.2200000000003</v>
      </c>
      <c r="I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2574.9</v>
      </c>
      <c r="J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2476.9900000000002</v>
      </c>
      <c r="K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2369.38</v>
      </c>
      <c r="L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2324.52</v>
      </c>
      <c r="M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2324.4900000000002</v>
      </c>
      <c r="N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2335.2200000000003</v>
      </c>
      <c r="O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2324.46</v>
      </c>
      <c r="P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2324.4700000000003</v>
      </c>
      <c r="Q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2313.9300000000003</v>
      </c>
      <c r="R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2305.15</v>
      </c>
      <c r="S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2343.02</v>
      </c>
      <c r="T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2343.0700000000002</v>
      </c>
      <c r="U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2324.11</v>
      </c>
      <c r="V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2316.1400000000003</v>
      </c>
      <c r="W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2331.75</v>
      </c>
      <c r="X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2305.0500000000002</v>
      </c>
      <c r="Y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2338.6000000000004</v>
      </c>
    </row>
    <row r="94" spans="1:27" x14ac:dyDescent="0.2">
      <c r="A94" s="83">
        <f t="shared" si="2"/>
        <v>42194</v>
      </c>
      <c r="B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2281.3200000000002</v>
      </c>
      <c r="C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2343.15</v>
      </c>
      <c r="D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2390.6400000000003</v>
      </c>
      <c r="E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2403.5700000000002</v>
      </c>
      <c r="F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2416.4500000000003</v>
      </c>
      <c r="G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2443.83</v>
      </c>
      <c r="H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2390.23</v>
      </c>
      <c r="I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2511.9500000000003</v>
      </c>
      <c r="J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2461.96</v>
      </c>
      <c r="K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2346.4</v>
      </c>
      <c r="L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2303.98</v>
      </c>
      <c r="M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2304.02</v>
      </c>
      <c r="N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2324.58</v>
      </c>
      <c r="O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2314.0600000000004</v>
      </c>
      <c r="P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2314.0600000000004</v>
      </c>
      <c r="Q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2335.2700000000004</v>
      </c>
      <c r="R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2323.6400000000003</v>
      </c>
      <c r="S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2333.2200000000003</v>
      </c>
      <c r="T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2333.3200000000002</v>
      </c>
      <c r="U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2288.15</v>
      </c>
      <c r="V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2354.9300000000003</v>
      </c>
      <c r="W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2329.17</v>
      </c>
      <c r="X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2296</v>
      </c>
      <c r="Y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2349.0300000000002</v>
      </c>
    </row>
    <row r="95" spans="1:27" x14ac:dyDescent="0.2">
      <c r="A95" s="83">
        <f t="shared" si="2"/>
        <v>42195</v>
      </c>
      <c r="B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2281.3500000000004</v>
      </c>
      <c r="C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2343.2200000000003</v>
      </c>
      <c r="D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2390.61</v>
      </c>
      <c r="E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2403.36</v>
      </c>
      <c r="F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2416.3500000000004</v>
      </c>
      <c r="G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2443.84</v>
      </c>
      <c r="H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2390.4500000000003</v>
      </c>
      <c r="I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2550.3200000000002</v>
      </c>
      <c r="J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2462.04</v>
      </c>
      <c r="K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2346.0500000000002</v>
      </c>
      <c r="L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2303.7200000000003</v>
      </c>
      <c r="M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2303.83</v>
      </c>
      <c r="N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2324.3200000000002</v>
      </c>
      <c r="O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2313.9300000000003</v>
      </c>
      <c r="P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2313.9100000000003</v>
      </c>
      <c r="Q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2335.2700000000004</v>
      </c>
      <c r="R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2323.54</v>
      </c>
      <c r="S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2333.1800000000003</v>
      </c>
      <c r="T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2343.1800000000003</v>
      </c>
      <c r="U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2315.36</v>
      </c>
      <c r="V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2360.23</v>
      </c>
      <c r="W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2332.9900000000002</v>
      </c>
      <c r="X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2295.73</v>
      </c>
      <c r="Y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2353.1400000000003</v>
      </c>
    </row>
    <row r="96" spans="1:27" x14ac:dyDescent="0.2">
      <c r="A96" s="83">
        <f t="shared" si="2"/>
        <v>42196</v>
      </c>
      <c r="B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2291.1800000000003</v>
      </c>
      <c r="C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2334.94</v>
      </c>
      <c r="D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2372.38</v>
      </c>
      <c r="E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2399.3200000000002</v>
      </c>
      <c r="F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2427.94</v>
      </c>
      <c r="G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2458.9</v>
      </c>
      <c r="H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2420.8900000000003</v>
      </c>
      <c r="I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2335.37</v>
      </c>
      <c r="J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2501.0600000000004</v>
      </c>
      <c r="K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2387.44</v>
      </c>
      <c r="L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2340.3200000000002</v>
      </c>
      <c r="M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2340.42</v>
      </c>
      <c r="N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2351.5700000000002</v>
      </c>
      <c r="O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2363.25</v>
      </c>
      <c r="P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2375.0700000000002</v>
      </c>
      <c r="Q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2375.0100000000002</v>
      </c>
      <c r="R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2375.1800000000003</v>
      </c>
      <c r="S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2387.52</v>
      </c>
      <c r="T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2329.5100000000002</v>
      </c>
      <c r="U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2309.3500000000004</v>
      </c>
      <c r="V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2341.1000000000004</v>
      </c>
      <c r="W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2364.6600000000003</v>
      </c>
      <c r="X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2295.5500000000002</v>
      </c>
      <c r="Y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2386.7200000000003</v>
      </c>
    </row>
    <row r="97" spans="1:25" x14ac:dyDescent="0.2">
      <c r="A97" s="83">
        <f t="shared" si="2"/>
        <v>42197</v>
      </c>
      <c r="B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2291.69</v>
      </c>
      <c r="C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2335.4500000000003</v>
      </c>
      <c r="D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2372.7700000000004</v>
      </c>
      <c r="E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2372.2800000000002</v>
      </c>
      <c r="F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2443.0500000000002</v>
      </c>
      <c r="G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2459.0200000000004</v>
      </c>
      <c r="H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2443.3100000000004</v>
      </c>
      <c r="I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2372.71</v>
      </c>
      <c r="J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2589.19</v>
      </c>
      <c r="K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2454.7400000000002</v>
      </c>
      <c r="L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2387.2200000000003</v>
      </c>
      <c r="M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2374.98</v>
      </c>
      <c r="N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2374.8900000000003</v>
      </c>
      <c r="O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2387.1200000000003</v>
      </c>
      <c r="P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2387.4100000000003</v>
      </c>
      <c r="Q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2393.6800000000003</v>
      </c>
      <c r="R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2412.9900000000002</v>
      </c>
      <c r="S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2399.92</v>
      </c>
      <c r="T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2375.04</v>
      </c>
      <c r="U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2335.83</v>
      </c>
      <c r="V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2293.4300000000003</v>
      </c>
      <c r="W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2330.69</v>
      </c>
      <c r="X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2288.6800000000003</v>
      </c>
      <c r="Y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2399.5100000000002</v>
      </c>
    </row>
    <row r="98" spans="1:25" x14ac:dyDescent="0.2">
      <c r="A98" s="83">
        <f t="shared" si="2"/>
        <v>42198</v>
      </c>
      <c r="B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2290.5100000000002</v>
      </c>
      <c r="C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2365.92</v>
      </c>
      <c r="D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2403.1200000000003</v>
      </c>
      <c r="E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2416.4700000000003</v>
      </c>
      <c r="F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2458.2300000000005</v>
      </c>
      <c r="G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2473.2000000000003</v>
      </c>
      <c r="H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2416.34</v>
      </c>
      <c r="I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2566.87</v>
      </c>
      <c r="J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2492.6800000000003</v>
      </c>
      <c r="K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2357.1800000000003</v>
      </c>
      <c r="L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2313.4100000000003</v>
      </c>
      <c r="M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2303.5200000000004</v>
      </c>
      <c r="N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2323.79</v>
      </c>
      <c r="O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2313.5</v>
      </c>
      <c r="P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2293.44</v>
      </c>
      <c r="Q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2303.2600000000002</v>
      </c>
      <c r="R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2286.9</v>
      </c>
      <c r="S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2313.9</v>
      </c>
      <c r="T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2332.7800000000002</v>
      </c>
      <c r="U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2334.3200000000002</v>
      </c>
      <c r="V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2339.6600000000003</v>
      </c>
      <c r="W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2344.1400000000003</v>
      </c>
      <c r="X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2287.2800000000002</v>
      </c>
      <c r="Y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2383.79</v>
      </c>
    </row>
    <row r="99" spans="1:25" x14ac:dyDescent="0.2">
      <c r="A99" s="83">
        <f t="shared" si="2"/>
        <v>42199</v>
      </c>
      <c r="B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2279.9900000000002</v>
      </c>
      <c r="C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2342.48</v>
      </c>
      <c r="D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2371.61</v>
      </c>
      <c r="E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2402.7700000000004</v>
      </c>
      <c r="F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2458.3200000000002</v>
      </c>
      <c r="G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2465.8200000000002</v>
      </c>
      <c r="H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2403.0700000000002</v>
      </c>
      <c r="I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2542.2600000000002</v>
      </c>
      <c r="J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2461.5500000000002</v>
      </c>
      <c r="K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2345.1600000000003</v>
      </c>
      <c r="L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2302.1400000000003</v>
      </c>
      <c r="M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2282.09</v>
      </c>
      <c r="N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2281.54</v>
      </c>
      <c r="O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2291.19</v>
      </c>
      <c r="P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2291.0300000000002</v>
      </c>
      <c r="Q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2301.5700000000002</v>
      </c>
      <c r="R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2321.8200000000002</v>
      </c>
      <c r="S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2312.87</v>
      </c>
      <c r="T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2313.2300000000005</v>
      </c>
      <c r="U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2296.88</v>
      </c>
      <c r="V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2367.34</v>
      </c>
      <c r="W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2369.3500000000004</v>
      </c>
      <c r="X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2283.2700000000004</v>
      </c>
      <c r="Y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2377.92</v>
      </c>
    </row>
    <row r="100" spans="1:25" x14ac:dyDescent="0.2">
      <c r="A100" s="83">
        <f t="shared" si="2"/>
        <v>42200</v>
      </c>
      <c r="B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2280.4700000000003</v>
      </c>
      <c r="C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2342.7700000000004</v>
      </c>
      <c r="D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2371.84</v>
      </c>
      <c r="E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2403.3200000000002</v>
      </c>
      <c r="F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2458.62</v>
      </c>
      <c r="G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2465.8500000000004</v>
      </c>
      <c r="H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2403.25</v>
      </c>
      <c r="I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2542.59</v>
      </c>
      <c r="J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2462.09</v>
      </c>
      <c r="K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2345.65</v>
      </c>
      <c r="L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2302.58</v>
      </c>
      <c r="M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2282.9</v>
      </c>
      <c r="N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2282.5700000000002</v>
      </c>
      <c r="O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2292.13</v>
      </c>
      <c r="P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2292.2600000000002</v>
      </c>
      <c r="Q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2302.21</v>
      </c>
      <c r="R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2322.58</v>
      </c>
      <c r="S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2313.3500000000004</v>
      </c>
      <c r="T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2313.67</v>
      </c>
      <c r="U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2297.46</v>
      </c>
      <c r="V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2367.69</v>
      </c>
      <c r="W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2369.8500000000004</v>
      </c>
      <c r="X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2281.98</v>
      </c>
      <c r="Y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2374.1400000000003</v>
      </c>
    </row>
    <row r="101" spans="1:25" x14ac:dyDescent="0.2">
      <c r="A101" s="83">
        <f t="shared" si="2"/>
        <v>42201</v>
      </c>
      <c r="B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2320.59</v>
      </c>
      <c r="C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2389.9900000000002</v>
      </c>
      <c r="D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2415.84</v>
      </c>
      <c r="E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2430.3500000000004</v>
      </c>
      <c r="F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2430.2400000000002</v>
      </c>
      <c r="G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2466.0300000000002</v>
      </c>
      <c r="H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2416.5700000000002</v>
      </c>
      <c r="I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2575.17</v>
      </c>
      <c r="J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2500.61</v>
      </c>
      <c r="K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2393.86</v>
      </c>
      <c r="L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2363.3700000000003</v>
      </c>
      <c r="M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2346.2000000000003</v>
      </c>
      <c r="N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2357.3700000000003</v>
      </c>
      <c r="O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2369.19</v>
      </c>
      <c r="P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2381.44</v>
      </c>
      <c r="Q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2406.79</v>
      </c>
      <c r="R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2385.0200000000004</v>
      </c>
      <c r="S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2396.4300000000003</v>
      </c>
      <c r="T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2408.1200000000003</v>
      </c>
      <c r="U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2369.7400000000002</v>
      </c>
      <c r="V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2306.23</v>
      </c>
      <c r="W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2294.1600000000003</v>
      </c>
      <c r="X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2323.9</v>
      </c>
      <c r="Y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2308.33</v>
      </c>
    </row>
    <row r="102" spans="1:25" x14ac:dyDescent="0.2">
      <c r="A102" s="83">
        <f t="shared" si="2"/>
        <v>42202</v>
      </c>
      <c r="B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2311.25</v>
      </c>
      <c r="C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2366.4700000000003</v>
      </c>
      <c r="D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2403.7000000000003</v>
      </c>
      <c r="E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2416.9300000000003</v>
      </c>
      <c r="F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2444.2800000000002</v>
      </c>
      <c r="G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2473.8100000000004</v>
      </c>
      <c r="H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2437.6400000000003</v>
      </c>
      <c r="I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2667.94</v>
      </c>
      <c r="J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2561.9300000000003</v>
      </c>
      <c r="K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2420.7000000000003</v>
      </c>
      <c r="L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2407.29</v>
      </c>
      <c r="M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2407.42</v>
      </c>
      <c r="N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2448.2600000000002</v>
      </c>
      <c r="O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2477.8000000000002</v>
      </c>
      <c r="P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2448.15</v>
      </c>
      <c r="Q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2427.0600000000004</v>
      </c>
      <c r="R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2323.79</v>
      </c>
      <c r="S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2353.3100000000004</v>
      </c>
      <c r="T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2358.65</v>
      </c>
      <c r="U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2315.1600000000003</v>
      </c>
      <c r="V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2322.5600000000004</v>
      </c>
      <c r="W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2324.2300000000005</v>
      </c>
      <c r="X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2305</v>
      </c>
      <c r="Y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2311.5100000000002</v>
      </c>
    </row>
    <row r="103" spans="1:25" x14ac:dyDescent="0.2">
      <c r="A103" s="83">
        <f t="shared" si="2"/>
        <v>42203</v>
      </c>
      <c r="B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2312.1400000000003</v>
      </c>
      <c r="C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2372.44</v>
      </c>
      <c r="D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2413.6000000000004</v>
      </c>
      <c r="E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2443.61</v>
      </c>
      <c r="F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2459.34</v>
      </c>
      <c r="G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2492.3300000000004</v>
      </c>
      <c r="H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2459.27</v>
      </c>
      <c r="I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2428.42</v>
      </c>
      <c r="J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2650.75</v>
      </c>
      <c r="K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2517.29</v>
      </c>
      <c r="L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2484.94</v>
      </c>
      <c r="M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2484.7400000000002</v>
      </c>
      <c r="N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2517.0200000000004</v>
      </c>
      <c r="O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2517.0600000000004</v>
      </c>
      <c r="P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2440.2000000000003</v>
      </c>
      <c r="Q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2440.2000000000003</v>
      </c>
      <c r="R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2454.86</v>
      </c>
      <c r="S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2469.7400000000002</v>
      </c>
      <c r="T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2426.6000000000004</v>
      </c>
      <c r="U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2375.42</v>
      </c>
      <c r="V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2298.59</v>
      </c>
      <c r="W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2308.17</v>
      </c>
      <c r="X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2387.0300000000002</v>
      </c>
      <c r="Y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2516.9500000000003</v>
      </c>
    </row>
    <row r="104" spans="1:25" x14ac:dyDescent="0.2">
      <c r="A104" s="83">
        <f t="shared" si="2"/>
        <v>42204</v>
      </c>
      <c r="B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2335.17</v>
      </c>
      <c r="C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2385.83</v>
      </c>
      <c r="D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2413.8500000000004</v>
      </c>
      <c r="E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2428.5600000000004</v>
      </c>
      <c r="F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2459.19</v>
      </c>
      <c r="G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2492.2600000000002</v>
      </c>
      <c r="H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2443.6800000000003</v>
      </c>
      <c r="I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2443.71</v>
      </c>
      <c r="J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2672.9700000000003</v>
      </c>
      <c r="K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2534.37</v>
      </c>
      <c r="L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2501.04</v>
      </c>
      <c r="M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2500.9</v>
      </c>
      <c r="N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2534.38</v>
      </c>
      <c r="O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2534.34</v>
      </c>
      <c r="P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2517.3000000000002</v>
      </c>
      <c r="Q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2485</v>
      </c>
      <c r="R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2501.0700000000002</v>
      </c>
      <c r="S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2501.0600000000004</v>
      </c>
      <c r="T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2433.37</v>
      </c>
      <c r="U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2400.2200000000003</v>
      </c>
      <c r="V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2308.8200000000002</v>
      </c>
      <c r="W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2298.4900000000002</v>
      </c>
      <c r="X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2351.7700000000004</v>
      </c>
      <c r="Y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2517.4</v>
      </c>
    </row>
    <row r="105" spans="1:25" x14ac:dyDescent="0.2">
      <c r="A105" s="83">
        <f t="shared" si="2"/>
        <v>42205</v>
      </c>
      <c r="B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2321.52</v>
      </c>
      <c r="C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2390.7000000000003</v>
      </c>
      <c r="D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2416.92</v>
      </c>
      <c r="E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2430.4900000000002</v>
      </c>
      <c r="F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2430.29</v>
      </c>
      <c r="G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2466.4</v>
      </c>
      <c r="H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2416.63</v>
      </c>
      <c r="I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2575.2600000000002</v>
      </c>
      <c r="J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2500.6000000000004</v>
      </c>
      <c r="K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2393.8300000000004</v>
      </c>
      <c r="L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2363.4700000000003</v>
      </c>
      <c r="M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2346.33</v>
      </c>
      <c r="N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2357.7200000000003</v>
      </c>
      <c r="O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2369.4300000000003</v>
      </c>
      <c r="P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2381.52</v>
      </c>
      <c r="Q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2406.8500000000004</v>
      </c>
      <c r="R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2385.21</v>
      </c>
      <c r="S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2396.38</v>
      </c>
      <c r="T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2407.9300000000003</v>
      </c>
      <c r="U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2369.12</v>
      </c>
      <c r="V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2306.9</v>
      </c>
      <c r="W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2293.9500000000003</v>
      </c>
      <c r="X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2324</v>
      </c>
      <c r="Y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2307.1800000000003</v>
      </c>
    </row>
    <row r="106" spans="1:25" x14ac:dyDescent="0.2">
      <c r="A106" s="83">
        <f t="shared" si="2"/>
        <v>42206</v>
      </c>
      <c r="B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2311.3200000000002</v>
      </c>
      <c r="C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2378.59</v>
      </c>
      <c r="D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2403.86</v>
      </c>
      <c r="E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2417.0500000000002</v>
      </c>
      <c r="F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2430.67</v>
      </c>
      <c r="G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2466.1600000000003</v>
      </c>
      <c r="H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2416.5700000000002</v>
      </c>
      <c r="I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2575.2600000000002</v>
      </c>
      <c r="J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2433.4700000000003</v>
      </c>
      <c r="K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2310.59</v>
      </c>
      <c r="L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2380.0600000000004</v>
      </c>
      <c r="M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2380.4100000000003</v>
      </c>
      <c r="N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2384.0500000000002</v>
      </c>
      <c r="O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2316.94</v>
      </c>
      <c r="P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2316.94</v>
      </c>
      <c r="Q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2317.0200000000004</v>
      </c>
      <c r="R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2333.25</v>
      </c>
      <c r="S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2333.1800000000003</v>
      </c>
      <c r="T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2333.2200000000003</v>
      </c>
      <c r="U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2287.9</v>
      </c>
      <c r="V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2320.54</v>
      </c>
      <c r="W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2321.3200000000002</v>
      </c>
      <c r="X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2296.29</v>
      </c>
      <c r="Y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2346.79</v>
      </c>
    </row>
    <row r="107" spans="1:25" x14ac:dyDescent="0.2">
      <c r="A107" s="83">
        <f t="shared" si="2"/>
        <v>42207</v>
      </c>
      <c r="B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2281.58</v>
      </c>
      <c r="C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2301.13</v>
      </c>
      <c r="D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2321.7200000000003</v>
      </c>
      <c r="E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2354.83</v>
      </c>
      <c r="F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2390.9500000000003</v>
      </c>
      <c r="G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2403.52</v>
      </c>
      <c r="H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2473.5600000000004</v>
      </c>
      <c r="I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2558.61</v>
      </c>
      <c r="J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2447.52</v>
      </c>
      <c r="K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2346.33</v>
      </c>
      <c r="L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2303.96</v>
      </c>
      <c r="M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2303.96</v>
      </c>
      <c r="N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2314.19</v>
      </c>
      <c r="O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2294.17</v>
      </c>
      <c r="P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2314.3000000000002</v>
      </c>
      <c r="Q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2324.6000000000004</v>
      </c>
      <c r="R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2305.25</v>
      </c>
      <c r="S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2374.1000000000004</v>
      </c>
      <c r="T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2343.13</v>
      </c>
      <c r="U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2323.84</v>
      </c>
      <c r="V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2346.1400000000003</v>
      </c>
      <c r="W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2344.19</v>
      </c>
      <c r="X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2291.94</v>
      </c>
      <c r="Y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2353.36</v>
      </c>
    </row>
    <row r="108" spans="1:25" x14ac:dyDescent="0.2">
      <c r="A108" s="83">
        <f t="shared" si="2"/>
        <v>42208</v>
      </c>
      <c r="B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2302.29</v>
      </c>
      <c r="C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2311.2200000000003</v>
      </c>
      <c r="D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2354.71</v>
      </c>
      <c r="E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2354.77</v>
      </c>
      <c r="F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2378.3500000000004</v>
      </c>
      <c r="G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2378.19</v>
      </c>
      <c r="H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2354.4300000000003</v>
      </c>
      <c r="I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2497.5300000000002</v>
      </c>
      <c r="J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2419.5100000000002</v>
      </c>
      <c r="K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2324.33</v>
      </c>
      <c r="L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2293.7000000000003</v>
      </c>
      <c r="M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2284.11</v>
      </c>
      <c r="N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2293.87</v>
      </c>
      <c r="O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2288</v>
      </c>
      <c r="P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2284.3300000000004</v>
      </c>
      <c r="Q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2288.0700000000002</v>
      </c>
      <c r="R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2294.92</v>
      </c>
      <c r="S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2305.1200000000003</v>
      </c>
      <c r="T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2333.1800000000003</v>
      </c>
      <c r="U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2314.13</v>
      </c>
      <c r="V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2377.4900000000002</v>
      </c>
      <c r="W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2378.52</v>
      </c>
      <c r="X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2321.1000000000004</v>
      </c>
      <c r="Y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2363.88</v>
      </c>
    </row>
    <row r="109" spans="1:25" x14ac:dyDescent="0.2">
      <c r="A109" s="83">
        <f t="shared" si="2"/>
        <v>42209</v>
      </c>
      <c r="B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2286.04</v>
      </c>
      <c r="C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2332.4</v>
      </c>
      <c r="D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2378.4500000000003</v>
      </c>
      <c r="E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2403.65</v>
      </c>
      <c r="F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2430.29</v>
      </c>
      <c r="G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2451.44</v>
      </c>
      <c r="H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2378.19</v>
      </c>
      <c r="I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2558.7200000000003</v>
      </c>
      <c r="J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2461.98</v>
      </c>
      <c r="K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2357.44</v>
      </c>
      <c r="L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2313.79</v>
      </c>
      <c r="M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2303.8200000000002</v>
      </c>
      <c r="N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2313.96</v>
      </c>
      <c r="O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2324.4700000000003</v>
      </c>
      <c r="P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2324.48</v>
      </c>
      <c r="Q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2313.96</v>
      </c>
      <c r="R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2296.2700000000004</v>
      </c>
      <c r="S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2305.0500000000002</v>
      </c>
      <c r="T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2305.2400000000002</v>
      </c>
      <c r="U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2279.7000000000003</v>
      </c>
      <c r="V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2319.88</v>
      </c>
      <c r="W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2322.6000000000004</v>
      </c>
      <c r="X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2296.25</v>
      </c>
      <c r="Y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2356.04</v>
      </c>
    </row>
    <row r="110" spans="1:25" x14ac:dyDescent="0.2">
      <c r="A110" s="83">
        <f t="shared" si="2"/>
        <v>42210</v>
      </c>
      <c r="B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2290.6200000000003</v>
      </c>
      <c r="C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2323.8500000000004</v>
      </c>
      <c r="D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2366.3000000000002</v>
      </c>
      <c r="E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2385.9100000000003</v>
      </c>
      <c r="F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2420.98</v>
      </c>
      <c r="G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2443.9900000000002</v>
      </c>
      <c r="H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2392.9</v>
      </c>
      <c r="I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2324.02</v>
      </c>
      <c r="J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2486.31</v>
      </c>
      <c r="K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2389.0100000000002</v>
      </c>
      <c r="L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2330.33</v>
      </c>
      <c r="M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2309.19</v>
      </c>
      <c r="N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2352.48</v>
      </c>
      <c r="O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2364.0100000000002</v>
      </c>
      <c r="P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2364.0100000000002</v>
      </c>
      <c r="Q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2375.94</v>
      </c>
      <c r="R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2364.08</v>
      </c>
      <c r="S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2382.0600000000004</v>
      </c>
      <c r="T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2401.4900000000002</v>
      </c>
      <c r="U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2280.8100000000004</v>
      </c>
      <c r="V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2337.3000000000002</v>
      </c>
      <c r="W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2326.6600000000003</v>
      </c>
      <c r="X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2318.2200000000003</v>
      </c>
      <c r="Y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2425.6800000000003</v>
      </c>
    </row>
    <row r="111" spans="1:25" x14ac:dyDescent="0.2">
      <c r="A111" s="83">
        <f t="shared" si="2"/>
        <v>42214</v>
      </c>
      <c r="B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2292.11</v>
      </c>
      <c r="C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2355.6400000000003</v>
      </c>
      <c r="D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2381.8500000000004</v>
      </c>
      <c r="E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2405.56</v>
      </c>
      <c r="F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2406.7800000000002</v>
      </c>
      <c r="G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2434.19</v>
      </c>
      <c r="H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2391.2800000000002</v>
      </c>
      <c r="I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2513.67</v>
      </c>
      <c r="J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2451.0300000000002</v>
      </c>
      <c r="K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2347.61</v>
      </c>
      <c r="L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2295.5100000000002</v>
      </c>
      <c r="M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2293.6200000000003</v>
      </c>
      <c r="N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2302.3100000000004</v>
      </c>
      <c r="O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2303.5200000000004</v>
      </c>
      <c r="P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2309.4300000000003</v>
      </c>
      <c r="Q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2310.15</v>
      </c>
      <c r="R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2317.63</v>
      </c>
      <c r="S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2287.96</v>
      </c>
      <c r="T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2289.44</v>
      </c>
      <c r="U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2308.86</v>
      </c>
      <c r="V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2362.8100000000004</v>
      </c>
      <c r="W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2346.02</v>
      </c>
      <c r="X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2289.3900000000003</v>
      </c>
      <c r="Y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2344.8700000000003</v>
      </c>
    </row>
    <row r="112" spans="1:25" x14ac:dyDescent="0.2">
      <c r="A112" s="83">
        <f t="shared" si="2"/>
        <v>42215</v>
      </c>
      <c r="B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2292.09</v>
      </c>
      <c r="C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2343.9500000000003</v>
      </c>
      <c r="D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2378.8500000000004</v>
      </c>
      <c r="E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2404.04</v>
      </c>
      <c r="F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2402.71</v>
      </c>
      <c r="G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2403.09</v>
      </c>
      <c r="H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2391.61</v>
      </c>
      <c r="I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2485.13</v>
      </c>
      <c r="J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2408.54</v>
      </c>
      <c r="K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2305.4900000000002</v>
      </c>
      <c r="L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2307.9300000000003</v>
      </c>
      <c r="M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2330.94</v>
      </c>
      <c r="N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2344.2400000000002</v>
      </c>
      <c r="O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2344.4700000000003</v>
      </c>
      <c r="P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2345.29</v>
      </c>
      <c r="Q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2345.7700000000004</v>
      </c>
      <c r="R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2347.19</v>
      </c>
      <c r="S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2328</v>
      </c>
      <c r="T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2280.04</v>
      </c>
      <c r="U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2323.21</v>
      </c>
      <c r="V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2409.77</v>
      </c>
      <c r="W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2370.4900000000002</v>
      </c>
      <c r="X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2310.2800000000002</v>
      </c>
      <c r="Y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2394.6000000000004</v>
      </c>
    </row>
    <row r="113" spans="1:27" x14ac:dyDescent="0.2">
      <c r="A113" s="83">
        <f t="shared" si="2"/>
        <v>42216</v>
      </c>
      <c r="B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2283.9500000000003</v>
      </c>
      <c r="C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2333.9</v>
      </c>
      <c r="D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2367.2800000000002</v>
      </c>
      <c r="E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2392.0100000000002</v>
      </c>
      <c r="F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2390.8300000000004</v>
      </c>
      <c r="G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2403.9900000000002</v>
      </c>
      <c r="H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2392.4100000000003</v>
      </c>
      <c r="I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2485.3500000000004</v>
      </c>
      <c r="J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2409.2800000000002</v>
      </c>
      <c r="K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2306.12</v>
      </c>
      <c r="L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2326.7700000000004</v>
      </c>
      <c r="M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2357</v>
      </c>
      <c r="N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2355.8100000000004</v>
      </c>
      <c r="O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2355.4</v>
      </c>
      <c r="P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2356.69</v>
      </c>
      <c r="Q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2356.1400000000003</v>
      </c>
      <c r="R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2357.2700000000004</v>
      </c>
      <c r="S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2331.5300000000002</v>
      </c>
      <c r="T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2307.86</v>
      </c>
      <c r="U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2342.88</v>
      </c>
      <c r="V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2419.2600000000002</v>
      </c>
      <c r="W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2378.63</v>
      </c>
      <c r="X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2310.61</v>
      </c>
      <c r="Y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2448.83</v>
      </c>
    </row>
    <row r="114" spans="1:27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7" x14ac:dyDescent="0.25">
      <c r="A115" s="91" t="s">
        <v>159</v>
      </c>
    </row>
    <row r="116" spans="1:27" ht="12.75" x14ac:dyDescent="0.2">
      <c r="A116" s="167" t="s">
        <v>49</v>
      </c>
      <c r="B116" s="170" t="s">
        <v>128</v>
      </c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2"/>
    </row>
    <row r="117" spans="1:27" ht="12.75" x14ac:dyDescent="0.2">
      <c r="A117" s="168"/>
      <c r="B117" s="173"/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5"/>
    </row>
    <row r="118" spans="1:27" ht="12.75" customHeight="1" x14ac:dyDescent="0.2">
      <c r="A118" s="168"/>
      <c r="B118" s="176" t="s">
        <v>129</v>
      </c>
      <c r="C118" s="165" t="s">
        <v>130</v>
      </c>
      <c r="D118" s="165" t="s">
        <v>131</v>
      </c>
      <c r="E118" s="165" t="s">
        <v>132</v>
      </c>
      <c r="F118" s="165" t="s">
        <v>133</v>
      </c>
      <c r="G118" s="165" t="s">
        <v>134</v>
      </c>
      <c r="H118" s="165" t="s">
        <v>135</v>
      </c>
      <c r="I118" s="165" t="s">
        <v>136</v>
      </c>
      <c r="J118" s="165" t="s">
        <v>137</v>
      </c>
      <c r="K118" s="165" t="s">
        <v>138</v>
      </c>
      <c r="L118" s="165" t="s">
        <v>139</v>
      </c>
      <c r="M118" s="165" t="s">
        <v>140</v>
      </c>
      <c r="N118" s="178" t="s">
        <v>141</v>
      </c>
      <c r="O118" s="165" t="s">
        <v>142</v>
      </c>
      <c r="P118" s="165" t="s">
        <v>143</v>
      </c>
      <c r="Q118" s="165" t="s">
        <v>144</v>
      </c>
      <c r="R118" s="165" t="s">
        <v>145</v>
      </c>
      <c r="S118" s="165" t="s">
        <v>146</v>
      </c>
      <c r="T118" s="165" t="s">
        <v>147</v>
      </c>
      <c r="U118" s="165" t="s">
        <v>148</v>
      </c>
      <c r="V118" s="165" t="s">
        <v>149</v>
      </c>
      <c r="W118" s="165" t="s">
        <v>150</v>
      </c>
      <c r="X118" s="165" t="s">
        <v>151</v>
      </c>
      <c r="Y118" s="165" t="s">
        <v>152</v>
      </c>
    </row>
    <row r="119" spans="1:27" ht="11.25" customHeight="1" x14ac:dyDescent="0.2">
      <c r="A119" s="169"/>
      <c r="B119" s="177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79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</row>
    <row r="120" spans="1:27" ht="18.75" customHeight="1" x14ac:dyDescent="0.2">
      <c r="A120" s="83">
        <f>A86</f>
        <v>42186</v>
      </c>
      <c r="B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2238.3500000000004</v>
      </c>
      <c r="C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2246.65</v>
      </c>
      <c r="D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2270.61</v>
      </c>
      <c r="E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2270.73</v>
      </c>
      <c r="F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2329.46</v>
      </c>
      <c r="G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2329.4300000000003</v>
      </c>
      <c r="H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2296.1200000000003</v>
      </c>
      <c r="I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2415.1800000000003</v>
      </c>
      <c r="J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2344.2800000000002</v>
      </c>
      <c r="K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2240.2400000000002</v>
      </c>
      <c r="L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2260.61</v>
      </c>
      <c r="M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2260.5300000000002</v>
      </c>
      <c r="N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2226.8000000000002</v>
      </c>
      <c r="O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2230.04</v>
      </c>
      <c r="P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2231.29</v>
      </c>
      <c r="Q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2240.19</v>
      </c>
      <c r="R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2234.15</v>
      </c>
      <c r="S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2242.11</v>
      </c>
      <c r="T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2250.3000000000002</v>
      </c>
      <c r="U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2243.5100000000002</v>
      </c>
      <c r="V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2353.09</v>
      </c>
      <c r="W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2354.65</v>
      </c>
      <c r="X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2266.7400000000002</v>
      </c>
      <c r="Y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2357.7800000000002</v>
      </c>
      <c r="AA120" s="84"/>
    </row>
    <row r="121" spans="1:27" x14ac:dyDescent="0.2">
      <c r="A121" s="83">
        <f t="shared" ref="A121:A147" si="3">A87</f>
        <v>42187</v>
      </c>
      <c r="B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2243.33</v>
      </c>
      <c r="C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2246.7800000000002</v>
      </c>
      <c r="D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2270.65</v>
      </c>
      <c r="E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2270.7200000000003</v>
      </c>
      <c r="F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2329.36</v>
      </c>
      <c r="G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2329.4700000000003</v>
      </c>
      <c r="H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2296.13</v>
      </c>
      <c r="I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2415.04</v>
      </c>
      <c r="J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2344.17</v>
      </c>
      <c r="K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2240.2400000000002</v>
      </c>
      <c r="L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2260.52</v>
      </c>
      <c r="M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2260.9</v>
      </c>
      <c r="N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2245.59</v>
      </c>
      <c r="O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2229.1000000000004</v>
      </c>
      <c r="P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2231.59</v>
      </c>
      <c r="Q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2240.4500000000003</v>
      </c>
      <c r="R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2234.42</v>
      </c>
      <c r="S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2242.3700000000003</v>
      </c>
      <c r="T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2250.66</v>
      </c>
      <c r="U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2242.1400000000003</v>
      </c>
      <c r="V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2348.04</v>
      </c>
      <c r="W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2347.0200000000004</v>
      </c>
      <c r="X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2263.3500000000004</v>
      </c>
      <c r="Y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2340.04</v>
      </c>
    </row>
    <row r="122" spans="1:27" x14ac:dyDescent="0.2">
      <c r="A122" s="83">
        <f t="shared" si="3"/>
        <v>42188</v>
      </c>
      <c r="B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2240.38</v>
      </c>
      <c r="C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2253.81</v>
      </c>
      <c r="D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2268.11</v>
      </c>
      <c r="E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2283.27</v>
      </c>
      <c r="F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2304.25</v>
      </c>
      <c r="G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2320.8100000000004</v>
      </c>
      <c r="H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2283.23</v>
      </c>
      <c r="I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2424.79</v>
      </c>
      <c r="J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2347.3200000000002</v>
      </c>
      <c r="K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2275.9100000000003</v>
      </c>
      <c r="L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2247.19</v>
      </c>
      <c r="M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2238.0300000000002</v>
      </c>
      <c r="N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2247.06</v>
      </c>
      <c r="O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2256.41</v>
      </c>
      <c r="P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2256.41</v>
      </c>
      <c r="Q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2256.4500000000003</v>
      </c>
      <c r="R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2248.44</v>
      </c>
      <c r="S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2240.34</v>
      </c>
      <c r="T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2236.41</v>
      </c>
      <c r="U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2245.0100000000002</v>
      </c>
      <c r="V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2318.4700000000003</v>
      </c>
      <c r="W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2309.7400000000002</v>
      </c>
      <c r="X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2239.94</v>
      </c>
      <c r="Y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2340.25</v>
      </c>
    </row>
    <row r="123" spans="1:27" x14ac:dyDescent="0.2">
      <c r="A123" s="83">
        <f t="shared" si="3"/>
        <v>42189</v>
      </c>
      <c r="B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2252.33</v>
      </c>
      <c r="C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2245.19</v>
      </c>
      <c r="D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2260.2000000000003</v>
      </c>
      <c r="E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2287.19</v>
      </c>
      <c r="F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2298.6000000000004</v>
      </c>
      <c r="G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2322.3900000000003</v>
      </c>
      <c r="H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2310.15</v>
      </c>
      <c r="I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2245.0100000000002</v>
      </c>
      <c r="J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2398.8500000000004</v>
      </c>
      <c r="K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2290.91</v>
      </c>
      <c r="L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2270.7200000000003</v>
      </c>
      <c r="M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2301.7800000000002</v>
      </c>
      <c r="N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2301.6400000000003</v>
      </c>
      <c r="O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2290.92</v>
      </c>
      <c r="P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2280.5500000000002</v>
      </c>
      <c r="Q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2280.4300000000003</v>
      </c>
      <c r="R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2290.84</v>
      </c>
      <c r="S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2290.91</v>
      </c>
      <c r="T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2251.3500000000004</v>
      </c>
      <c r="U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2225.58</v>
      </c>
      <c r="V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2328.0100000000002</v>
      </c>
      <c r="W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2317.81</v>
      </c>
      <c r="X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2256.84</v>
      </c>
      <c r="Y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2312.34</v>
      </c>
    </row>
    <row r="124" spans="1:27" x14ac:dyDescent="0.2">
      <c r="A124" s="83">
        <f t="shared" si="3"/>
        <v>42190</v>
      </c>
      <c r="B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2245.1600000000003</v>
      </c>
      <c r="C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2249.88</v>
      </c>
      <c r="D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2286.9100000000003</v>
      </c>
      <c r="E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2310.2000000000003</v>
      </c>
      <c r="F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2334.6800000000003</v>
      </c>
      <c r="G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2354.36</v>
      </c>
      <c r="H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2328.5</v>
      </c>
      <c r="I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2255.08</v>
      </c>
      <c r="J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2385.1200000000003</v>
      </c>
      <c r="K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2312.11</v>
      </c>
      <c r="L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2280.5300000000002</v>
      </c>
      <c r="M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2306.9700000000003</v>
      </c>
      <c r="N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2301.5700000000002</v>
      </c>
      <c r="O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2290.91</v>
      </c>
      <c r="P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2296.17</v>
      </c>
      <c r="Q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2290.79</v>
      </c>
      <c r="R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2301.5</v>
      </c>
      <c r="S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2329.4900000000002</v>
      </c>
      <c r="T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2301.5</v>
      </c>
      <c r="U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2271.0300000000002</v>
      </c>
      <c r="V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2281.4300000000003</v>
      </c>
      <c r="W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2322.4</v>
      </c>
      <c r="X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2233.1800000000003</v>
      </c>
      <c r="Y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2329.4800000000005</v>
      </c>
    </row>
    <row r="125" spans="1:27" x14ac:dyDescent="0.2">
      <c r="A125" s="83">
        <f t="shared" si="3"/>
        <v>42191</v>
      </c>
      <c r="B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2235.5800000000004</v>
      </c>
      <c r="C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2273.19</v>
      </c>
      <c r="D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2304.1000000000004</v>
      </c>
      <c r="E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2326.33</v>
      </c>
      <c r="F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2338.11</v>
      </c>
      <c r="G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2362.5500000000002</v>
      </c>
      <c r="H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2326.48</v>
      </c>
      <c r="I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2473.0300000000002</v>
      </c>
      <c r="J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2392.0700000000002</v>
      </c>
      <c r="K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2307.13</v>
      </c>
      <c r="L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2285.94</v>
      </c>
      <c r="M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2275.96</v>
      </c>
      <c r="N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2285.92</v>
      </c>
      <c r="O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2296.2600000000002</v>
      </c>
      <c r="P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2285.7800000000002</v>
      </c>
      <c r="Q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2285.94</v>
      </c>
      <c r="R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2274.1400000000003</v>
      </c>
      <c r="S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2274.15</v>
      </c>
      <c r="T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2265.33</v>
      </c>
      <c r="U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2248.75</v>
      </c>
      <c r="V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2291.29</v>
      </c>
      <c r="W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2292.5</v>
      </c>
      <c r="X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2232.3100000000004</v>
      </c>
      <c r="Y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2291.2800000000002</v>
      </c>
    </row>
    <row r="126" spans="1:27" x14ac:dyDescent="0.2">
      <c r="A126" s="83">
        <f t="shared" si="3"/>
        <v>42192</v>
      </c>
      <c r="B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2235.36</v>
      </c>
      <c r="C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2293.58</v>
      </c>
      <c r="D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2326.5700000000002</v>
      </c>
      <c r="E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2338.2400000000002</v>
      </c>
      <c r="F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2375.4</v>
      </c>
      <c r="G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2402.38</v>
      </c>
      <c r="H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2338.08</v>
      </c>
      <c r="I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2472.8300000000004</v>
      </c>
      <c r="J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2391.8200000000002</v>
      </c>
      <c r="K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2307</v>
      </c>
      <c r="L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2285.94</v>
      </c>
      <c r="M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2275.8200000000002</v>
      </c>
      <c r="N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2286.02</v>
      </c>
      <c r="O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2296.48</v>
      </c>
      <c r="P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2286.11</v>
      </c>
      <c r="Q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2275.92</v>
      </c>
      <c r="R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2265.38</v>
      </c>
      <c r="S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2274.09</v>
      </c>
      <c r="T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2274.1000000000004</v>
      </c>
      <c r="U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2257.37</v>
      </c>
      <c r="V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2290.2200000000003</v>
      </c>
      <c r="W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2292.8900000000003</v>
      </c>
      <c r="X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2248.4500000000003</v>
      </c>
      <c r="Y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2300.23</v>
      </c>
    </row>
    <row r="127" spans="1:27" x14ac:dyDescent="0.2">
      <c r="A127" s="83">
        <f t="shared" si="3"/>
        <v>42193</v>
      </c>
      <c r="B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2253.8500000000004</v>
      </c>
      <c r="C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2315.4100000000003</v>
      </c>
      <c r="D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2338.3500000000004</v>
      </c>
      <c r="E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2350.46</v>
      </c>
      <c r="F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2388.7000000000003</v>
      </c>
      <c r="G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2402.3100000000004</v>
      </c>
      <c r="H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2350.11</v>
      </c>
      <c r="I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2495.3500000000004</v>
      </c>
      <c r="J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2405.7400000000002</v>
      </c>
      <c r="K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2307.2400000000002</v>
      </c>
      <c r="L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2266.19</v>
      </c>
      <c r="M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2266.17</v>
      </c>
      <c r="N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2275.9800000000005</v>
      </c>
      <c r="O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2266.13</v>
      </c>
      <c r="P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2266.1400000000003</v>
      </c>
      <c r="Q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2256.4900000000002</v>
      </c>
      <c r="R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2248.46</v>
      </c>
      <c r="S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2283.12</v>
      </c>
      <c r="T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2283.17</v>
      </c>
      <c r="U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2265.8100000000004</v>
      </c>
      <c r="V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2258.52</v>
      </c>
      <c r="W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2272.8000000000002</v>
      </c>
      <c r="X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2248.3700000000003</v>
      </c>
      <c r="Y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2279.0700000000002</v>
      </c>
    </row>
    <row r="128" spans="1:27" x14ac:dyDescent="0.2">
      <c r="A128" s="83">
        <f t="shared" si="3"/>
        <v>42194</v>
      </c>
      <c r="B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2226.65</v>
      </c>
      <c r="C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2283.2400000000002</v>
      </c>
      <c r="D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2326.71</v>
      </c>
      <c r="E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2338.54</v>
      </c>
      <c r="F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2350.33</v>
      </c>
      <c r="G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2375.3900000000003</v>
      </c>
      <c r="H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2326.33</v>
      </c>
      <c r="I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2437.73</v>
      </c>
      <c r="J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2391.9900000000002</v>
      </c>
      <c r="K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2286.2200000000003</v>
      </c>
      <c r="L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2247.3900000000003</v>
      </c>
      <c r="M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2247.4300000000003</v>
      </c>
      <c r="N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2266.25</v>
      </c>
      <c r="O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2256.6200000000003</v>
      </c>
      <c r="P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2256.6200000000003</v>
      </c>
      <c r="Q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2276.0200000000004</v>
      </c>
      <c r="R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2265.38</v>
      </c>
      <c r="S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2274.15</v>
      </c>
      <c r="T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2274.2400000000002</v>
      </c>
      <c r="U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2232.9</v>
      </c>
      <c r="V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2294.0300000000002</v>
      </c>
      <c r="W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2270.4500000000003</v>
      </c>
      <c r="X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2240.09</v>
      </c>
      <c r="Y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2288.62</v>
      </c>
    </row>
    <row r="129" spans="1:25" x14ac:dyDescent="0.2">
      <c r="A129" s="83">
        <f t="shared" si="3"/>
        <v>42195</v>
      </c>
      <c r="B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2226.6800000000003</v>
      </c>
      <c r="C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2283.31</v>
      </c>
      <c r="D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2326.6800000000003</v>
      </c>
      <c r="E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2338.3500000000004</v>
      </c>
      <c r="F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2350.2400000000002</v>
      </c>
      <c r="G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2375.4</v>
      </c>
      <c r="H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2326.5300000000002</v>
      </c>
      <c r="I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2472.8500000000004</v>
      </c>
      <c r="J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2392.0500000000002</v>
      </c>
      <c r="K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2285.8900000000003</v>
      </c>
      <c r="L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2247.15</v>
      </c>
      <c r="M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2247.2600000000002</v>
      </c>
      <c r="N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2266.0100000000002</v>
      </c>
      <c r="O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2256.4900000000002</v>
      </c>
      <c r="P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2256.48</v>
      </c>
      <c r="Q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2276.0200000000004</v>
      </c>
      <c r="R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2265.29</v>
      </c>
      <c r="S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2274.1200000000003</v>
      </c>
      <c r="T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2283.27</v>
      </c>
      <c r="U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2257.8000000000002</v>
      </c>
      <c r="V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2298.8700000000003</v>
      </c>
      <c r="W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2273.94</v>
      </c>
      <c r="X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2239.84</v>
      </c>
      <c r="Y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2292.38</v>
      </c>
    </row>
    <row r="130" spans="1:25" x14ac:dyDescent="0.2">
      <c r="A130" s="83">
        <f t="shared" si="3"/>
        <v>42196</v>
      </c>
      <c r="B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2235.67</v>
      </c>
      <c r="C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2275.73</v>
      </c>
      <c r="D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2309.9900000000002</v>
      </c>
      <c r="E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2334.65</v>
      </c>
      <c r="F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2360.8500000000004</v>
      </c>
      <c r="G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2389.1800000000003</v>
      </c>
      <c r="H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2354.3900000000003</v>
      </c>
      <c r="I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2276.12</v>
      </c>
      <c r="J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2427.77</v>
      </c>
      <c r="K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2323.7700000000004</v>
      </c>
      <c r="L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2280.65</v>
      </c>
      <c r="M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2280.7400000000002</v>
      </c>
      <c r="N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2290.94</v>
      </c>
      <c r="O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2301.6400000000003</v>
      </c>
      <c r="P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2312.4500000000003</v>
      </c>
      <c r="Q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2312.4</v>
      </c>
      <c r="R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2312.5600000000004</v>
      </c>
      <c r="S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2323.8500000000004</v>
      </c>
      <c r="T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2270.7600000000002</v>
      </c>
      <c r="U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2252.3100000000004</v>
      </c>
      <c r="V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2281.36</v>
      </c>
      <c r="W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2302.9300000000003</v>
      </c>
      <c r="X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2239.6800000000003</v>
      </c>
      <c r="Y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2323.12</v>
      </c>
    </row>
    <row r="131" spans="1:25" x14ac:dyDescent="0.2">
      <c r="A131" s="83">
        <f t="shared" si="3"/>
        <v>42197</v>
      </c>
      <c r="B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2236.1400000000003</v>
      </c>
      <c r="C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2276.2000000000003</v>
      </c>
      <c r="D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2310.3500000000004</v>
      </c>
      <c r="E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2309.9</v>
      </c>
      <c r="F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2374.67</v>
      </c>
      <c r="G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2389.29</v>
      </c>
      <c r="H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2374.9100000000003</v>
      </c>
      <c r="I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2310.29</v>
      </c>
      <c r="J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2508.4300000000003</v>
      </c>
      <c r="K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2385.37</v>
      </c>
      <c r="L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2323.5800000000004</v>
      </c>
      <c r="M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2312.3700000000003</v>
      </c>
      <c r="N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2312.29</v>
      </c>
      <c r="O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2323.4900000000002</v>
      </c>
      <c r="P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2323.75</v>
      </c>
      <c r="Q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2329.4900000000002</v>
      </c>
      <c r="R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2347.1600000000003</v>
      </c>
      <c r="S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2335.2000000000003</v>
      </c>
      <c r="T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2312.4300000000003</v>
      </c>
      <c r="U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2276.54</v>
      </c>
      <c r="V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2237.7300000000005</v>
      </c>
      <c r="W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2271.84</v>
      </c>
      <c r="X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2233.38</v>
      </c>
      <c r="Y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2334.83</v>
      </c>
    </row>
    <row r="132" spans="1:25" x14ac:dyDescent="0.2">
      <c r="A132" s="83">
        <f t="shared" si="3"/>
        <v>42198</v>
      </c>
      <c r="B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2235.0600000000004</v>
      </c>
      <c r="C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2304.08</v>
      </c>
      <c r="D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2338.13</v>
      </c>
      <c r="E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2350.34</v>
      </c>
      <c r="F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2388.5700000000002</v>
      </c>
      <c r="G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2402.2700000000004</v>
      </c>
      <c r="H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2350.23</v>
      </c>
      <c r="I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2488</v>
      </c>
      <c r="J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2420.1000000000004</v>
      </c>
      <c r="K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2296.09</v>
      </c>
      <c r="L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2256.0200000000004</v>
      </c>
      <c r="M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2246.9700000000003</v>
      </c>
      <c r="N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2265.5200000000004</v>
      </c>
      <c r="O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2256.1000000000004</v>
      </c>
      <c r="P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2237.7400000000002</v>
      </c>
      <c r="Q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2246.73</v>
      </c>
      <c r="R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2231.7600000000002</v>
      </c>
      <c r="S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2256.4700000000003</v>
      </c>
      <c r="T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2273.75</v>
      </c>
      <c r="U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2275.1600000000003</v>
      </c>
      <c r="V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2280.0500000000002</v>
      </c>
      <c r="W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2284.15</v>
      </c>
      <c r="X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2232.11</v>
      </c>
      <c r="Y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2320.44</v>
      </c>
    </row>
    <row r="133" spans="1:25" x14ac:dyDescent="0.2">
      <c r="A133" s="83">
        <f t="shared" si="3"/>
        <v>42199</v>
      </c>
      <c r="B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2225.44</v>
      </c>
      <c r="C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2282.63</v>
      </c>
      <c r="D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2309.29</v>
      </c>
      <c r="E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2337.8100000000004</v>
      </c>
      <c r="F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2388.65</v>
      </c>
      <c r="G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2395.5200000000004</v>
      </c>
      <c r="H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2338.08</v>
      </c>
      <c r="I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2465.48</v>
      </c>
      <c r="J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2391.61</v>
      </c>
      <c r="K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2285.08</v>
      </c>
      <c r="L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2245.7000000000003</v>
      </c>
      <c r="M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2227.36</v>
      </c>
      <c r="N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2226.8500000000004</v>
      </c>
      <c r="O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2235.6800000000003</v>
      </c>
      <c r="P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2235.5300000000002</v>
      </c>
      <c r="Q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2245.19</v>
      </c>
      <c r="R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2263.7200000000003</v>
      </c>
      <c r="S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2255.5300000000002</v>
      </c>
      <c r="T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2255.86</v>
      </c>
      <c r="U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2240.8900000000003</v>
      </c>
      <c r="V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2305.38</v>
      </c>
      <c r="W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2307.2200000000003</v>
      </c>
      <c r="X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2228.44</v>
      </c>
      <c r="Y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2315.0700000000002</v>
      </c>
    </row>
    <row r="134" spans="1:25" x14ac:dyDescent="0.2">
      <c r="A134" s="83">
        <f t="shared" si="3"/>
        <v>42200</v>
      </c>
      <c r="B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2225.87</v>
      </c>
      <c r="C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2282.8900000000003</v>
      </c>
      <c r="D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2309.5</v>
      </c>
      <c r="E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2338.3100000000004</v>
      </c>
      <c r="F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2388.9300000000003</v>
      </c>
      <c r="G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2395.54</v>
      </c>
      <c r="H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2338.2400000000002</v>
      </c>
      <c r="I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2465.7800000000002</v>
      </c>
      <c r="J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2392.1000000000004</v>
      </c>
      <c r="K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2285.5300000000002</v>
      </c>
      <c r="L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2246.11</v>
      </c>
      <c r="M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2228.09</v>
      </c>
      <c r="N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2227.79</v>
      </c>
      <c r="O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2236.5500000000002</v>
      </c>
      <c r="P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2236.6600000000003</v>
      </c>
      <c r="Q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2245.77</v>
      </c>
      <c r="R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2264.42</v>
      </c>
      <c r="S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2255.96</v>
      </c>
      <c r="T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2256.2600000000002</v>
      </c>
      <c r="U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2241.42</v>
      </c>
      <c r="V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2305.7000000000003</v>
      </c>
      <c r="W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2307.6800000000003</v>
      </c>
      <c r="X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2227.25</v>
      </c>
      <c r="Y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2311.6000000000004</v>
      </c>
    </row>
    <row r="135" spans="1:25" x14ac:dyDescent="0.2">
      <c r="A135" s="83">
        <f t="shared" si="3"/>
        <v>42201</v>
      </c>
      <c r="B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2262.59</v>
      </c>
      <c r="C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2326.11</v>
      </c>
      <c r="D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2349.7700000000004</v>
      </c>
      <c r="E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2363.0600000000004</v>
      </c>
      <c r="F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2362.9500000000003</v>
      </c>
      <c r="G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2395.71</v>
      </c>
      <c r="H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2350.44</v>
      </c>
      <c r="I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2495.6000000000004</v>
      </c>
      <c r="J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2427.36</v>
      </c>
      <c r="K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2329.65</v>
      </c>
      <c r="L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2301.75</v>
      </c>
      <c r="M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2286.0300000000002</v>
      </c>
      <c r="N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2296.2600000000002</v>
      </c>
      <c r="O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2307.0700000000002</v>
      </c>
      <c r="P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2318.29</v>
      </c>
      <c r="Q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2341.4900000000002</v>
      </c>
      <c r="R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2321.5600000000004</v>
      </c>
      <c r="S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2332.0100000000002</v>
      </c>
      <c r="T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2342.71</v>
      </c>
      <c r="U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2307.58</v>
      </c>
      <c r="V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2249.4500000000003</v>
      </c>
      <c r="W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2238.4</v>
      </c>
      <c r="X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2265.63</v>
      </c>
      <c r="Y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2251.37</v>
      </c>
    </row>
    <row r="136" spans="1:25" x14ac:dyDescent="0.2">
      <c r="A136" s="83">
        <f t="shared" si="3"/>
        <v>42202</v>
      </c>
      <c r="B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2254.04</v>
      </c>
      <c r="C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2304.59</v>
      </c>
      <c r="D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2338.66</v>
      </c>
      <c r="E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2350.7700000000004</v>
      </c>
      <c r="F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2375.8000000000002</v>
      </c>
      <c r="G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2402.83</v>
      </c>
      <c r="H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2369.7300000000005</v>
      </c>
      <c r="I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2580.5100000000002</v>
      </c>
      <c r="J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2483.4800000000005</v>
      </c>
      <c r="K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2354.2200000000003</v>
      </c>
      <c r="L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2341.9500000000003</v>
      </c>
      <c r="M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2342.0600000000004</v>
      </c>
      <c r="N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2379.4500000000003</v>
      </c>
      <c r="O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2406.48</v>
      </c>
      <c r="P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2379.34</v>
      </c>
      <c r="Q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2360.04</v>
      </c>
      <c r="R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2265.5200000000004</v>
      </c>
      <c r="S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2292.54</v>
      </c>
      <c r="T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2297.4300000000003</v>
      </c>
      <c r="U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2257.6200000000003</v>
      </c>
      <c r="V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2264.4</v>
      </c>
      <c r="W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2265.9300000000003</v>
      </c>
      <c r="X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2248.33</v>
      </c>
      <c r="Y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2254.2800000000002</v>
      </c>
    </row>
    <row r="137" spans="1:25" x14ac:dyDescent="0.2">
      <c r="A137" s="83">
        <f t="shared" si="3"/>
        <v>42203</v>
      </c>
      <c r="B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2254.86</v>
      </c>
      <c r="C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2310.0500000000002</v>
      </c>
      <c r="D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2347.7200000000003</v>
      </c>
      <c r="E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2375.19</v>
      </c>
      <c r="F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2389.5800000000004</v>
      </c>
      <c r="G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2419.7800000000002</v>
      </c>
      <c r="H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2389.52</v>
      </c>
      <c r="I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2361.2800000000002</v>
      </c>
      <c r="J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2564.77</v>
      </c>
      <c r="K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2442.62</v>
      </c>
      <c r="L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2413.0100000000002</v>
      </c>
      <c r="M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2412.83</v>
      </c>
      <c r="N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2442.38</v>
      </c>
      <c r="O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2442.4100000000003</v>
      </c>
      <c r="P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2372.0600000000004</v>
      </c>
      <c r="Q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2372.0600000000004</v>
      </c>
      <c r="R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2385.4900000000002</v>
      </c>
      <c r="S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2399.11</v>
      </c>
      <c r="T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2359.62</v>
      </c>
      <c r="U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2312.7800000000002</v>
      </c>
      <c r="V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2242.46</v>
      </c>
      <c r="W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2251.2200000000003</v>
      </c>
      <c r="X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2323.41</v>
      </c>
      <c r="Y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2442.31</v>
      </c>
    </row>
    <row r="138" spans="1:25" x14ac:dyDescent="0.2">
      <c r="A138" s="83">
        <f t="shared" si="3"/>
        <v>42204</v>
      </c>
      <c r="B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2275.9300000000003</v>
      </c>
      <c r="C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2322.3000000000002</v>
      </c>
      <c r="D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2347.9500000000003</v>
      </c>
      <c r="E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2361.4100000000003</v>
      </c>
      <c r="F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2389.44</v>
      </c>
      <c r="G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2419.7200000000003</v>
      </c>
      <c r="H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2375.25</v>
      </c>
      <c r="I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2375.2800000000002</v>
      </c>
      <c r="J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2585.11</v>
      </c>
      <c r="K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2458.25</v>
      </c>
      <c r="L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2427.75</v>
      </c>
      <c r="M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2427.62</v>
      </c>
      <c r="N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2458.2600000000002</v>
      </c>
      <c r="O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2458.23</v>
      </c>
      <c r="P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2442.63</v>
      </c>
      <c r="Q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2413.0700000000002</v>
      </c>
      <c r="R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2427.7800000000002</v>
      </c>
      <c r="S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2427.77</v>
      </c>
      <c r="T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2365.8200000000002</v>
      </c>
      <c r="U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2335.4700000000003</v>
      </c>
      <c r="V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2251.8200000000002</v>
      </c>
      <c r="W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2242.3700000000003</v>
      </c>
      <c r="X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2291.13</v>
      </c>
      <c r="Y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2442.7200000000003</v>
      </c>
    </row>
    <row r="139" spans="1:25" x14ac:dyDescent="0.2">
      <c r="A139" s="83">
        <f t="shared" si="3"/>
        <v>42205</v>
      </c>
      <c r="B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2263.44</v>
      </c>
      <c r="C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2326.7600000000002</v>
      </c>
      <c r="D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2350.7600000000002</v>
      </c>
      <c r="E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2363.1800000000003</v>
      </c>
      <c r="F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2363</v>
      </c>
      <c r="G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2396.0500000000002</v>
      </c>
      <c r="H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2350.4900000000002</v>
      </c>
      <c r="I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2495.6800000000003</v>
      </c>
      <c r="J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2427.3500000000004</v>
      </c>
      <c r="K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2329.63</v>
      </c>
      <c r="L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2301.84</v>
      </c>
      <c r="M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2286.15</v>
      </c>
      <c r="N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2296.58</v>
      </c>
      <c r="O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2307.29</v>
      </c>
      <c r="P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2318.36</v>
      </c>
      <c r="Q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2341.5500000000002</v>
      </c>
      <c r="R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2321.7400000000002</v>
      </c>
      <c r="S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2331.96</v>
      </c>
      <c r="T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2342.5300000000002</v>
      </c>
      <c r="U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2307.0100000000002</v>
      </c>
      <c r="V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2250.0600000000004</v>
      </c>
      <c r="W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2238.21</v>
      </c>
      <c r="X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2265.7200000000003</v>
      </c>
      <c r="Y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2250.3200000000002</v>
      </c>
    </row>
    <row r="140" spans="1:25" x14ac:dyDescent="0.2">
      <c r="A140" s="83">
        <f t="shared" si="3"/>
        <v>42206</v>
      </c>
      <c r="B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2254.11</v>
      </c>
      <c r="C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2315.6800000000003</v>
      </c>
      <c r="D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2338.81</v>
      </c>
      <c r="E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2350.87</v>
      </c>
      <c r="F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2363.34</v>
      </c>
      <c r="G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2395.83</v>
      </c>
      <c r="H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2350.44</v>
      </c>
      <c r="I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2495.6800000000003</v>
      </c>
      <c r="J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2365.9100000000003</v>
      </c>
      <c r="K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2253.44</v>
      </c>
      <c r="L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2317.0200000000004</v>
      </c>
      <c r="M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2317.34</v>
      </c>
      <c r="N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2320.6800000000003</v>
      </c>
      <c r="O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2259.25</v>
      </c>
      <c r="P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2259.25</v>
      </c>
      <c r="Q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2259.3200000000002</v>
      </c>
      <c r="R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2274.1800000000003</v>
      </c>
      <c r="S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2274.1200000000003</v>
      </c>
      <c r="T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2274.15</v>
      </c>
      <c r="U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2232.67</v>
      </c>
      <c r="V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2262.54</v>
      </c>
      <c r="W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2263.2600000000002</v>
      </c>
      <c r="X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2240.3500000000004</v>
      </c>
      <c r="Y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2286.5700000000002</v>
      </c>
    </row>
    <row r="141" spans="1:25" x14ac:dyDescent="0.2">
      <c r="A141" s="83">
        <f t="shared" si="3"/>
        <v>42207</v>
      </c>
      <c r="B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2226.88</v>
      </c>
      <c r="C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2244.7800000000002</v>
      </c>
      <c r="D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2263.6200000000003</v>
      </c>
      <c r="E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2293.9300000000003</v>
      </c>
      <c r="F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2326.9900000000002</v>
      </c>
      <c r="G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2338.5</v>
      </c>
      <c r="H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2402.6000000000004</v>
      </c>
      <c r="I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2480.44</v>
      </c>
      <c r="J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2378.77</v>
      </c>
      <c r="K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2286.15</v>
      </c>
      <c r="L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2247.3700000000003</v>
      </c>
      <c r="M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2247.3700000000003</v>
      </c>
      <c r="N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2256.73</v>
      </c>
      <c r="O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2238.4100000000003</v>
      </c>
      <c r="P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2256.84</v>
      </c>
      <c r="Q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2266.2600000000002</v>
      </c>
      <c r="R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2248.5600000000004</v>
      </c>
      <c r="S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2311.5700000000002</v>
      </c>
      <c r="T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2283.23</v>
      </c>
      <c r="U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2265.5700000000002</v>
      </c>
      <c r="V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2285.9700000000003</v>
      </c>
      <c r="W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2284.19</v>
      </c>
      <c r="X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2236.37</v>
      </c>
      <c r="Y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2292.59</v>
      </c>
    </row>
    <row r="142" spans="1:25" x14ac:dyDescent="0.2">
      <c r="A142" s="83">
        <f t="shared" si="3"/>
        <v>42208</v>
      </c>
      <c r="B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2245.84</v>
      </c>
      <c r="C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2254.0200000000004</v>
      </c>
      <c r="D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2293.8200000000002</v>
      </c>
      <c r="E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2293.88</v>
      </c>
      <c r="F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2315.46</v>
      </c>
      <c r="G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2315.3100000000004</v>
      </c>
      <c r="H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2293.5700000000002</v>
      </c>
      <c r="I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2424.54</v>
      </c>
      <c r="J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2353.13</v>
      </c>
      <c r="K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2266.02</v>
      </c>
      <c r="L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2237.98</v>
      </c>
      <c r="M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2229.21</v>
      </c>
      <c r="N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2238.13</v>
      </c>
      <c r="O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2232.7600000000002</v>
      </c>
      <c r="P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2229.4</v>
      </c>
      <c r="Q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2232.83</v>
      </c>
      <c r="R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2239.1000000000004</v>
      </c>
      <c r="S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2248.4300000000003</v>
      </c>
      <c r="T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2274.1200000000003</v>
      </c>
      <c r="U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2256.6800000000003</v>
      </c>
      <c r="V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2314.67</v>
      </c>
      <c r="W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2315.62</v>
      </c>
      <c r="X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2263.0600000000004</v>
      </c>
      <c r="Y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2302.2200000000003</v>
      </c>
    </row>
    <row r="143" spans="1:25" x14ac:dyDescent="0.2">
      <c r="A143" s="83">
        <f t="shared" si="3"/>
        <v>42209</v>
      </c>
      <c r="B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2230.9700000000003</v>
      </c>
      <c r="C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2273.4</v>
      </c>
      <c r="D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2315.5500000000002</v>
      </c>
      <c r="E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2338.61</v>
      </c>
      <c r="F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2363</v>
      </c>
      <c r="G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2382.36</v>
      </c>
      <c r="H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2315.3100000000004</v>
      </c>
      <c r="I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2480.5500000000002</v>
      </c>
      <c r="J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2392</v>
      </c>
      <c r="K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2296.3200000000002</v>
      </c>
      <c r="L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2256.37</v>
      </c>
      <c r="M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2247.2400000000002</v>
      </c>
      <c r="N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2256.5300000000002</v>
      </c>
      <c r="O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2266.1400000000003</v>
      </c>
      <c r="P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2266.1600000000003</v>
      </c>
      <c r="Q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2256.5300000000002</v>
      </c>
      <c r="R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2240.3300000000004</v>
      </c>
      <c r="S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2248.3700000000003</v>
      </c>
      <c r="T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2248.54</v>
      </c>
      <c r="U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2225.17</v>
      </c>
      <c r="V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2261.9500000000003</v>
      </c>
      <c r="W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2264.4300000000003</v>
      </c>
      <c r="X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2240.3200000000002</v>
      </c>
      <c r="Y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2295.04</v>
      </c>
    </row>
    <row r="144" spans="1:25" x14ac:dyDescent="0.2">
      <c r="A144" s="83">
        <f t="shared" si="3"/>
        <v>42210</v>
      </c>
      <c r="B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2235.17</v>
      </c>
      <c r="C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2265.58</v>
      </c>
      <c r="D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2304.4300000000003</v>
      </c>
      <c r="E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2322.38</v>
      </c>
      <c r="F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2354.4700000000003</v>
      </c>
      <c r="G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2375.54</v>
      </c>
      <c r="H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2328.7800000000002</v>
      </c>
      <c r="I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2265.73</v>
      </c>
      <c r="J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2414.27</v>
      </c>
      <c r="K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2325.21</v>
      </c>
      <c r="L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2271.5</v>
      </c>
      <c r="M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2252.1600000000003</v>
      </c>
      <c r="N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2291.7800000000002</v>
      </c>
      <c r="O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2302.33</v>
      </c>
      <c r="P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2302.33</v>
      </c>
      <c r="Q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2313.25</v>
      </c>
      <c r="R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2302.4</v>
      </c>
      <c r="S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2318.8500000000004</v>
      </c>
      <c r="T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2336.63</v>
      </c>
      <c r="U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2226.1800000000003</v>
      </c>
      <c r="V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2277.8900000000003</v>
      </c>
      <c r="W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2268.15</v>
      </c>
      <c r="X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2260.4300000000003</v>
      </c>
      <c r="Y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2358.7800000000002</v>
      </c>
    </row>
    <row r="145" spans="1:27" x14ac:dyDescent="0.2">
      <c r="A145" s="83">
        <f t="shared" si="3"/>
        <v>42214</v>
      </c>
      <c r="B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2236.52</v>
      </c>
      <c r="C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2294.67</v>
      </c>
      <c r="D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2318.67</v>
      </c>
      <c r="E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2340.36</v>
      </c>
      <c r="F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2341.48</v>
      </c>
      <c r="G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2366.5600000000004</v>
      </c>
      <c r="H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2327.29</v>
      </c>
      <c r="I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2439.31</v>
      </c>
      <c r="J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2381.98</v>
      </c>
      <c r="K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2287.3200000000002</v>
      </c>
      <c r="L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2239.6400000000003</v>
      </c>
      <c r="M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2237.9</v>
      </c>
      <c r="N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2245.86</v>
      </c>
      <c r="O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2246.9700000000003</v>
      </c>
      <c r="P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2252.37</v>
      </c>
      <c r="Q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2253.04</v>
      </c>
      <c r="R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2259.8900000000003</v>
      </c>
      <c r="S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2232.73</v>
      </c>
      <c r="T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2234.09</v>
      </c>
      <c r="U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2251.86</v>
      </c>
      <c r="V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2301.2400000000002</v>
      </c>
      <c r="W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2285.87</v>
      </c>
      <c r="X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2234.04</v>
      </c>
      <c r="Y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2284.8100000000004</v>
      </c>
    </row>
    <row r="146" spans="1:27" x14ac:dyDescent="0.2">
      <c r="A146" s="83">
        <f t="shared" si="3"/>
        <v>42215</v>
      </c>
      <c r="B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2236.5100000000002</v>
      </c>
      <c r="C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2283.9700000000003</v>
      </c>
      <c r="D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2315.92</v>
      </c>
      <c r="E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2338.9700000000003</v>
      </c>
      <c r="F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2337.75</v>
      </c>
      <c r="G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2338.11</v>
      </c>
      <c r="H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2327.59</v>
      </c>
      <c r="I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2413.19</v>
      </c>
      <c r="J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2343.09</v>
      </c>
      <c r="K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2248.77</v>
      </c>
      <c r="L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2251.0100000000002</v>
      </c>
      <c r="M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2272.0700000000002</v>
      </c>
      <c r="N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2284.2400000000002</v>
      </c>
      <c r="O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2284.44</v>
      </c>
      <c r="P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2285.2000000000003</v>
      </c>
      <c r="Q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2285.6400000000003</v>
      </c>
      <c r="R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2286.94</v>
      </c>
      <c r="S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2269.38</v>
      </c>
      <c r="T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2225.48</v>
      </c>
      <c r="U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2264.9900000000002</v>
      </c>
      <c r="V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2344.21</v>
      </c>
      <c r="W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2308.27</v>
      </c>
      <c r="X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2253.1600000000003</v>
      </c>
      <c r="Y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2330.3300000000004</v>
      </c>
    </row>
    <row r="147" spans="1:27" x14ac:dyDescent="0.2">
      <c r="A147" s="83">
        <f t="shared" si="3"/>
        <v>42216</v>
      </c>
      <c r="B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2229.0600000000004</v>
      </c>
      <c r="C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2274.77</v>
      </c>
      <c r="D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2305.3200000000002</v>
      </c>
      <c r="E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2327.96</v>
      </c>
      <c r="F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2326.88</v>
      </c>
      <c r="G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2338.92</v>
      </c>
      <c r="H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2328.3300000000004</v>
      </c>
      <c r="I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2413.3900000000003</v>
      </c>
      <c r="J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2343.7700000000004</v>
      </c>
      <c r="K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2249.3500000000004</v>
      </c>
      <c r="L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2268.25</v>
      </c>
      <c r="M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2295.9100000000003</v>
      </c>
      <c r="N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2294.83</v>
      </c>
      <c r="O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2294.4500000000003</v>
      </c>
      <c r="P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2295.6400000000003</v>
      </c>
      <c r="Q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2295.13</v>
      </c>
      <c r="R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2296.17</v>
      </c>
      <c r="S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2272.61</v>
      </c>
      <c r="T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2250.94</v>
      </c>
      <c r="U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2283</v>
      </c>
      <c r="V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2352.9</v>
      </c>
      <c r="W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2315.71</v>
      </c>
      <c r="X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2253.46</v>
      </c>
      <c r="Y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2379.96</v>
      </c>
    </row>
    <row r="148" spans="1:27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7" s="94" customFormat="1" ht="19.5" customHeight="1" x14ac:dyDescent="0.25">
      <c r="A149" s="92" t="s">
        <v>153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</row>
    <row r="150" spans="1:27" x14ac:dyDescent="0.25">
      <c r="A150" s="91" t="s">
        <v>156</v>
      </c>
      <c r="B150" s="82"/>
      <c r="C150" s="82"/>
      <c r="D150" s="82"/>
    </row>
    <row r="151" spans="1:27" ht="12.75" x14ac:dyDescent="0.2">
      <c r="A151" s="167" t="s">
        <v>49</v>
      </c>
      <c r="B151" s="170" t="s">
        <v>128</v>
      </c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2"/>
    </row>
    <row r="152" spans="1:27" ht="12.75" x14ac:dyDescent="0.2">
      <c r="A152" s="168"/>
      <c r="B152" s="173"/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5"/>
    </row>
    <row r="153" spans="1:27" ht="12.75" customHeight="1" x14ac:dyDescent="0.2">
      <c r="A153" s="168"/>
      <c r="B153" s="176" t="s">
        <v>129</v>
      </c>
      <c r="C153" s="165" t="s">
        <v>130</v>
      </c>
      <c r="D153" s="165" t="s">
        <v>131</v>
      </c>
      <c r="E153" s="165" t="s">
        <v>132</v>
      </c>
      <c r="F153" s="165" t="s">
        <v>133</v>
      </c>
      <c r="G153" s="165" t="s">
        <v>134</v>
      </c>
      <c r="H153" s="165" t="s">
        <v>135</v>
      </c>
      <c r="I153" s="165" t="s">
        <v>136</v>
      </c>
      <c r="J153" s="165" t="s">
        <v>137</v>
      </c>
      <c r="K153" s="165" t="s">
        <v>138</v>
      </c>
      <c r="L153" s="165" t="s">
        <v>139</v>
      </c>
      <c r="M153" s="165" t="s">
        <v>140</v>
      </c>
      <c r="N153" s="178" t="s">
        <v>141</v>
      </c>
      <c r="O153" s="165" t="s">
        <v>142</v>
      </c>
      <c r="P153" s="165" t="s">
        <v>143</v>
      </c>
      <c r="Q153" s="165" t="s">
        <v>144</v>
      </c>
      <c r="R153" s="165" t="s">
        <v>145</v>
      </c>
      <c r="S153" s="165" t="s">
        <v>146</v>
      </c>
      <c r="T153" s="165" t="s">
        <v>147</v>
      </c>
      <c r="U153" s="165" t="s">
        <v>148</v>
      </c>
      <c r="V153" s="165" t="s">
        <v>149</v>
      </c>
      <c r="W153" s="165" t="s">
        <v>150</v>
      </c>
      <c r="X153" s="165" t="s">
        <v>151</v>
      </c>
      <c r="Y153" s="165" t="s">
        <v>152</v>
      </c>
    </row>
    <row r="154" spans="1:27" ht="11.25" customHeight="1" x14ac:dyDescent="0.2">
      <c r="A154" s="169"/>
      <c r="B154" s="177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79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</row>
    <row r="155" spans="1:27" ht="15.75" customHeight="1" x14ac:dyDescent="0.2">
      <c r="A155" s="83">
        <f>A120</f>
        <v>42186</v>
      </c>
      <c r="B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2936.1899999999996</v>
      </c>
      <c r="C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2946.3599999999997</v>
      </c>
      <c r="D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2975.74</v>
      </c>
      <c r="E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2975.8999999999996</v>
      </c>
      <c r="F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3047.91</v>
      </c>
      <c r="G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3047.8799999999997</v>
      </c>
      <c r="H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3007.0299999999997</v>
      </c>
      <c r="I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3153.02</v>
      </c>
      <c r="J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3066.09</v>
      </c>
      <c r="K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2938.5099999999998</v>
      </c>
      <c r="L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2963.49</v>
      </c>
      <c r="M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2963.39</v>
      </c>
      <c r="N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2922.0299999999997</v>
      </c>
      <c r="O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2925.99</v>
      </c>
      <c r="P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2927.5299999999997</v>
      </c>
      <c r="Q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2938.45</v>
      </c>
      <c r="R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2931.04</v>
      </c>
      <c r="S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2940.81</v>
      </c>
      <c r="T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2950.85</v>
      </c>
      <c r="U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2942.5099999999998</v>
      </c>
      <c r="V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3076.8999999999996</v>
      </c>
      <c r="W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3078.7999999999997</v>
      </c>
      <c r="X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2971.0099999999998</v>
      </c>
      <c r="Y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3082.64</v>
      </c>
      <c r="AA155" s="84"/>
    </row>
    <row r="156" spans="1:27" x14ac:dyDescent="0.2">
      <c r="A156" s="83">
        <f>A155+1</f>
        <v>42187</v>
      </c>
      <c r="B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2942.2999999999997</v>
      </c>
      <c r="C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2946.5299999999997</v>
      </c>
      <c r="D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2975.7999999999997</v>
      </c>
      <c r="E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2975.89</v>
      </c>
      <c r="F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3047.7999999999997</v>
      </c>
      <c r="G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3047.92</v>
      </c>
      <c r="H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3007.0499999999997</v>
      </c>
      <c r="I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3152.8599999999997</v>
      </c>
      <c r="J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3065.95</v>
      </c>
      <c r="K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2938.5099999999998</v>
      </c>
      <c r="L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2963.37</v>
      </c>
      <c r="M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2963.84</v>
      </c>
      <c r="N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2945.0699999999997</v>
      </c>
      <c r="O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2924.85</v>
      </c>
      <c r="P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2927.8999999999996</v>
      </c>
      <c r="Q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2938.7599999999998</v>
      </c>
      <c r="R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2931.37</v>
      </c>
      <c r="S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2941.12</v>
      </c>
      <c r="T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2951.29</v>
      </c>
      <c r="U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2940.83</v>
      </c>
      <c r="V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3070.7</v>
      </c>
      <c r="W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3069.45</v>
      </c>
      <c r="X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2966.84</v>
      </c>
      <c r="Y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3060.89</v>
      </c>
    </row>
    <row r="157" spans="1:27" x14ac:dyDescent="0.2">
      <c r="A157" s="83">
        <f t="shared" ref="A157:A185" si="4">A156+1</f>
        <v>42188</v>
      </c>
      <c r="B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2938.68</v>
      </c>
      <c r="C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2955.1499999999996</v>
      </c>
      <c r="D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2972.68</v>
      </c>
      <c r="E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2991.2799999999997</v>
      </c>
      <c r="F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3017</v>
      </c>
      <c r="G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3037.2999999999997</v>
      </c>
      <c r="H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2991.22</v>
      </c>
      <c r="I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3164.8199999999997</v>
      </c>
      <c r="J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3069.8199999999997</v>
      </c>
      <c r="K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2982.25</v>
      </c>
      <c r="L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2947.0299999999997</v>
      </c>
      <c r="M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2935.7999999999997</v>
      </c>
      <c r="N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2946.87</v>
      </c>
      <c r="O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2958.3399999999997</v>
      </c>
      <c r="P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2958.3399999999997</v>
      </c>
      <c r="Q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2958.38</v>
      </c>
      <c r="R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2948.56</v>
      </c>
      <c r="S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2938.63</v>
      </c>
      <c r="T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2933.81</v>
      </c>
      <c r="U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2944.3599999999997</v>
      </c>
      <c r="V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3034.4399999999996</v>
      </c>
      <c r="W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3023.7299999999996</v>
      </c>
      <c r="X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2938.14</v>
      </c>
      <c r="Y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3061.14</v>
      </c>
    </row>
    <row r="158" spans="1:27" x14ac:dyDescent="0.2">
      <c r="A158" s="83">
        <f t="shared" si="4"/>
        <v>42189</v>
      </c>
      <c r="B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2953.33</v>
      </c>
      <c r="C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2944.5699999999997</v>
      </c>
      <c r="D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2962.98</v>
      </c>
      <c r="E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2996.09</v>
      </c>
      <c r="F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3010.08</v>
      </c>
      <c r="G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3039.25</v>
      </c>
      <c r="H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3024.24</v>
      </c>
      <c r="I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2944.3599999999997</v>
      </c>
      <c r="J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3133.0099999999998</v>
      </c>
      <c r="K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3000.64</v>
      </c>
      <c r="L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2975.89</v>
      </c>
      <c r="M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3013.97</v>
      </c>
      <c r="N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3013.7999999999997</v>
      </c>
      <c r="O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3000.66</v>
      </c>
      <c r="P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2987.93</v>
      </c>
      <c r="Q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2987.79</v>
      </c>
      <c r="R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3000.56</v>
      </c>
      <c r="S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3000.64</v>
      </c>
      <c r="T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2952.1299999999997</v>
      </c>
      <c r="U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2920.54</v>
      </c>
      <c r="V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3046.1299999999997</v>
      </c>
      <c r="W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3033.6299999999997</v>
      </c>
      <c r="X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2958.8599999999997</v>
      </c>
      <c r="Y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3026.92</v>
      </c>
    </row>
    <row r="159" spans="1:27" x14ac:dyDescent="0.2">
      <c r="A159" s="83">
        <f t="shared" si="4"/>
        <v>42190</v>
      </c>
      <c r="B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2944.54</v>
      </c>
      <c r="C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2950.33</v>
      </c>
      <c r="D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2995.73</v>
      </c>
      <c r="E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3024.2999999999997</v>
      </c>
      <c r="F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3054.31</v>
      </c>
      <c r="G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3078.45</v>
      </c>
      <c r="H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3046.74</v>
      </c>
      <c r="I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2956.7</v>
      </c>
      <c r="J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3116.17</v>
      </c>
      <c r="K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3026.64</v>
      </c>
      <c r="L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2987.92</v>
      </c>
      <c r="M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3020.33</v>
      </c>
      <c r="N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3013.72</v>
      </c>
      <c r="O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3000.64</v>
      </c>
      <c r="P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3007.0899999999997</v>
      </c>
      <c r="Q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3000.5</v>
      </c>
      <c r="R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3013.63</v>
      </c>
      <c r="S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3047.95</v>
      </c>
      <c r="T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3013.63</v>
      </c>
      <c r="U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2976.27</v>
      </c>
      <c r="V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2989.02</v>
      </c>
      <c r="W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3039.2599999999998</v>
      </c>
      <c r="X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2929.85</v>
      </c>
      <c r="Y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3047.94</v>
      </c>
    </row>
    <row r="160" spans="1:27" x14ac:dyDescent="0.2">
      <c r="A160" s="83">
        <f t="shared" si="4"/>
        <v>42191</v>
      </c>
      <c r="B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2932.79</v>
      </c>
      <c r="C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2978.92</v>
      </c>
      <c r="D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3016.8199999999997</v>
      </c>
      <c r="E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3044.0699999999997</v>
      </c>
      <c r="F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3058.52</v>
      </c>
      <c r="G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3088.49</v>
      </c>
      <c r="H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3044.2599999999998</v>
      </c>
      <c r="I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3223.9799999999996</v>
      </c>
      <c r="J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3124.69</v>
      </c>
      <c r="K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3020.5299999999997</v>
      </c>
      <c r="L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2994.5499999999997</v>
      </c>
      <c r="M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2982.2999999999997</v>
      </c>
      <c r="N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2994.52</v>
      </c>
      <c r="O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3007.2</v>
      </c>
      <c r="P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2994.35</v>
      </c>
      <c r="Q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2994.5499999999997</v>
      </c>
      <c r="R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2980.08</v>
      </c>
      <c r="S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2980.0899999999997</v>
      </c>
      <c r="T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2969.27</v>
      </c>
      <c r="U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2948.9399999999996</v>
      </c>
      <c r="V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3001.1099999999997</v>
      </c>
      <c r="W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3002.5899999999997</v>
      </c>
      <c r="X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2928.79</v>
      </c>
      <c r="Y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3001.0899999999997</v>
      </c>
    </row>
    <row r="161" spans="1:25" x14ac:dyDescent="0.2">
      <c r="A161" s="83">
        <f t="shared" si="4"/>
        <v>42192</v>
      </c>
      <c r="B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2932.5299999999997</v>
      </c>
      <c r="C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3003.91</v>
      </c>
      <c r="D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3044.37</v>
      </c>
      <c r="E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3058.69</v>
      </c>
      <c r="F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3104.25</v>
      </c>
      <c r="G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3137.34</v>
      </c>
      <c r="H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3058.49</v>
      </c>
      <c r="I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3223.72</v>
      </c>
      <c r="J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3124.39</v>
      </c>
      <c r="K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3020.3799999999997</v>
      </c>
      <c r="L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2994.5499999999997</v>
      </c>
      <c r="M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2982.1299999999997</v>
      </c>
      <c r="N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2994.6499999999996</v>
      </c>
      <c r="O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3007.47</v>
      </c>
      <c r="P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2994.7599999999998</v>
      </c>
      <c r="Q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2982.2599999999998</v>
      </c>
      <c r="R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2969.3399999999997</v>
      </c>
      <c r="S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2980.02</v>
      </c>
      <c r="T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2980.0299999999997</v>
      </c>
      <c r="U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2959.5099999999998</v>
      </c>
      <c r="V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2999.79</v>
      </c>
      <c r="W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3003.0699999999997</v>
      </c>
      <c r="X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2948.58</v>
      </c>
      <c r="Y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3012.0699999999997</v>
      </c>
    </row>
    <row r="162" spans="1:25" x14ac:dyDescent="0.2">
      <c r="A162" s="83">
        <f t="shared" si="4"/>
        <v>42193</v>
      </c>
      <c r="B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2955.19</v>
      </c>
      <c r="C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3030.69</v>
      </c>
      <c r="D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3058.81</v>
      </c>
      <c r="E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3073.67</v>
      </c>
      <c r="F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3120.5499999999997</v>
      </c>
      <c r="G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3137.25</v>
      </c>
      <c r="H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3073.24</v>
      </c>
      <c r="I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3251.3399999999997</v>
      </c>
      <c r="J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3141.46</v>
      </c>
      <c r="K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3020.67</v>
      </c>
      <c r="L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2970.33</v>
      </c>
      <c r="M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2970.2999999999997</v>
      </c>
      <c r="N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2982.33</v>
      </c>
      <c r="O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2970.2599999999998</v>
      </c>
      <c r="P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2970.27</v>
      </c>
      <c r="Q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2958.4399999999996</v>
      </c>
      <c r="R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2948.5899999999997</v>
      </c>
      <c r="S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2991.0899999999997</v>
      </c>
      <c r="T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2991.1499999999996</v>
      </c>
      <c r="U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2969.8599999999997</v>
      </c>
      <c r="V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2960.92</v>
      </c>
      <c r="W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2978.4399999999996</v>
      </c>
      <c r="X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2948.48</v>
      </c>
      <c r="Y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2986.13</v>
      </c>
    </row>
    <row r="163" spans="1:25" x14ac:dyDescent="0.2">
      <c r="A163" s="83">
        <f t="shared" si="4"/>
        <v>42194</v>
      </c>
      <c r="B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2921.85</v>
      </c>
      <c r="C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2991.23</v>
      </c>
      <c r="D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3044.54</v>
      </c>
      <c r="E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3059.0499999999997</v>
      </c>
      <c r="F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3073.5099999999998</v>
      </c>
      <c r="G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3104.23</v>
      </c>
      <c r="H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3044.0699999999997</v>
      </c>
      <c r="I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3180.6899999999996</v>
      </c>
      <c r="J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3124.5899999999997</v>
      </c>
      <c r="K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2994.89</v>
      </c>
      <c r="L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2947.2799999999997</v>
      </c>
      <c r="M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2947.3199999999997</v>
      </c>
      <c r="N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2970.3999999999996</v>
      </c>
      <c r="O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2958.5899999999997</v>
      </c>
      <c r="P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2958.5899999999997</v>
      </c>
      <c r="Q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2982.39</v>
      </c>
      <c r="R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2969.3399999999997</v>
      </c>
      <c r="S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2980.0899999999997</v>
      </c>
      <c r="T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2980.2</v>
      </c>
      <c r="U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2929.5099999999998</v>
      </c>
      <c r="V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3004.46</v>
      </c>
      <c r="W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2975.5499999999997</v>
      </c>
      <c r="X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2938.3199999999997</v>
      </c>
      <c r="Y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2997.83</v>
      </c>
    </row>
    <row r="164" spans="1:25" x14ac:dyDescent="0.2">
      <c r="A164" s="83">
        <f t="shared" si="4"/>
        <v>42195</v>
      </c>
      <c r="B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2921.88</v>
      </c>
      <c r="C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2991.3199999999997</v>
      </c>
      <c r="D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3044.5099999999998</v>
      </c>
      <c r="E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3058.81</v>
      </c>
      <c r="F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3073.3999999999996</v>
      </c>
      <c r="G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3104.25</v>
      </c>
      <c r="H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3044.33</v>
      </c>
      <c r="I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3223.75</v>
      </c>
      <c r="J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3124.67</v>
      </c>
      <c r="K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2994.49</v>
      </c>
      <c r="L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2946.98</v>
      </c>
      <c r="M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2947.1099999999997</v>
      </c>
      <c r="N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2970.1</v>
      </c>
      <c r="O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2958.4399999999996</v>
      </c>
      <c r="P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2958.42</v>
      </c>
      <c r="Q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2982.39</v>
      </c>
      <c r="R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2969.2299999999996</v>
      </c>
      <c r="S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2980.0499999999997</v>
      </c>
      <c r="T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2991.2799999999997</v>
      </c>
      <c r="U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2960.0499999999997</v>
      </c>
      <c r="V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3010.3999999999996</v>
      </c>
      <c r="W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2979.8399999999997</v>
      </c>
      <c r="X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2938.0099999999998</v>
      </c>
      <c r="Y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3002.45</v>
      </c>
    </row>
    <row r="165" spans="1:25" x14ac:dyDescent="0.2">
      <c r="A165" s="83">
        <f t="shared" si="4"/>
        <v>42196</v>
      </c>
      <c r="B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2932.91</v>
      </c>
      <c r="C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2982.02</v>
      </c>
      <c r="D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3024.04</v>
      </c>
      <c r="E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3054.29</v>
      </c>
      <c r="F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3086.3999999999996</v>
      </c>
      <c r="G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3121.1499999999996</v>
      </c>
      <c r="H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3078.49</v>
      </c>
      <c r="I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2982.5</v>
      </c>
      <c r="J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3168.47</v>
      </c>
      <c r="K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3040.9399999999996</v>
      </c>
      <c r="L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2988.06</v>
      </c>
      <c r="M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2988.17</v>
      </c>
      <c r="N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3000.68</v>
      </c>
      <c r="O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3013.7999999999997</v>
      </c>
      <c r="P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3027.06</v>
      </c>
      <c r="Q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3026.99</v>
      </c>
      <c r="R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3027.1899999999996</v>
      </c>
      <c r="S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3041.04</v>
      </c>
      <c r="T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2975.93</v>
      </c>
      <c r="U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2953.2999999999997</v>
      </c>
      <c r="V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2988.93</v>
      </c>
      <c r="W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3015.38</v>
      </c>
      <c r="X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2937.81</v>
      </c>
      <c r="Y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3040.14</v>
      </c>
    </row>
    <row r="166" spans="1:25" x14ac:dyDescent="0.2">
      <c r="A166" s="83">
        <f t="shared" si="4"/>
        <v>42197</v>
      </c>
      <c r="B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2933.4799999999996</v>
      </c>
      <c r="C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2982.6</v>
      </c>
      <c r="D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3024.48</v>
      </c>
      <c r="E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3023.93</v>
      </c>
      <c r="F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3103.3599999999997</v>
      </c>
      <c r="G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3121.29</v>
      </c>
      <c r="H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3103.65</v>
      </c>
      <c r="I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3024.41</v>
      </c>
      <c r="J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3267.3799999999997</v>
      </c>
      <c r="K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3116.4799999999996</v>
      </c>
      <c r="L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3040.7</v>
      </c>
      <c r="M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3026.96</v>
      </c>
      <c r="N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3026.8599999999997</v>
      </c>
      <c r="O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3040.5899999999997</v>
      </c>
      <c r="P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3040.91</v>
      </c>
      <c r="Q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3047.95</v>
      </c>
      <c r="R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3069.62</v>
      </c>
      <c r="S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3054.95</v>
      </c>
      <c r="T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3027.0299999999997</v>
      </c>
      <c r="U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2983.02</v>
      </c>
      <c r="V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2935.43</v>
      </c>
      <c r="W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2977.25</v>
      </c>
      <c r="X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2930.1</v>
      </c>
      <c r="Y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3054.5</v>
      </c>
    </row>
    <row r="167" spans="1:25" x14ac:dyDescent="0.2">
      <c r="A167" s="83">
        <f t="shared" si="4"/>
        <v>42198</v>
      </c>
      <c r="B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2932.16</v>
      </c>
      <c r="C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3016.79</v>
      </c>
      <c r="D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3058.54</v>
      </c>
      <c r="E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3073.5299999999997</v>
      </c>
      <c r="F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3120.4</v>
      </c>
      <c r="G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3137.2</v>
      </c>
      <c r="H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3073.38</v>
      </c>
      <c r="I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3242.33</v>
      </c>
      <c r="J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3159.06</v>
      </c>
      <c r="K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3006.99</v>
      </c>
      <c r="L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2957.8599999999997</v>
      </c>
      <c r="M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2946.7599999999998</v>
      </c>
      <c r="N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2969.5099999999998</v>
      </c>
      <c r="O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2957.96</v>
      </c>
      <c r="P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2935.44</v>
      </c>
      <c r="Q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2946.46</v>
      </c>
      <c r="R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2928.1099999999997</v>
      </c>
      <c r="S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2958.41</v>
      </c>
      <c r="T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2979.6</v>
      </c>
      <c r="U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2981.33</v>
      </c>
      <c r="V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2987.33</v>
      </c>
      <c r="W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2992.35</v>
      </c>
      <c r="X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2928.5299999999997</v>
      </c>
      <c r="Y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3036.85</v>
      </c>
    </row>
    <row r="168" spans="1:25" x14ac:dyDescent="0.2">
      <c r="A168" s="83">
        <f t="shared" si="4"/>
        <v>42199</v>
      </c>
      <c r="B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2920.35</v>
      </c>
      <c r="C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2990.49</v>
      </c>
      <c r="D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3023.18</v>
      </c>
      <c r="E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3058.1499999999996</v>
      </c>
      <c r="F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3120.5</v>
      </c>
      <c r="G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3128.92</v>
      </c>
      <c r="H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3058.49</v>
      </c>
      <c r="I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3214.71</v>
      </c>
      <c r="J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3124.12</v>
      </c>
      <c r="K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2993.49</v>
      </c>
      <c r="L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2945.21</v>
      </c>
      <c r="M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2922.71</v>
      </c>
      <c r="N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2922.0899999999997</v>
      </c>
      <c r="O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2932.92</v>
      </c>
      <c r="P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2932.74</v>
      </c>
      <c r="Q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2944.5699999999997</v>
      </c>
      <c r="R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2967.2999999999997</v>
      </c>
      <c r="S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2957.25</v>
      </c>
      <c r="T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2957.66</v>
      </c>
      <c r="U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2939.31</v>
      </c>
      <c r="V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3018.39</v>
      </c>
      <c r="W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3020.64</v>
      </c>
      <c r="X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2924.0299999999997</v>
      </c>
      <c r="Y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3030.2599999999998</v>
      </c>
    </row>
    <row r="169" spans="1:25" x14ac:dyDescent="0.2">
      <c r="A169" s="83">
        <f t="shared" si="4"/>
        <v>42200</v>
      </c>
      <c r="B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2920.89</v>
      </c>
      <c r="C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2990.81</v>
      </c>
      <c r="D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3023.44</v>
      </c>
      <c r="E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3058.77</v>
      </c>
      <c r="F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3120.8399999999997</v>
      </c>
      <c r="G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3128.95</v>
      </c>
      <c r="H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3058.69</v>
      </c>
      <c r="I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3215.08</v>
      </c>
      <c r="J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3124.73</v>
      </c>
      <c r="K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2994.04</v>
      </c>
      <c r="L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2945.7</v>
      </c>
      <c r="M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2923.6099999999997</v>
      </c>
      <c r="N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2923.24</v>
      </c>
      <c r="O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2933.9799999999996</v>
      </c>
      <c r="P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2934.12</v>
      </c>
      <c r="Q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2945.29</v>
      </c>
      <c r="R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2968.16</v>
      </c>
      <c r="S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2957.79</v>
      </c>
      <c r="T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2958.16</v>
      </c>
      <c r="U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2939.96</v>
      </c>
      <c r="V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3018.7799999999997</v>
      </c>
      <c r="W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3021.21</v>
      </c>
      <c r="X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2922.58</v>
      </c>
      <c r="Y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3026.02</v>
      </c>
    </row>
    <row r="170" spans="1:25" x14ac:dyDescent="0.2">
      <c r="A170" s="83">
        <f t="shared" si="4"/>
        <v>42201</v>
      </c>
      <c r="B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2965.91</v>
      </c>
      <c r="C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3043.7999999999997</v>
      </c>
      <c r="D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3072.8199999999997</v>
      </c>
      <c r="E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3089.1099999999997</v>
      </c>
      <c r="F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3088.9799999999996</v>
      </c>
      <c r="G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3129.16</v>
      </c>
      <c r="H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3073.64</v>
      </c>
      <c r="I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3251.6499999999996</v>
      </c>
      <c r="J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3167.96</v>
      </c>
      <c r="K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3048.1499999999996</v>
      </c>
      <c r="L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3013.93</v>
      </c>
      <c r="M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2994.66</v>
      </c>
      <c r="N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3007.2</v>
      </c>
      <c r="O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3020.46</v>
      </c>
      <c r="P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3034.21</v>
      </c>
      <c r="Q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3062.66</v>
      </c>
      <c r="R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3038.23</v>
      </c>
      <c r="S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3051.04</v>
      </c>
      <c r="T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3064.16</v>
      </c>
      <c r="U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3021.08</v>
      </c>
      <c r="V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2949.7999999999997</v>
      </c>
      <c r="W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2936.25</v>
      </c>
      <c r="X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2969.64</v>
      </c>
      <c r="Y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2952.16</v>
      </c>
    </row>
    <row r="171" spans="1:25" x14ac:dyDescent="0.2">
      <c r="A171" s="83">
        <f t="shared" si="4"/>
        <v>42202</v>
      </c>
      <c r="B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2955.43</v>
      </c>
      <c r="C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3017.41</v>
      </c>
      <c r="D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3059.1899999999996</v>
      </c>
      <c r="E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3074.0499999999997</v>
      </c>
      <c r="F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3104.74</v>
      </c>
      <c r="G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3137.89</v>
      </c>
      <c r="H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3097.29</v>
      </c>
      <c r="I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3355.7699999999995</v>
      </c>
      <c r="J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3236.7799999999997</v>
      </c>
      <c r="K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3078.2799999999997</v>
      </c>
      <c r="L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3063.2299999999996</v>
      </c>
      <c r="M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3063.37</v>
      </c>
      <c r="N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3109.21</v>
      </c>
      <c r="O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3142.3599999999997</v>
      </c>
      <c r="P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3109.0899999999997</v>
      </c>
      <c r="Q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3085.42</v>
      </c>
      <c r="R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2969.5099999999998</v>
      </c>
      <c r="S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3002.64</v>
      </c>
      <c r="T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3008.64</v>
      </c>
      <c r="U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2959.8199999999997</v>
      </c>
      <c r="V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2968.13</v>
      </c>
      <c r="W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2970</v>
      </c>
      <c r="X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2948.42</v>
      </c>
      <c r="Y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2955.73</v>
      </c>
    </row>
    <row r="172" spans="1:25" x14ac:dyDescent="0.2">
      <c r="A172" s="83">
        <f t="shared" si="4"/>
        <v>42203</v>
      </c>
      <c r="B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2956.43</v>
      </c>
      <c r="C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3024.1099999999997</v>
      </c>
      <c r="D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3070.31</v>
      </c>
      <c r="E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3103.99</v>
      </c>
      <c r="F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3121.64</v>
      </c>
      <c r="G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3158.67</v>
      </c>
      <c r="H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3121.5699999999997</v>
      </c>
      <c r="I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3086.94</v>
      </c>
      <c r="J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3336.47</v>
      </c>
      <c r="K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3186.68</v>
      </c>
      <c r="L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3150.37</v>
      </c>
      <c r="M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3150.1499999999996</v>
      </c>
      <c r="N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3186.38</v>
      </c>
      <c r="O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3186.43</v>
      </c>
      <c r="P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3100.16</v>
      </c>
      <c r="Q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3100.16</v>
      </c>
      <c r="R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3116.62</v>
      </c>
      <c r="S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3133.3199999999997</v>
      </c>
      <c r="T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3084.89</v>
      </c>
      <c r="U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3027.46</v>
      </c>
      <c r="V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2941.2299999999996</v>
      </c>
      <c r="W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2951.9799999999996</v>
      </c>
      <c r="X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3040.49</v>
      </c>
      <c r="Y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3186.2999999999997</v>
      </c>
    </row>
    <row r="173" spans="1:25" x14ac:dyDescent="0.2">
      <c r="A173" s="83">
        <f t="shared" si="4"/>
        <v>42204</v>
      </c>
      <c r="B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2982.2799999999997</v>
      </c>
      <c r="C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3039.14</v>
      </c>
      <c r="D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3070.5899999999997</v>
      </c>
      <c r="E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3087.0899999999997</v>
      </c>
      <c r="F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3121.47</v>
      </c>
      <c r="G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3158.6</v>
      </c>
      <c r="H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3104.06</v>
      </c>
      <c r="I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3104.1099999999997</v>
      </c>
      <c r="J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3361.41</v>
      </c>
      <c r="K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3205.85</v>
      </c>
      <c r="L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3168.4399999999996</v>
      </c>
      <c r="M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3168.29</v>
      </c>
      <c r="N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3205.8599999999997</v>
      </c>
      <c r="O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3205.8199999999997</v>
      </c>
      <c r="P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3186.69</v>
      </c>
      <c r="Q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3150.4399999999996</v>
      </c>
      <c r="R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3168.4799999999996</v>
      </c>
      <c r="S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3168.47</v>
      </c>
      <c r="T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3092.5</v>
      </c>
      <c r="U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3055.29</v>
      </c>
      <c r="V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2952.71</v>
      </c>
      <c r="W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2941.12</v>
      </c>
      <c r="X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3000.91</v>
      </c>
      <c r="Y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3186.81</v>
      </c>
    </row>
    <row r="174" spans="1:25" x14ac:dyDescent="0.2">
      <c r="A174" s="83">
        <f t="shared" si="4"/>
        <v>42205</v>
      </c>
      <c r="B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2966.96</v>
      </c>
      <c r="C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3044.6099999999997</v>
      </c>
      <c r="D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3074.0299999999997</v>
      </c>
      <c r="E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3089.27</v>
      </c>
      <c r="F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3089.04</v>
      </c>
      <c r="G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3129.5699999999997</v>
      </c>
      <c r="H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3073.71</v>
      </c>
      <c r="I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3251.75</v>
      </c>
      <c r="J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3167.95</v>
      </c>
      <c r="K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3048.12</v>
      </c>
      <c r="L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3014.04</v>
      </c>
      <c r="M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2994.7999999999997</v>
      </c>
      <c r="N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3007.6</v>
      </c>
      <c r="O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3020.7299999999996</v>
      </c>
      <c r="P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3034.2999999999997</v>
      </c>
      <c r="Q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3062.73</v>
      </c>
      <c r="R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3038.44</v>
      </c>
      <c r="S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3050.98</v>
      </c>
      <c r="T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3063.95</v>
      </c>
      <c r="U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3020.39</v>
      </c>
      <c r="V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2950.5499999999997</v>
      </c>
      <c r="W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2936.02</v>
      </c>
      <c r="X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2969.75</v>
      </c>
      <c r="Y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2950.8599999999997</v>
      </c>
    </row>
    <row r="175" spans="1:25" x14ac:dyDescent="0.2">
      <c r="A175" s="83">
        <f t="shared" si="4"/>
        <v>42206</v>
      </c>
      <c r="B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2955.52</v>
      </c>
      <c r="C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3031.0099999999998</v>
      </c>
      <c r="D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3059.3799999999997</v>
      </c>
      <c r="E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3074.17</v>
      </c>
      <c r="F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3089.46</v>
      </c>
      <c r="G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3129.2999999999997</v>
      </c>
      <c r="H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3073.64</v>
      </c>
      <c r="I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3251.75</v>
      </c>
      <c r="J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3092.6099999999997</v>
      </c>
      <c r="K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2954.7</v>
      </c>
      <c r="L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3032.66</v>
      </c>
      <c r="M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3033.06</v>
      </c>
      <c r="N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3037.1499999999996</v>
      </c>
      <c r="O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2961.8199999999997</v>
      </c>
      <c r="P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2961.8199999999997</v>
      </c>
      <c r="Q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2961.91</v>
      </c>
      <c r="R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2980.13</v>
      </c>
      <c r="S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2980.0499999999997</v>
      </c>
      <c r="T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2980.0899999999997</v>
      </c>
      <c r="U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2929.22</v>
      </c>
      <c r="V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2965.8599999999997</v>
      </c>
      <c r="W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2966.73</v>
      </c>
      <c r="X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2938.6499999999996</v>
      </c>
      <c r="Y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2995.3199999999997</v>
      </c>
    </row>
    <row r="176" spans="1:25" x14ac:dyDescent="0.2">
      <c r="A176" s="83">
        <f t="shared" si="4"/>
        <v>42207</v>
      </c>
      <c r="B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2922.13</v>
      </c>
      <c r="C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2944.08</v>
      </c>
      <c r="D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2967.18</v>
      </c>
      <c r="E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3004.35</v>
      </c>
      <c r="F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3044.89</v>
      </c>
      <c r="G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3059</v>
      </c>
      <c r="H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3137.6099999999997</v>
      </c>
      <c r="I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3233.0599999999995</v>
      </c>
      <c r="J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3108.3799999999997</v>
      </c>
      <c r="K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2994.7999999999997</v>
      </c>
      <c r="L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2947.25</v>
      </c>
      <c r="M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2947.25</v>
      </c>
      <c r="N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2958.73</v>
      </c>
      <c r="O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2936.2599999999998</v>
      </c>
      <c r="P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2958.8599999999997</v>
      </c>
      <c r="Q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2970.41</v>
      </c>
      <c r="R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2948.7</v>
      </c>
      <c r="S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3025.98</v>
      </c>
      <c r="T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2991.22</v>
      </c>
      <c r="U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2969.5699999999997</v>
      </c>
      <c r="V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2994.5899999999997</v>
      </c>
      <c r="W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2992.3999999999996</v>
      </c>
      <c r="X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2933.77</v>
      </c>
      <c r="Y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3002.7</v>
      </c>
    </row>
    <row r="177" spans="1:27" x14ac:dyDescent="0.2">
      <c r="A177" s="83">
        <f t="shared" si="4"/>
        <v>42208</v>
      </c>
      <c r="B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2945.38</v>
      </c>
      <c r="C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2955.3999999999996</v>
      </c>
      <c r="D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3004.21</v>
      </c>
      <c r="E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3004.2799999999997</v>
      </c>
      <c r="F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3030.74</v>
      </c>
      <c r="G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3030.56</v>
      </c>
      <c r="H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3003.8999999999996</v>
      </c>
      <c r="I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3164.5099999999998</v>
      </c>
      <c r="J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3076.9399999999996</v>
      </c>
      <c r="K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2970.12</v>
      </c>
      <c r="L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2935.74</v>
      </c>
      <c r="M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2924.9799999999996</v>
      </c>
      <c r="N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2935.92</v>
      </c>
      <c r="O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2929.3399999999997</v>
      </c>
      <c r="P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2925.22</v>
      </c>
      <c r="Q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2929.4199999999996</v>
      </c>
      <c r="R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2937.1099999999997</v>
      </c>
      <c r="S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2948.5499999999997</v>
      </c>
      <c r="T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2980.0499999999997</v>
      </c>
      <c r="U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2958.66</v>
      </c>
      <c r="V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3029.7799999999997</v>
      </c>
      <c r="W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3030.9399999999996</v>
      </c>
      <c r="X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2966.49</v>
      </c>
      <c r="Y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3014.5099999999998</v>
      </c>
    </row>
    <row r="178" spans="1:27" x14ac:dyDescent="0.2">
      <c r="A178" s="83">
        <f t="shared" si="4"/>
        <v>42209</v>
      </c>
      <c r="B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2927.14</v>
      </c>
      <c r="C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2979.17</v>
      </c>
      <c r="D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3030.8599999999997</v>
      </c>
      <c r="E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3059.14</v>
      </c>
      <c r="F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3089.04</v>
      </c>
      <c r="G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3112.7799999999997</v>
      </c>
      <c r="H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3030.56</v>
      </c>
      <c r="I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3233.1899999999996</v>
      </c>
      <c r="J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3124.6</v>
      </c>
      <c r="K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3007.27</v>
      </c>
      <c r="L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2958.2799999999997</v>
      </c>
      <c r="M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2947.1</v>
      </c>
      <c r="N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2958.4799999999996</v>
      </c>
      <c r="O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2970.27</v>
      </c>
      <c r="P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2970.29</v>
      </c>
      <c r="Q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2958.4799999999996</v>
      </c>
      <c r="R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2938.62</v>
      </c>
      <c r="S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2948.48</v>
      </c>
      <c r="T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2948.69</v>
      </c>
      <c r="U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2920.0299999999997</v>
      </c>
      <c r="V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2965.12</v>
      </c>
      <c r="W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2968.17</v>
      </c>
      <c r="X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2938.6</v>
      </c>
      <c r="Y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3005.71</v>
      </c>
    </row>
    <row r="179" spans="1:27" x14ac:dyDescent="0.2">
      <c r="A179" s="83">
        <f t="shared" si="4"/>
        <v>42210</v>
      </c>
      <c r="B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2932.29</v>
      </c>
      <c r="C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2969.58</v>
      </c>
      <c r="D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3017.22</v>
      </c>
      <c r="E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3039.2299999999996</v>
      </c>
      <c r="F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3078.5899999999997</v>
      </c>
      <c r="G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3104.42</v>
      </c>
      <c r="H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3047.08</v>
      </c>
      <c r="I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2969.7599999999998</v>
      </c>
      <c r="J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3151.91</v>
      </c>
      <c r="K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3042.7</v>
      </c>
      <c r="L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2976.85</v>
      </c>
      <c r="M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2953.12</v>
      </c>
      <c r="N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3001.71</v>
      </c>
      <c r="O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3014.6499999999996</v>
      </c>
      <c r="P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3014.6499999999996</v>
      </c>
      <c r="Q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3028.0299999999997</v>
      </c>
      <c r="R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3014.7299999999996</v>
      </c>
      <c r="S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3034.8999999999996</v>
      </c>
      <c r="T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3056.71</v>
      </c>
      <c r="U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2921.27</v>
      </c>
      <c r="V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2984.67</v>
      </c>
      <c r="W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2972.73</v>
      </c>
      <c r="X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2963.2599999999998</v>
      </c>
      <c r="Y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3083.8599999999997</v>
      </c>
    </row>
    <row r="180" spans="1:27" x14ac:dyDescent="0.2">
      <c r="A180" s="83">
        <f t="shared" si="4"/>
        <v>42211</v>
      </c>
      <c r="B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2936.46</v>
      </c>
      <c r="C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2982.2999999999997</v>
      </c>
      <c r="D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3023.35</v>
      </c>
      <c r="E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3024.48</v>
      </c>
      <c r="F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3120.21</v>
      </c>
      <c r="G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3139.43</v>
      </c>
      <c r="H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3087.08</v>
      </c>
      <c r="I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3024.7999999999997</v>
      </c>
      <c r="J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3226.5</v>
      </c>
      <c r="K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3102.47</v>
      </c>
      <c r="L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3041.72</v>
      </c>
      <c r="M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3027.77</v>
      </c>
      <c r="N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3027.79</v>
      </c>
      <c r="O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3041.39</v>
      </c>
      <c r="P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3055.37</v>
      </c>
      <c r="Q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3055.58</v>
      </c>
      <c r="R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3070.1499999999996</v>
      </c>
      <c r="S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3085.5899999999997</v>
      </c>
      <c r="T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3085.68</v>
      </c>
      <c r="U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3029.7299999999996</v>
      </c>
      <c r="V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2967.4399999999996</v>
      </c>
      <c r="W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2975.8199999999997</v>
      </c>
      <c r="X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2951.92</v>
      </c>
      <c r="Y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3083.6099999999997</v>
      </c>
    </row>
    <row r="181" spans="1:27" x14ac:dyDescent="0.2">
      <c r="A181" s="83">
        <f t="shared" si="4"/>
        <v>42212</v>
      </c>
      <c r="B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2921.52</v>
      </c>
      <c r="C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3003.8599999999997</v>
      </c>
      <c r="D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3043.95</v>
      </c>
      <c r="E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3058.83</v>
      </c>
      <c r="F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3104.4399999999996</v>
      </c>
      <c r="G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3120.74</v>
      </c>
      <c r="H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3044.5499999999997</v>
      </c>
      <c r="I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3252.12</v>
      </c>
      <c r="J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3142.04</v>
      </c>
      <c r="K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3035.5499999999997</v>
      </c>
      <c r="L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2971.44</v>
      </c>
      <c r="M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2959.58</v>
      </c>
      <c r="N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2983.31</v>
      </c>
      <c r="O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2982.8999999999996</v>
      </c>
      <c r="P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2995.27</v>
      </c>
      <c r="Q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2982.66</v>
      </c>
      <c r="R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2959.17</v>
      </c>
      <c r="S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2959.02</v>
      </c>
      <c r="T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2980.44</v>
      </c>
      <c r="U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2940.49</v>
      </c>
      <c r="V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2967.1</v>
      </c>
      <c r="W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2972.06</v>
      </c>
      <c r="X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2948.73</v>
      </c>
      <c r="Y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3034.2599999999998</v>
      </c>
    </row>
    <row r="182" spans="1:27" x14ac:dyDescent="0.2">
      <c r="A182" s="83">
        <f t="shared" si="4"/>
        <v>42213</v>
      </c>
      <c r="B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2932.72</v>
      </c>
      <c r="C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3004.04</v>
      </c>
      <c r="D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3044.48</v>
      </c>
      <c r="E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3058.9399999999996</v>
      </c>
      <c r="F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3104.6099999999997</v>
      </c>
      <c r="G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3122.1499999999996</v>
      </c>
      <c r="H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3059.33</v>
      </c>
      <c r="I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3253.3599999999997</v>
      </c>
      <c r="J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3144.35</v>
      </c>
      <c r="K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3023.1</v>
      </c>
      <c r="L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2960.6099999999997</v>
      </c>
      <c r="M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2948.75</v>
      </c>
      <c r="N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2959.68</v>
      </c>
      <c r="O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2959.3799999999997</v>
      </c>
      <c r="P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2959.16</v>
      </c>
      <c r="Q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2947.75</v>
      </c>
      <c r="R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2939.1099999999997</v>
      </c>
      <c r="S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2959.5</v>
      </c>
      <c r="T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2992.6899999999996</v>
      </c>
      <c r="U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2973.08</v>
      </c>
      <c r="V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2993.66</v>
      </c>
      <c r="W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2980.99</v>
      </c>
      <c r="X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2928.43</v>
      </c>
      <c r="Y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3013.5499999999997</v>
      </c>
    </row>
    <row r="183" spans="1:27" x14ac:dyDescent="0.2">
      <c r="A183" s="83">
        <f t="shared" si="4"/>
        <v>42214</v>
      </c>
      <c r="B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2933.95</v>
      </c>
      <c r="C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3005.25</v>
      </c>
      <c r="D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3034.68</v>
      </c>
      <c r="E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3061.2799999999997</v>
      </c>
      <c r="F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3062.6499999999996</v>
      </c>
      <c r="G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3093.41</v>
      </c>
      <c r="H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3045.2599999999998</v>
      </c>
      <c r="I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3182.62</v>
      </c>
      <c r="J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3112.3199999999997</v>
      </c>
      <c r="K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2996.24</v>
      </c>
      <c r="L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2937.77</v>
      </c>
      <c r="M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2935.64</v>
      </c>
      <c r="N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2945.3999999999996</v>
      </c>
      <c r="O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2946.7599999999998</v>
      </c>
      <c r="P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2953.39</v>
      </c>
      <c r="Q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2954.21</v>
      </c>
      <c r="R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2962.6</v>
      </c>
      <c r="S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2929.29</v>
      </c>
      <c r="T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2930.96</v>
      </c>
      <c r="U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2952.75</v>
      </c>
      <c r="V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3013.31</v>
      </c>
      <c r="W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2994.46</v>
      </c>
      <c r="X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2930.8999999999996</v>
      </c>
      <c r="Y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2993.17</v>
      </c>
    </row>
    <row r="184" spans="1:27" x14ac:dyDescent="0.2">
      <c r="A184" s="83">
        <f t="shared" si="4"/>
        <v>42215</v>
      </c>
      <c r="B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2933.9399999999996</v>
      </c>
      <c r="C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2992.14</v>
      </c>
      <c r="D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3031.31</v>
      </c>
      <c r="E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3059.5699999999997</v>
      </c>
      <c r="F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3058.08</v>
      </c>
      <c r="G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3058.52</v>
      </c>
      <c r="H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3045.62</v>
      </c>
      <c r="I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3150.58</v>
      </c>
      <c r="J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3064.62</v>
      </c>
      <c r="K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2948.97</v>
      </c>
      <c r="L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2951.71</v>
      </c>
      <c r="M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2977.54</v>
      </c>
      <c r="N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2992.46</v>
      </c>
      <c r="O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2992.71</v>
      </c>
      <c r="P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2993.64</v>
      </c>
      <c r="Q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2994.18</v>
      </c>
      <c r="R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2995.77</v>
      </c>
      <c r="S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2974.24</v>
      </c>
      <c r="T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2920.41</v>
      </c>
      <c r="U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2968.8599999999997</v>
      </c>
      <c r="V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3066.0099999999998</v>
      </c>
      <c r="W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3021.93</v>
      </c>
      <c r="X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2954.35</v>
      </c>
      <c r="Y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3048.98</v>
      </c>
    </row>
    <row r="185" spans="1:27" x14ac:dyDescent="0.2">
      <c r="A185" s="83">
        <f t="shared" si="4"/>
        <v>42216</v>
      </c>
      <c r="B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2924.7999999999997</v>
      </c>
      <c r="C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2980.85</v>
      </c>
      <c r="D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3018.3199999999997</v>
      </c>
      <c r="E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3046.08</v>
      </c>
      <c r="F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3044.75</v>
      </c>
      <c r="G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3059.52</v>
      </c>
      <c r="H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3046.5299999999997</v>
      </c>
      <c r="I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3150.8399999999997</v>
      </c>
      <c r="J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3065.46</v>
      </c>
      <c r="K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2949.68</v>
      </c>
      <c r="L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2972.85</v>
      </c>
      <c r="M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3006.7799999999997</v>
      </c>
      <c r="N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3005.45</v>
      </c>
      <c r="O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3004.99</v>
      </c>
      <c r="P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3006.4399999999996</v>
      </c>
      <c r="Q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3005.8199999999997</v>
      </c>
      <c r="R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3007.0899999999997</v>
      </c>
      <c r="S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2978.2</v>
      </c>
      <c r="T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2951.62</v>
      </c>
      <c r="U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2990.9399999999996</v>
      </c>
      <c r="V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3076.66</v>
      </c>
      <c r="W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3031.0499999999997</v>
      </c>
      <c r="X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2954.71</v>
      </c>
      <c r="Y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3109.85</v>
      </c>
    </row>
    <row r="186" spans="1:27" x14ac:dyDescent="0.2">
      <c r="A186" s="95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6"/>
    </row>
    <row r="187" spans="1:27" x14ac:dyDescent="0.25">
      <c r="A187" s="91" t="s">
        <v>157</v>
      </c>
      <c r="B187" s="82"/>
      <c r="C187" s="82"/>
      <c r="D187" s="82"/>
    </row>
    <row r="188" spans="1:27" ht="12.75" x14ac:dyDescent="0.2">
      <c r="A188" s="167" t="s">
        <v>49</v>
      </c>
      <c r="B188" s="170" t="s">
        <v>128</v>
      </c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2"/>
    </row>
    <row r="189" spans="1:27" ht="12.75" x14ac:dyDescent="0.2">
      <c r="A189" s="168"/>
      <c r="B189" s="173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5"/>
    </row>
    <row r="190" spans="1:27" ht="12.75" customHeight="1" x14ac:dyDescent="0.2">
      <c r="A190" s="168"/>
      <c r="B190" s="176" t="s">
        <v>129</v>
      </c>
      <c r="C190" s="165" t="s">
        <v>130</v>
      </c>
      <c r="D190" s="165" t="s">
        <v>131</v>
      </c>
      <c r="E190" s="165" t="s">
        <v>132</v>
      </c>
      <c r="F190" s="165" t="s">
        <v>133</v>
      </c>
      <c r="G190" s="165" t="s">
        <v>134</v>
      </c>
      <c r="H190" s="165" t="s">
        <v>135</v>
      </c>
      <c r="I190" s="165" t="s">
        <v>136</v>
      </c>
      <c r="J190" s="165" t="s">
        <v>137</v>
      </c>
      <c r="K190" s="165" t="s">
        <v>138</v>
      </c>
      <c r="L190" s="165" t="s">
        <v>139</v>
      </c>
      <c r="M190" s="165" t="s">
        <v>140</v>
      </c>
      <c r="N190" s="178" t="s">
        <v>141</v>
      </c>
      <c r="O190" s="165" t="s">
        <v>142</v>
      </c>
      <c r="P190" s="165" t="s">
        <v>143</v>
      </c>
      <c r="Q190" s="165" t="s">
        <v>144</v>
      </c>
      <c r="R190" s="165" t="s">
        <v>145</v>
      </c>
      <c r="S190" s="165" t="s">
        <v>146</v>
      </c>
      <c r="T190" s="165" t="s">
        <v>147</v>
      </c>
      <c r="U190" s="165" t="s">
        <v>148</v>
      </c>
      <c r="V190" s="165" t="s">
        <v>149</v>
      </c>
      <c r="W190" s="165" t="s">
        <v>150</v>
      </c>
      <c r="X190" s="165" t="s">
        <v>151</v>
      </c>
      <c r="Y190" s="165" t="s">
        <v>152</v>
      </c>
    </row>
    <row r="191" spans="1:27" ht="11.25" customHeight="1" x14ac:dyDescent="0.2">
      <c r="A191" s="169"/>
      <c r="B191" s="177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79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</row>
    <row r="192" spans="1:27" ht="15.75" customHeight="1" x14ac:dyDescent="0.2">
      <c r="A192" s="83">
        <f>A155</f>
        <v>42186</v>
      </c>
      <c r="B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2918.74</v>
      </c>
      <c r="C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2928.67</v>
      </c>
      <c r="D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2957.3599999999997</v>
      </c>
      <c r="E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2957.5099999999998</v>
      </c>
      <c r="F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3027.8199999999997</v>
      </c>
      <c r="G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3027.79</v>
      </c>
      <c r="H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2987.91</v>
      </c>
      <c r="I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3130.45</v>
      </c>
      <c r="J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3045.5699999999997</v>
      </c>
      <c r="K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2921</v>
      </c>
      <c r="L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2945.39</v>
      </c>
      <c r="M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2945.2999999999997</v>
      </c>
      <c r="N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2904.92</v>
      </c>
      <c r="O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2908.79</v>
      </c>
      <c r="P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2910.29</v>
      </c>
      <c r="Q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2920.95</v>
      </c>
      <c r="R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2913.72</v>
      </c>
      <c r="S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2923.25</v>
      </c>
      <c r="T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2933.0499999999997</v>
      </c>
      <c r="U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2924.91</v>
      </c>
      <c r="V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3056.12</v>
      </c>
      <c r="W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3057.98</v>
      </c>
      <c r="X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2952.74</v>
      </c>
      <c r="Y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3061.7299999999996</v>
      </c>
      <c r="AA192" s="84"/>
    </row>
    <row r="193" spans="1:25" x14ac:dyDescent="0.2">
      <c r="A193" s="83">
        <f>A192+1</f>
        <v>42187</v>
      </c>
      <c r="B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2924.71</v>
      </c>
      <c r="C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2928.8399999999997</v>
      </c>
      <c r="D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2957.4199999999996</v>
      </c>
      <c r="E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2957.5</v>
      </c>
      <c r="F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3027.71</v>
      </c>
      <c r="G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3027.84</v>
      </c>
      <c r="H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2987.92</v>
      </c>
      <c r="I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3130.29</v>
      </c>
      <c r="J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3045.44</v>
      </c>
      <c r="K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2921</v>
      </c>
      <c r="L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2945.2799999999997</v>
      </c>
      <c r="M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2945.74</v>
      </c>
      <c r="N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2927.41</v>
      </c>
      <c r="O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2907.67</v>
      </c>
      <c r="P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2910.6499999999996</v>
      </c>
      <c r="Q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2921.25</v>
      </c>
      <c r="R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2914.0299999999997</v>
      </c>
      <c r="S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2923.5499999999997</v>
      </c>
      <c r="T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2933.4799999999996</v>
      </c>
      <c r="U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2923.2799999999997</v>
      </c>
      <c r="V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3050.08</v>
      </c>
      <c r="W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3048.85</v>
      </c>
      <c r="X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2948.67</v>
      </c>
      <c r="Y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3040.49</v>
      </c>
    </row>
    <row r="194" spans="1:25" x14ac:dyDescent="0.2">
      <c r="A194" s="83">
        <f t="shared" ref="A194:A222" si="5">A193+1</f>
        <v>42188</v>
      </c>
      <c r="B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2921.17</v>
      </c>
      <c r="C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2937.2599999999998</v>
      </c>
      <c r="D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2954.37</v>
      </c>
      <c r="E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2972.5299999999997</v>
      </c>
      <c r="F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2997.6499999999996</v>
      </c>
      <c r="G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3017.47</v>
      </c>
      <c r="H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2972.47</v>
      </c>
      <c r="I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3141.97</v>
      </c>
      <c r="J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3049.21</v>
      </c>
      <c r="K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2963.71</v>
      </c>
      <c r="L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2929.3199999999997</v>
      </c>
      <c r="M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2918.3599999999997</v>
      </c>
      <c r="N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2929.17</v>
      </c>
      <c r="O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2940.37</v>
      </c>
      <c r="P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2940.37</v>
      </c>
      <c r="Q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2940.41</v>
      </c>
      <c r="R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2930.8199999999997</v>
      </c>
      <c r="S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2921.13</v>
      </c>
      <c r="T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2916.42</v>
      </c>
      <c r="U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2926.72</v>
      </c>
      <c r="V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3014.67</v>
      </c>
      <c r="W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3004.22</v>
      </c>
      <c r="X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2920.6499999999996</v>
      </c>
      <c r="Y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3040.74</v>
      </c>
    </row>
    <row r="195" spans="1:25" x14ac:dyDescent="0.2">
      <c r="A195" s="83">
        <f t="shared" si="5"/>
        <v>42189</v>
      </c>
      <c r="B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2935.48</v>
      </c>
      <c r="C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2926.93</v>
      </c>
      <c r="D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2944.8999999999996</v>
      </c>
      <c r="E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2977.22</v>
      </c>
      <c r="F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2990.88</v>
      </c>
      <c r="G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3019.37</v>
      </c>
      <c r="H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3004.71</v>
      </c>
      <c r="I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2926.72</v>
      </c>
      <c r="J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3110.91</v>
      </c>
      <c r="K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2981.67</v>
      </c>
      <c r="L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2957.5</v>
      </c>
      <c r="M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2994.6899999999996</v>
      </c>
      <c r="N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2994.52</v>
      </c>
      <c r="O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2981.68</v>
      </c>
      <c r="P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2969.2599999999998</v>
      </c>
      <c r="Q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2969.12</v>
      </c>
      <c r="R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2981.5899999999997</v>
      </c>
      <c r="S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2981.67</v>
      </c>
      <c r="T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2934.31</v>
      </c>
      <c r="U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2903.46</v>
      </c>
      <c r="V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3026.0899999999997</v>
      </c>
      <c r="W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3013.8799999999997</v>
      </c>
      <c r="X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2940.8799999999997</v>
      </c>
      <c r="Y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3007.33</v>
      </c>
    </row>
    <row r="196" spans="1:25" x14ac:dyDescent="0.2">
      <c r="A196" s="83">
        <f t="shared" si="5"/>
        <v>42190</v>
      </c>
      <c r="B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2926.8999999999996</v>
      </c>
      <c r="C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2932.54</v>
      </c>
      <c r="D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2976.88</v>
      </c>
      <c r="E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3004.77</v>
      </c>
      <c r="F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3034.0699999999997</v>
      </c>
      <c r="G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3057.64</v>
      </c>
      <c r="H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3026.68</v>
      </c>
      <c r="I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2938.77</v>
      </c>
      <c r="J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3094.47</v>
      </c>
      <c r="K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3007.0499999999997</v>
      </c>
      <c r="L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2969.25</v>
      </c>
      <c r="M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3000.8999999999996</v>
      </c>
      <c r="N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2994.44</v>
      </c>
      <c r="O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2981.67</v>
      </c>
      <c r="P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2987.96</v>
      </c>
      <c r="Q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2981.5299999999997</v>
      </c>
      <c r="R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2994.3599999999997</v>
      </c>
      <c r="S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3027.8599999999997</v>
      </c>
      <c r="T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2994.3599999999997</v>
      </c>
      <c r="U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2957.87</v>
      </c>
      <c r="V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2970.3199999999997</v>
      </c>
      <c r="W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3019.3799999999997</v>
      </c>
      <c r="X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2912.5499999999997</v>
      </c>
      <c r="Y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3027.85</v>
      </c>
    </row>
    <row r="197" spans="1:25" x14ac:dyDescent="0.2">
      <c r="A197" s="83">
        <f t="shared" si="5"/>
        <v>42191</v>
      </c>
      <c r="B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2915.43</v>
      </c>
      <c r="C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2960.46</v>
      </c>
      <c r="D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2997.47</v>
      </c>
      <c r="E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3024.08</v>
      </c>
      <c r="F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3038.18</v>
      </c>
      <c r="G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3067.45</v>
      </c>
      <c r="H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3024.25</v>
      </c>
      <c r="I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3199.73</v>
      </c>
      <c r="J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3102.7799999999997</v>
      </c>
      <c r="K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3001.0899999999997</v>
      </c>
      <c r="L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2975.72</v>
      </c>
      <c r="M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2963.77</v>
      </c>
      <c r="N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2975.69</v>
      </c>
      <c r="O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2988.0699999999997</v>
      </c>
      <c r="P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2975.5299999999997</v>
      </c>
      <c r="Q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2975.72</v>
      </c>
      <c r="R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2961.59</v>
      </c>
      <c r="S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2961.6</v>
      </c>
      <c r="T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2951.04</v>
      </c>
      <c r="U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2931.2</v>
      </c>
      <c r="V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2982.13</v>
      </c>
      <c r="W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2983.5699999999997</v>
      </c>
      <c r="X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2911.5099999999998</v>
      </c>
      <c r="Y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2982.1099999999997</v>
      </c>
    </row>
    <row r="198" spans="1:25" x14ac:dyDescent="0.2">
      <c r="A198" s="83">
        <f t="shared" si="5"/>
        <v>42192</v>
      </c>
      <c r="B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2915.16</v>
      </c>
      <c r="C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2984.87</v>
      </c>
      <c r="D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3024.37</v>
      </c>
      <c r="E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3038.34</v>
      </c>
      <c r="F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3082.83</v>
      </c>
      <c r="G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3115.14</v>
      </c>
      <c r="H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3038.1499999999996</v>
      </c>
      <c r="I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3199.48</v>
      </c>
      <c r="J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3102.5</v>
      </c>
      <c r="K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3000.9399999999996</v>
      </c>
      <c r="L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2975.72</v>
      </c>
      <c r="M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2963.6</v>
      </c>
      <c r="N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2975.8199999999997</v>
      </c>
      <c r="O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2988.3399999999997</v>
      </c>
      <c r="P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2975.93</v>
      </c>
      <c r="Q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2963.73</v>
      </c>
      <c r="R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2951.1099999999997</v>
      </c>
      <c r="S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2961.54</v>
      </c>
      <c r="T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2961.5499999999997</v>
      </c>
      <c r="U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2941.5099999999998</v>
      </c>
      <c r="V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2980.84</v>
      </c>
      <c r="W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2984.04</v>
      </c>
      <c r="X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2930.8399999999997</v>
      </c>
      <c r="Y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2992.83</v>
      </c>
    </row>
    <row r="199" spans="1:25" x14ac:dyDescent="0.2">
      <c r="A199" s="83">
        <f t="shared" si="5"/>
        <v>42193</v>
      </c>
      <c r="B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2937.2999999999997</v>
      </c>
      <c r="C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3011.0099999999998</v>
      </c>
      <c r="D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3038.47</v>
      </c>
      <c r="E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3052.97</v>
      </c>
      <c r="F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3098.75</v>
      </c>
      <c r="G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3115.06</v>
      </c>
      <c r="H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3052.56</v>
      </c>
      <c r="I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3226.45</v>
      </c>
      <c r="J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3119.16</v>
      </c>
      <c r="K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3001.23</v>
      </c>
      <c r="L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2952.0699999999997</v>
      </c>
      <c r="M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2952.0499999999997</v>
      </c>
      <c r="N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2963.79</v>
      </c>
      <c r="O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2952.0099999999998</v>
      </c>
      <c r="P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2952.02</v>
      </c>
      <c r="Q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2940.46</v>
      </c>
      <c r="R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2930.85</v>
      </c>
      <c r="S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2972.35</v>
      </c>
      <c r="T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2972.3999999999996</v>
      </c>
      <c r="U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2951.62</v>
      </c>
      <c r="V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2942.89</v>
      </c>
      <c r="W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2959.99</v>
      </c>
      <c r="X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2930.74</v>
      </c>
      <c r="Y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2967.5</v>
      </c>
    </row>
    <row r="200" spans="1:25" x14ac:dyDescent="0.2">
      <c r="A200" s="83">
        <f t="shared" si="5"/>
        <v>42194</v>
      </c>
      <c r="B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2904.74</v>
      </c>
      <c r="C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2972.48</v>
      </c>
      <c r="D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3024.5299999999997</v>
      </c>
      <c r="E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3038.7</v>
      </c>
      <c r="F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3052.8199999999997</v>
      </c>
      <c r="G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3082.81</v>
      </c>
      <c r="H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3024.08</v>
      </c>
      <c r="I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3157.46</v>
      </c>
      <c r="J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3102.6899999999996</v>
      </c>
      <c r="K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2976.0499999999997</v>
      </c>
      <c r="L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2929.5699999999997</v>
      </c>
      <c r="M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2929.6099999999997</v>
      </c>
      <c r="N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2952.14</v>
      </c>
      <c r="O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2940.62</v>
      </c>
      <c r="P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2940.62</v>
      </c>
      <c r="Q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2963.85</v>
      </c>
      <c r="R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2951.1099999999997</v>
      </c>
      <c r="S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2961.6</v>
      </c>
      <c r="T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2961.71</v>
      </c>
      <c r="U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2912.22</v>
      </c>
      <c r="V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2985.3999999999996</v>
      </c>
      <c r="W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2957.17</v>
      </c>
      <c r="X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2920.8199999999997</v>
      </c>
      <c r="Y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2978.93</v>
      </c>
    </row>
    <row r="201" spans="1:25" x14ac:dyDescent="0.2">
      <c r="A201" s="83">
        <f t="shared" si="5"/>
        <v>42195</v>
      </c>
      <c r="B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2904.77</v>
      </c>
      <c r="C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2972.5699999999997</v>
      </c>
      <c r="D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3024.5</v>
      </c>
      <c r="E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3038.47</v>
      </c>
      <c r="F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3052.71</v>
      </c>
      <c r="G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3082.83</v>
      </c>
      <c r="H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3024.3199999999997</v>
      </c>
      <c r="I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3199.5099999999998</v>
      </c>
      <c r="J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3102.77</v>
      </c>
      <c r="K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2975.6699999999996</v>
      </c>
      <c r="L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2929.2799999999997</v>
      </c>
      <c r="M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2929.3999999999996</v>
      </c>
      <c r="N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2951.85</v>
      </c>
      <c r="O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2940.46</v>
      </c>
      <c r="P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2940.45</v>
      </c>
      <c r="Q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2963.85</v>
      </c>
      <c r="R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2951</v>
      </c>
      <c r="S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2961.56</v>
      </c>
      <c r="T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2972.5299999999997</v>
      </c>
      <c r="U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2942.0299999999997</v>
      </c>
      <c r="V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2991.2</v>
      </c>
      <c r="W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2961.3599999999997</v>
      </c>
      <c r="X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2920.52</v>
      </c>
      <c r="Y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2983.43</v>
      </c>
    </row>
    <row r="202" spans="1:25" x14ac:dyDescent="0.2">
      <c r="A202" s="83">
        <f t="shared" si="5"/>
        <v>42196</v>
      </c>
      <c r="B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2915.54</v>
      </c>
      <c r="C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2963.49</v>
      </c>
      <c r="D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3004.52</v>
      </c>
      <c r="E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3034.0499999999997</v>
      </c>
      <c r="F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3065.41</v>
      </c>
      <c r="G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3099.33</v>
      </c>
      <c r="H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3057.68</v>
      </c>
      <c r="I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2963.96</v>
      </c>
      <c r="J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3145.5299999999997</v>
      </c>
      <c r="K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3021.02</v>
      </c>
      <c r="L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2969.39</v>
      </c>
      <c r="M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2969.5</v>
      </c>
      <c r="N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2981.71</v>
      </c>
      <c r="O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2994.52</v>
      </c>
      <c r="P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3007.47</v>
      </c>
      <c r="Q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3007.3999999999996</v>
      </c>
      <c r="R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3007.5899999999997</v>
      </c>
      <c r="S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3021.1099999999997</v>
      </c>
      <c r="T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2957.54</v>
      </c>
      <c r="U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2935.45</v>
      </c>
      <c r="V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2970.24</v>
      </c>
      <c r="W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2996.06</v>
      </c>
      <c r="X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2920.33</v>
      </c>
      <c r="Y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3020.2299999999996</v>
      </c>
    </row>
    <row r="203" spans="1:25" x14ac:dyDescent="0.2">
      <c r="A203" s="83">
        <f t="shared" si="5"/>
        <v>42197</v>
      </c>
      <c r="B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2916.1</v>
      </c>
      <c r="C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2964.06</v>
      </c>
      <c r="D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3004.95</v>
      </c>
      <c r="E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3004.41</v>
      </c>
      <c r="F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3081.96</v>
      </c>
      <c r="G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3099.47</v>
      </c>
      <c r="H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3082.25</v>
      </c>
      <c r="I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3004.8799999999997</v>
      </c>
      <c r="J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3242.1099999999997</v>
      </c>
      <c r="K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3094.77</v>
      </c>
      <c r="L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3020.7799999999997</v>
      </c>
      <c r="M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3007.37</v>
      </c>
      <c r="N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3007.27</v>
      </c>
      <c r="O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3020.67</v>
      </c>
      <c r="P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3020.99</v>
      </c>
      <c r="Q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3027.8599999999997</v>
      </c>
      <c r="R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3049.02</v>
      </c>
      <c r="S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3034.6899999999996</v>
      </c>
      <c r="T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3007.4399999999996</v>
      </c>
      <c r="U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2964.47</v>
      </c>
      <c r="V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2918</v>
      </c>
      <c r="W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2958.84</v>
      </c>
      <c r="X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2912.7999999999997</v>
      </c>
      <c r="Y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3034.25</v>
      </c>
    </row>
    <row r="204" spans="1:25" x14ac:dyDescent="0.2">
      <c r="A204" s="83">
        <f t="shared" si="5"/>
        <v>42198</v>
      </c>
      <c r="B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2914.81</v>
      </c>
      <c r="C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2997.4399999999996</v>
      </c>
      <c r="D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3038.21</v>
      </c>
      <c r="E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3052.83</v>
      </c>
      <c r="F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3098.6</v>
      </c>
      <c r="G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3115</v>
      </c>
      <c r="H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3052.6899999999996</v>
      </c>
      <c r="I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3217.6499999999996</v>
      </c>
      <c r="J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3136.35</v>
      </c>
      <c r="K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2987.87</v>
      </c>
      <c r="L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2939.8999999999996</v>
      </c>
      <c r="M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2929.06</v>
      </c>
      <c r="N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2951.2799999999997</v>
      </c>
      <c r="O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2940</v>
      </c>
      <c r="P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2918.02</v>
      </c>
      <c r="Q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2928.77</v>
      </c>
      <c r="R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2910.85</v>
      </c>
      <c r="S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2940.4399999999996</v>
      </c>
      <c r="T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2961.12</v>
      </c>
      <c r="U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2962.8199999999997</v>
      </c>
      <c r="V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2968.67</v>
      </c>
      <c r="W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2973.5699999999997</v>
      </c>
      <c r="X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2911.27</v>
      </c>
      <c r="Y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3017.02</v>
      </c>
    </row>
    <row r="205" spans="1:25" x14ac:dyDescent="0.2">
      <c r="A205" s="83">
        <f t="shared" si="5"/>
        <v>42199</v>
      </c>
      <c r="B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2903.2799999999997</v>
      </c>
      <c r="C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2971.75</v>
      </c>
      <c r="D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3003.68</v>
      </c>
      <c r="E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3037.8199999999997</v>
      </c>
      <c r="F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3098.6899999999996</v>
      </c>
      <c r="G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3106.92</v>
      </c>
      <c r="H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3038.1499999999996</v>
      </c>
      <c r="I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3190.68</v>
      </c>
      <c r="J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3102.23</v>
      </c>
      <c r="K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2974.69</v>
      </c>
      <c r="L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2927.5499999999997</v>
      </c>
      <c r="M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2905.58</v>
      </c>
      <c r="N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2904.97</v>
      </c>
      <c r="O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2915.5499999999997</v>
      </c>
      <c r="P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2915.37</v>
      </c>
      <c r="Q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2926.93</v>
      </c>
      <c r="R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2949.1099999999997</v>
      </c>
      <c r="S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2939.31</v>
      </c>
      <c r="T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2939.71</v>
      </c>
      <c r="U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2921.79</v>
      </c>
      <c r="V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2999</v>
      </c>
      <c r="W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3001.2</v>
      </c>
      <c r="X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2906.87</v>
      </c>
      <c r="Y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3010.5899999999997</v>
      </c>
    </row>
    <row r="206" spans="1:25" x14ac:dyDescent="0.2">
      <c r="A206" s="83">
        <f t="shared" si="5"/>
        <v>42200</v>
      </c>
      <c r="B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2903.7999999999997</v>
      </c>
      <c r="C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2972.0699999999997</v>
      </c>
      <c r="D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3003.93</v>
      </c>
      <c r="E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3038.43</v>
      </c>
      <c r="F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3099.0299999999997</v>
      </c>
      <c r="G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3106.9399999999996</v>
      </c>
      <c r="H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3038.34</v>
      </c>
      <c r="I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3191.04</v>
      </c>
      <c r="J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3102.83</v>
      </c>
      <c r="K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2975.23</v>
      </c>
      <c r="L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2928.0299999999997</v>
      </c>
      <c r="M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2906.46</v>
      </c>
      <c r="N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2906.1</v>
      </c>
      <c r="O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2916.58</v>
      </c>
      <c r="P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2916.72</v>
      </c>
      <c r="Q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2927.6299999999997</v>
      </c>
      <c r="R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2949.95</v>
      </c>
      <c r="S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2939.83</v>
      </c>
      <c r="T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2940.1899999999996</v>
      </c>
      <c r="U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2922.42</v>
      </c>
      <c r="V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2999.3799999999997</v>
      </c>
      <c r="W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3001.75</v>
      </c>
      <c r="X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2905.45</v>
      </c>
      <c r="Y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3006.45</v>
      </c>
    </row>
    <row r="207" spans="1:25" x14ac:dyDescent="0.2">
      <c r="A207" s="83">
        <f t="shared" si="5"/>
        <v>42201</v>
      </c>
      <c r="B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2947.7599999999998</v>
      </c>
      <c r="C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3023.81</v>
      </c>
      <c r="D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3052.14</v>
      </c>
      <c r="E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3068.0499999999997</v>
      </c>
      <c r="F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3067.93</v>
      </c>
      <c r="G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3107.1499999999996</v>
      </c>
      <c r="H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3052.9399999999996</v>
      </c>
      <c r="I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3226.75</v>
      </c>
      <c r="J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3145.04</v>
      </c>
      <c r="K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3028.06</v>
      </c>
      <c r="L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2994.64</v>
      </c>
      <c r="M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2975.83</v>
      </c>
      <c r="N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2988.0699999999997</v>
      </c>
      <c r="O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3001.02</v>
      </c>
      <c r="P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3014.45</v>
      </c>
      <c r="Q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3042.23</v>
      </c>
      <c r="R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3018.37</v>
      </c>
      <c r="S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3030.8799999999997</v>
      </c>
      <c r="T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3043.69</v>
      </c>
      <c r="U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3001.6299999999997</v>
      </c>
      <c r="V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2932.04</v>
      </c>
      <c r="W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2918.7999999999997</v>
      </c>
      <c r="X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2951.3999999999996</v>
      </c>
      <c r="Y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2934.3399999999997</v>
      </c>
    </row>
    <row r="208" spans="1:25" x14ac:dyDescent="0.2">
      <c r="A208" s="83">
        <f t="shared" si="5"/>
        <v>42202</v>
      </c>
      <c r="B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2937.5299999999997</v>
      </c>
      <c r="C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2998.0499999999997</v>
      </c>
      <c r="D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3038.8399999999997</v>
      </c>
      <c r="E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3053.34</v>
      </c>
      <c r="F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3083.31</v>
      </c>
      <c r="G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3115.68</v>
      </c>
      <c r="H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3076.04</v>
      </c>
      <c r="I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3328.3999999999996</v>
      </c>
      <c r="J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3212.23</v>
      </c>
      <c r="K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3057.47</v>
      </c>
      <c r="L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3042.7799999999997</v>
      </c>
      <c r="M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3042.92</v>
      </c>
      <c r="N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3087.68</v>
      </c>
      <c r="O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3120.04</v>
      </c>
      <c r="P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3087.5499999999997</v>
      </c>
      <c r="Q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3064.4399999999996</v>
      </c>
      <c r="R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2951.2799999999997</v>
      </c>
      <c r="S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2983.63</v>
      </c>
      <c r="T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2989.48</v>
      </c>
      <c r="U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2941.81</v>
      </c>
      <c r="V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2949.93</v>
      </c>
      <c r="W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2951.7599999999998</v>
      </c>
      <c r="X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2930.6899999999996</v>
      </c>
      <c r="Y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2937.8199999999997</v>
      </c>
    </row>
    <row r="209" spans="1:25" x14ac:dyDescent="0.2">
      <c r="A209" s="83">
        <f t="shared" si="5"/>
        <v>42203</v>
      </c>
      <c r="B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2938.5099999999998</v>
      </c>
      <c r="C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3004.5899999999997</v>
      </c>
      <c r="D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3049.6899999999996</v>
      </c>
      <c r="E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3082.58</v>
      </c>
      <c r="F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3099.81</v>
      </c>
      <c r="G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3135.96</v>
      </c>
      <c r="H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3099.74</v>
      </c>
      <c r="I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3065.93</v>
      </c>
      <c r="J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3309.5599999999995</v>
      </c>
      <c r="K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3163.31</v>
      </c>
      <c r="L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3127.8599999999997</v>
      </c>
      <c r="M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3127.64</v>
      </c>
      <c r="N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3163.0299999999997</v>
      </c>
      <c r="O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3163.0699999999997</v>
      </c>
      <c r="P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3078.83</v>
      </c>
      <c r="Q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3078.83</v>
      </c>
      <c r="R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3094.91</v>
      </c>
      <c r="S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3111.21</v>
      </c>
      <c r="T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3063.93</v>
      </c>
      <c r="U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3007.85</v>
      </c>
      <c r="V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2923.66</v>
      </c>
      <c r="W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2934.16</v>
      </c>
      <c r="X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3020.58</v>
      </c>
      <c r="Y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3162.9399999999996</v>
      </c>
    </row>
    <row r="210" spans="1:25" x14ac:dyDescent="0.2">
      <c r="A210" s="83">
        <f t="shared" si="5"/>
        <v>42204</v>
      </c>
      <c r="B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2963.74</v>
      </c>
      <c r="C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3019.2599999999998</v>
      </c>
      <c r="D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3049.97</v>
      </c>
      <c r="E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3066.08</v>
      </c>
      <c r="F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3099.64</v>
      </c>
      <c r="G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3135.89</v>
      </c>
      <c r="H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3082.6499999999996</v>
      </c>
      <c r="I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3082.6899999999996</v>
      </c>
      <c r="J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3333.91</v>
      </c>
      <c r="K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3182.0299999999997</v>
      </c>
      <c r="L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3145.5099999999998</v>
      </c>
      <c r="M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3145.3599999999997</v>
      </c>
      <c r="N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3182.04</v>
      </c>
      <c r="O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3182</v>
      </c>
      <c r="P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3163.33</v>
      </c>
      <c r="Q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3127.93</v>
      </c>
      <c r="R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3145.5499999999997</v>
      </c>
      <c r="S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3145.5299999999997</v>
      </c>
      <c r="T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3071.3599999999997</v>
      </c>
      <c r="U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3035.02</v>
      </c>
      <c r="V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2934.87</v>
      </c>
      <c r="W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2923.5499999999997</v>
      </c>
      <c r="X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2981.93</v>
      </c>
      <c r="Y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3163.4399999999996</v>
      </c>
    </row>
    <row r="211" spans="1:25" x14ac:dyDescent="0.2">
      <c r="A211" s="83">
        <f t="shared" si="5"/>
        <v>42205</v>
      </c>
      <c r="B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2948.7799999999997</v>
      </c>
      <c r="C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3024.6</v>
      </c>
      <c r="D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3053.33</v>
      </c>
      <c r="E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3068.2</v>
      </c>
      <c r="F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3067.98</v>
      </c>
      <c r="G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3107.5499999999997</v>
      </c>
      <c r="H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3053.0099999999998</v>
      </c>
      <c r="I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3226.8499999999995</v>
      </c>
      <c r="J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3145.02</v>
      </c>
      <c r="K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3028.0299999999997</v>
      </c>
      <c r="L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2994.75</v>
      </c>
      <c r="M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2975.97</v>
      </c>
      <c r="N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2988.46</v>
      </c>
      <c r="O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3001.2799999999997</v>
      </c>
      <c r="P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3014.5299999999997</v>
      </c>
      <c r="Q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3042.2999999999997</v>
      </c>
      <c r="R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3018.58</v>
      </c>
      <c r="S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3030.8199999999997</v>
      </c>
      <c r="T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3043.4799999999996</v>
      </c>
      <c r="U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3000.95</v>
      </c>
      <c r="V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2932.77</v>
      </c>
      <c r="W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2918.58</v>
      </c>
      <c r="X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2951.5099999999998</v>
      </c>
      <c r="Y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2933.0699999999997</v>
      </c>
    </row>
    <row r="212" spans="1:25" x14ac:dyDescent="0.2">
      <c r="A212" s="83">
        <f t="shared" si="5"/>
        <v>42206</v>
      </c>
      <c r="B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2937.6099999999997</v>
      </c>
      <c r="C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3011.3199999999997</v>
      </c>
      <c r="D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3039.0199999999995</v>
      </c>
      <c r="E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3053.47</v>
      </c>
      <c r="F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3068.3999999999996</v>
      </c>
      <c r="G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3107.29</v>
      </c>
      <c r="H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3052.9399999999996</v>
      </c>
      <c r="I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3226.8499999999995</v>
      </c>
      <c r="J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3071.47</v>
      </c>
      <c r="K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2936.81</v>
      </c>
      <c r="L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3012.93</v>
      </c>
      <c r="M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3013.3199999999997</v>
      </c>
      <c r="N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3017.31</v>
      </c>
      <c r="O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2943.77</v>
      </c>
      <c r="P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2943.77</v>
      </c>
      <c r="Q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2943.85</v>
      </c>
      <c r="R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2961.6499999999996</v>
      </c>
      <c r="S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2961.56</v>
      </c>
      <c r="T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2961.6</v>
      </c>
      <c r="U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2911.9399999999996</v>
      </c>
      <c r="V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2947.71</v>
      </c>
      <c r="W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2948.56</v>
      </c>
      <c r="X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2921.14</v>
      </c>
      <c r="Y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2976.4799999999996</v>
      </c>
    </row>
    <row r="213" spans="1:25" x14ac:dyDescent="0.2">
      <c r="A213" s="83">
        <f t="shared" si="5"/>
        <v>42207</v>
      </c>
      <c r="B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2905.0099999999998</v>
      </c>
      <c r="C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2926.44</v>
      </c>
      <c r="D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2949</v>
      </c>
      <c r="E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2985.29</v>
      </c>
      <c r="F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3024.87</v>
      </c>
      <c r="G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3038.6499999999996</v>
      </c>
      <c r="H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3115.3999999999996</v>
      </c>
      <c r="I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3208.6</v>
      </c>
      <c r="J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3086.8599999999997</v>
      </c>
      <c r="K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2975.97</v>
      </c>
      <c r="L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2929.54</v>
      </c>
      <c r="M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2929.54</v>
      </c>
      <c r="N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2940.75</v>
      </c>
      <c r="O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2918.81</v>
      </c>
      <c r="P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2940.8799999999997</v>
      </c>
      <c r="Q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2952.16</v>
      </c>
      <c r="R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2930.96</v>
      </c>
      <c r="S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3006.41</v>
      </c>
      <c r="T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2972.47</v>
      </c>
      <c r="U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2951.33</v>
      </c>
      <c r="V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2975.7599999999998</v>
      </c>
      <c r="W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2973.63</v>
      </c>
      <c r="X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2916.38</v>
      </c>
      <c r="Y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2983.68</v>
      </c>
    </row>
    <row r="214" spans="1:25" x14ac:dyDescent="0.2">
      <c r="A214" s="83">
        <f t="shared" si="5"/>
        <v>42208</v>
      </c>
      <c r="B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2927.71</v>
      </c>
      <c r="C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2937.5</v>
      </c>
      <c r="D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2985.16</v>
      </c>
      <c r="E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2985.22</v>
      </c>
      <c r="F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3011.06</v>
      </c>
      <c r="G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3010.88</v>
      </c>
      <c r="H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2984.85</v>
      </c>
      <c r="I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3141.66</v>
      </c>
      <c r="J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3056.17</v>
      </c>
      <c r="K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2951.87</v>
      </c>
      <c r="L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2918.2999999999997</v>
      </c>
      <c r="M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2907.7999999999997</v>
      </c>
      <c r="N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2918.4799999999996</v>
      </c>
      <c r="O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2912.0499999999997</v>
      </c>
      <c r="P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2908.0299999999997</v>
      </c>
      <c r="Q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2912.1299999999997</v>
      </c>
      <c r="R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2919.64</v>
      </c>
      <c r="S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2930.81</v>
      </c>
      <c r="T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2961.56</v>
      </c>
      <c r="U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2940.68</v>
      </c>
      <c r="V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3010.12</v>
      </c>
      <c r="W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3011.25</v>
      </c>
      <c r="X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2948.33</v>
      </c>
      <c r="Y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2995.21</v>
      </c>
    </row>
    <row r="215" spans="1:25" x14ac:dyDescent="0.2">
      <c r="A215" s="83">
        <f t="shared" si="5"/>
        <v>42209</v>
      </c>
      <c r="B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2909.8999999999996</v>
      </c>
      <c r="C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2960.71</v>
      </c>
      <c r="D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3011.17</v>
      </c>
      <c r="E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3038.7799999999997</v>
      </c>
      <c r="F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3067.98</v>
      </c>
      <c r="G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3091.16</v>
      </c>
      <c r="H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3010.88</v>
      </c>
      <c r="I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3208.72</v>
      </c>
      <c r="J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3102.7</v>
      </c>
      <c r="K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2988.14</v>
      </c>
      <c r="L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2940.31</v>
      </c>
      <c r="M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2929.39</v>
      </c>
      <c r="N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2940.5099999999998</v>
      </c>
      <c r="O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2952.02</v>
      </c>
      <c r="P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2952.0299999999997</v>
      </c>
      <c r="Q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2940.5099999999998</v>
      </c>
      <c r="R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2921.1099999999997</v>
      </c>
      <c r="S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2930.74</v>
      </c>
      <c r="T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2930.95</v>
      </c>
      <c r="U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2902.96</v>
      </c>
      <c r="V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2946.99</v>
      </c>
      <c r="W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2949.97</v>
      </c>
      <c r="X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2921.1</v>
      </c>
      <c r="Y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2986.62</v>
      </c>
    </row>
    <row r="216" spans="1:25" x14ac:dyDescent="0.2">
      <c r="A216" s="83">
        <f t="shared" si="5"/>
        <v>42210</v>
      </c>
      <c r="B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2914.93</v>
      </c>
      <c r="C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2951.3399999999997</v>
      </c>
      <c r="D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2997.85</v>
      </c>
      <c r="E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3019.35</v>
      </c>
      <c r="F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3057.7799999999997</v>
      </c>
      <c r="G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3082.99</v>
      </c>
      <c r="H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3027.0099999999998</v>
      </c>
      <c r="I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2951.52</v>
      </c>
      <c r="J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3129.37</v>
      </c>
      <c r="K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3022.74</v>
      </c>
      <c r="L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2958.4399999999996</v>
      </c>
      <c r="M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2935.27</v>
      </c>
      <c r="N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2982.72</v>
      </c>
      <c r="O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2995.35</v>
      </c>
      <c r="P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2995.35</v>
      </c>
      <c r="Q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3008.42</v>
      </c>
      <c r="R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2995.43</v>
      </c>
      <c r="S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3015.12</v>
      </c>
      <c r="T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3036.42</v>
      </c>
      <c r="U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2904.17</v>
      </c>
      <c r="V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2966.08</v>
      </c>
      <c r="W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2954.42</v>
      </c>
      <c r="X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2945.17</v>
      </c>
      <c r="Y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3062.93</v>
      </c>
    </row>
    <row r="217" spans="1:25" x14ac:dyDescent="0.2">
      <c r="A217" s="83">
        <f t="shared" si="5"/>
        <v>42211</v>
      </c>
      <c r="B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2919.0099999999998</v>
      </c>
      <c r="C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2963.77</v>
      </c>
      <c r="D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3003.8399999999997</v>
      </c>
      <c r="E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3004.95</v>
      </c>
      <c r="F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3098.42</v>
      </c>
      <c r="G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3117.18</v>
      </c>
      <c r="H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3066.0699999999997</v>
      </c>
      <c r="I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3005.2599999999998</v>
      </c>
      <c r="J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3202.1899999999996</v>
      </c>
      <c r="K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3081.0899999999997</v>
      </c>
      <c r="L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3021.7799999999997</v>
      </c>
      <c r="M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3008.16</v>
      </c>
      <c r="N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3008.18</v>
      </c>
      <c r="O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3021.46</v>
      </c>
      <c r="P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3035.1099999999997</v>
      </c>
      <c r="Q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3035.31</v>
      </c>
      <c r="R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3049.54</v>
      </c>
      <c r="S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3064.6099999999997</v>
      </c>
      <c r="T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3064.7</v>
      </c>
      <c r="U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3010.0699999999997</v>
      </c>
      <c r="V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2949.25</v>
      </c>
      <c r="W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2957.43</v>
      </c>
      <c r="X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2934.1</v>
      </c>
      <c r="Y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3062.68</v>
      </c>
    </row>
    <row r="218" spans="1:25" x14ac:dyDescent="0.2">
      <c r="A218" s="83">
        <f t="shared" si="5"/>
        <v>42212</v>
      </c>
      <c r="B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2904.42</v>
      </c>
      <c r="C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2984.81</v>
      </c>
      <c r="D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3023.95</v>
      </c>
      <c r="E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3038.4799999999996</v>
      </c>
      <c r="F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3083.02</v>
      </c>
      <c r="G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3098.93</v>
      </c>
      <c r="H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3024.54</v>
      </c>
      <c r="I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3227.2</v>
      </c>
      <c r="J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3119.72</v>
      </c>
      <c r="K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3015.7599999999998</v>
      </c>
      <c r="L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2953.16</v>
      </c>
      <c r="M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2941.58</v>
      </c>
      <c r="N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2964.74</v>
      </c>
      <c r="O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2964.35</v>
      </c>
      <c r="P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2976.42</v>
      </c>
      <c r="Q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2964.1099999999997</v>
      </c>
      <c r="R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2941.18</v>
      </c>
      <c r="S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2941.0299999999997</v>
      </c>
      <c r="T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2961.95</v>
      </c>
      <c r="U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2922.95</v>
      </c>
      <c r="V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2948.92</v>
      </c>
      <c r="W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2953.77</v>
      </c>
      <c r="X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2930.99</v>
      </c>
      <c r="Y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3014.49</v>
      </c>
    </row>
    <row r="219" spans="1:25" x14ac:dyDescent="0.2">
      <c r="A219" s="83">
        <f t="shared" si="5"/>
        <v>42213</v>
      </c>
      <c r="B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2915.3599999999997</v>
      </c>
      <c r="C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2984.99</v>
      </c>
      <c r="D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3024.48</v>
      </c>
      <c r="E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3038.5899999999997</v>
      </c>
      <c r="F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3083.1899999999996</v>
      </c>
      <c r="G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3100.31</v>
      </c>
      <c r="H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3038.9799999999996</v>
      </c>
      <c r="I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3228.42</v>
      </c>
      <c r="J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3121.9799999999996</v>
      </c>
      <c r="K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3003.6</v>
      </c>
      <c r="L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2942.58</v>
      </c>
      <c r="M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2931</v>
      </c>
      <c r="N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2941.68</v>
      </c>
      <c r="O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2941.39</v>
      </c>
      <c r="P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2941.17</v>
      </c>
      <c r="Q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2930.02</v>
      </c>
      <c r="R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2921.6</v>
      </c>
      <c r="S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2941.5</v>
      </c>
      <c r="T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2973.8999999999996</v>
      </c>
      <c r="U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2954.7599999999998</v>
      </c>
      <c r="V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2974.85</v>
      </c>
      <c r="W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2962.49</v>
      </c>
      <c r="X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2911.17</v>
      </c>
      <c r="Y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2994.27</v>
      </c>
    </row>
    <row r="220" spans="1:25" x14ac:dyDescent="0.2">
      <c r="A220" s="83">
        <f t="shared" si="5"/>
        <v>42214</v>
      </c>
      <c r="B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2916.56</v>
      </c>
      <c r="C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2986.17</v>
      </c>
      <c r="D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3014.8999999999996</v>
      </c>
      <c r="E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3040.8799999999997</v>
      </c>
      <c r="F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3042.21</v>
      </c>
      <c r="G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3072.25</v>
      </c>
      <c r="H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3025.2299999999996</v>
      </c>
      <c r="I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3159.35</v>
      </c>
      <c r="J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3090.71</v>
      </c>
      <c r="K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2977.37</v>
      </c>
      <c r="L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2920.29</v>
      </c>
      <c r="M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2918.21</v>
      </c>
      <c r="N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2927.74</v>
      </c>
      <c r="O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2929.06</v>
      </c>
      <c r="P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2935.5299999999997</v>
      </c>
      <c r="Q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2936.33</v>
      </c>
      <c r="R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2944.5299999999997</v>
      </c>
      <c r="S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2912.0099999999998</v>
      </c>
      <c r="T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2913.64</v>
      </c>
      <c r="U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2934.91</v>
      </c>
      <c r="V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2994.04</v>
      </c>
      <c r="W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2975.64</v>
      </c>
      <c r="X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2913.58</v>
      </c>
      <c r="Y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2974.37</v>
      </c>
    </row>
    <row r="221" spans="1:25" x14ac:dyDescent="0.2">
      <c r="A221" s="83">
        <f t="shared" si="5"/>
        <v>42215</v>
      </c>
      <c r="B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2916.54</v>
      </c>
      <c r="C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2973.37</v>
      </c>
      <c r="D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3011.6099999999997</v>
      </c>
      <c r="E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3039.21</v>
      </c>
      <c r="F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3037.75</v>
      </c>
      <c r="G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3038.18</v>
      </c>
      <c r="H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3025.5899999999997</v>
      </c>
      <c r="I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3128.0699999999997</v>
      </c>
      <c r="J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3044.14</v>
      </c>
      <c r="K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2931.22</v>
      </c>
      <c r="L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2933.89</v>
      </c>
      <c r="M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2959.1099999999997</v>
      </c>
      <c r="N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2973.68</v>
      </c>
      <c r="O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2973.93</v>
      </c>
      <c r="P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2974.84</v>
      </c>
      <c r="Q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2975.3599999999997</v>
      </c>
      <c r="R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2976.92</v>
      </c>
      <c r="S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2955.89</v>
      </c>
      <c r="T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2903.33</v>
      </c>
      <c r="U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2950.64</v>
      </c>
      <c r="V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3045.49</v>
      </c>
      <c r="W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3002.45</v>
      </c>
      <c r="X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2936.47</v>
      </c>
      <c r="Y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3028.87</v>
      </c>
    </row>
    <row r="222" spans="1:25" x14ac:dyDescent="0.2">
      <c r="A222" s="83">
        <f t="shared" si="5"/>
        <v>42216</v>
      </c>
      <c r="B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2907.62</v>
      </c>
      <c r="C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2962.35</v>
      </c>
      <c r="D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2998.93</v>
      </c>
      <c r="E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3026.0299999999997</v>
      </c>
      <c r="F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3024.74</v>
      </c>
      <c r="G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3039.16</v>
      </c>
      <c r="H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3026.47</v>
      </c>
      <c r="I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3128.3199999999997</v>
      </c>
      <c r="J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3044.95</v>
      </c>
      <c r="K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2931.91</v>
      </c>
      <c r="L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2954.54</v>
      </c>
      <c r="M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2987.66</v>
      </c>
      <c r="N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2986.37</v>
      </c>
      <c r="O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2985.91</v>
      </c>
      <c r="P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2987.33</v>
      </c>
      <c r="Q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2986.73</v>
      </c>
      <c r="R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2987.96</v>
      </c>
      <c r="S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2959.7599999999998</v>
      </c>
      <c r="T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2933.81</v>
      </c>
      <c r="U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2972.2</v>
      </c>
      <c r="V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3055.89</v>
      </c>
      <c r="W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3011.3599999999997</v>
      </c>
      <c r="X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2936.83</v>
      </c>
      <c r="Y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3088.2999999999997</v>
      </c>
    </row>
    <row r="223" spans="1:25" ht="12.75" customHeight="1" x14ac:dyDescent="0.25">
      <c r="A223" s="97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6"/>
    </row>
    <row r="224" spans="1:25" x14ac:dyDescent="0.25">
      <c r="A224" s="91" t="s">
        <v>158</v>
      </c>
      <c r="B224" s="82"/>
      <c r="C224" s="82"/>
      <c r="D224" s="82"/>
    </row>
    <row r="225" spans="1:27" ht="12.75" x14ac:dyDescent="0.2">
      <c r="A225" s="167" t="s">
        <v>49</v>
      </c>
      <c r="B225" s="170" t="s">
        <v>128</v>
      </c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2"/>
    </row>
    <row r="226" spans="1:27" ht="12.75" x14ac:dyDescent="0.2">
      <c r="A226" s="168"/>
      <c r="B226" s="173"/>
      <c r="C226" s="174"/>
      <c r="D226" s="174"/>
      <c r="E226" s="174"/>
      <c r="F226" s="174"/>
      <c r="G226" s="174"/>
      <c r="H226" s="174"/>
      <c r="I226" s="174"/>
      <c r="J226" s="174"/>
      <c r="K226" s="174"/>
      <c r="L226" s="174"/>
      <c r="M226" s="174"/>
      <c r="N226" s="174"/>
      <c r="O226" s="174"/>
      <c r="P226" s="174"/>
      <c r="Q226" s="174"/>
      <c r="R226" s="174"/>
      <c r="S226" s="174"/>
      <c r="T226" s="174"/>
      <c r="U226" s="174"/>
      <c r="V226" s="174"/>
      <c r="W226" s="174"/>
      <c r="X226" s="174"/>
      <c r="Y226" s="175"/>
    </row>
    <row r="227" spans="1:27" ht="12.75" customHeight="1" x14ac:dyDescent="0.2">
      <c r="A227" s="168"/>
      <c r="B227" s="176" t="s">
        <v>129</v>
      </c>
      <c r="C227" s="165" t="s">
        <v>130</v>
      </c>
      <c r="D227" s="165" t="s">
        <v>131</v>
      </c>
      <c r="E227" s="165" t="s">
        <v>132</v>
      </c>
      <c r="F227" s="165" t="s">
        <v>133</v>
      </c>
      <c r="G227" s="165" t="s">
        <v>134</v>
      </c>
      <c r="H227" s="165" t="s">
        <v>135</v>
      </c>
      <c r="I227" s="165" t="s">
        <v>136</v>
      </c>
      <c r="J227" s="165" t="s">
        <v>137</v>
      </c>
      <c r="K227" s="165" t="s">
        <v>138</v>
      </c>
      <c r="L227" s="165" t="s">
        <v>139</v>
      </c>
      <c r="M227" s="165" t="s">
        <v>140</v>
      </c>
      <c r="N227" s="178" t="s">
        <v>141</v>
      </c>
      <c r="O227" s="165" t="s">
        <v>142</v>
      </c>
      <c r="P227" s="165" t="s">
        <v>143</v>
      </c>
      <c r="Q227" s="165" t="s">
        <v>144</v>
      </c>
      <c r="R227" s="165" t="s">
        <v>145</v>
      </c>
      <c r="S227" s="165" t="s">
        <v>146</v>
      </c>
      <c r="T227" s="165" t="s">
        <v>147</v>
      </c>
      <c r="U227" s="165" t="s">
        <v>148</v>
      </c>
      <c r="V227" s="165" t="s">
        <v>149</v>
      </c>
      <c r="W227" s="165" t="s">
        <v>150</v>
      </c>
      <c r="X227" s="165" t="s">
        <v>151</v>
      </c>
      <c r="Y227" s="165" t="s">
        <v>152</v>
      </c>
    </row>
    <row r="228" spans="1:27" ht="11.25" customHeight="1" x14ac:dyDescent="0.2">
      <c r="A228" s="169"/>
      <c r="B228" s="177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79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</row>
    <row r="229" spans="1:27" ht="15.75" customHeight="1" x14ac:dyDescent="0.2">
      <c r="A229" s="83">
        <f>A192</f>
        <v>42186</v>
      </c>
      <c r="B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2855.7</v>
      </c>
      <c r="C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2864.7599999999998</v>
      </c>
      <c r="D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2890.9399999999996</v>
      </c>
      <c r="E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2891.0699999999997</v>
      </c>
      <c r="F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2955.2299999999996</v>
      </c>
      <c r="G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2955.21</v>
      </c>
      <c r="H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2918.81</v>
      </c>
      <c r="I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3048.89</v>
      </c>
      <c r="J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2971.43</v>
      </c>
      <c r="K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2857.7599999999998</v>
      </c>
      <c r="L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2880.0099999999998</v>
      </c>
      <c r="M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2879.93</v>
      </c>
      <c r="N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2843.08</v>
      </c>
      <c r="O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2846.6099999999997</v>
      </c>
      <c r="P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2847.98</v>
      </c>
      <c r="Q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2857.71</v>
      </c>
      <c r="R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2851.1099999999997</v>
      </c>
      <c r="S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2859.81</v>
      </c>
      <c r="T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2868.75</v>
      </c>
      <c r="U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2861.33</v>
      </c>
      <c r="V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2981.06</v>
      </c>
      <c r="W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2982.7599999999998</v>
      </c>
      <c r="X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2886.71</v>
      </c>
      <c r="Y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2986.18</v>
      </c>
      <c r="AA229" s="84"/>
    </row>
    <row r="230" spans="1:27" x14ac:dyDescent="0.2">
      <c r="A230" s="83">
        <f>A229+1</f>
        <v>42187</v>
      </c>
      <c r="B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2861.14</v>
      </c>
      <c r="C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2864.91</v>
      </c>
      <c r="D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2890.99</v>
      </c>
      <c r="E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2891.06</v>
      </c>
      <c r="F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2955.13</v>
      </c>
      <c r="G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2955.25</v>
      </c>
      <c r="H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2918.8199999999997</v>
      </c>
      <c r="I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3048.74</v>
      </c>
      <c r="J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2971.31</v>
      </c>
      <c r="K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2857.7599999999998</v>
      </c>
      <c r="L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2879.91</v>
      </c>
      <c r="M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2880.33</v>
      </c>
      <c r="N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2863.6</v>
      </c>
      <c r="O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2845.59</v>
      </c>
      <c r="P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2848.31</v>
      </c>
      <c r="Q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2857.9799999999996</v>
      </c>
      <c r="R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2851.3999999999996</v>
      </c>
      <c r="S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2860.08</v>
      </c>
      <c r="T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2869.14</v>
      </c>
      <c r="U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2859.83</v>
      </c>
      <c r="V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2975.54</v>
      </c>
      <c r="W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2974.42</v>
      </c>
      <c r="X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2883.0099999999998</v>
      </c>
      <c r="Y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2966.7999999999997</v>
      </c>
    </row>
    <row r="231" spans="1:27" x14ac:dyDescent="0.2">
      <c r="A231" s="83">
        <f t="shared" ref="A231:A259" si="6">A230+1</f>
        <v>42188</v>
      </c>
      <c r="B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2857.91</v>
      </c>
      <c r="C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2872.5899999999997</v>
      </c>
      <c r="D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2888.21</v>
      </c>
      <c r="E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2904.77</v>
      </c>
      <c r="F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2927.7</v>
      </c>
      <c r="G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2945.7799999999997</v>
      </c>
      <c r="H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2904.72</v>
      </c>
      <c r="I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3059.3999999999996</v>
      </c>
      <c r="J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2974.75</v>
      </c>
      <c r="K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2896.73</v>
      </c>
      <c r="L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2865.35</v>
      </c>
      <c r="M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2855.34</v>
      </c>
      <c r="N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2865.21</v>
      </c>
      <c r="O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2875.43</v>
      </c>
      <c r="P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2875.43</v>
      </c>
      <c r="Q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2875.47</v>
      </c>
      <c r="R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2866.72</v>
      </c>
      <c r="S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2857.87</v>
      </c>
      <c r="T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2853.5699999999997</v>
      </c>
      <c r="U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2862.97</v>
      </c>
      <c r="V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2943.23</v>
      </c>
      <c r="W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2933.6899999999996</v>
      </c>
      <c r="X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2857.43</v>
      </c>
      <c r="Y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2967.0199999999995</v>
      </c>
    </row>
    <row r="232" spans="1:27" x14ac:dyDescent="0.2">
      <c r="A232" s="83">
        <f t="shared" si="6"/>
        <v>42189</v>
      </c>
      <c r="B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2870.97</v>
      </c>
      <c r="C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2863.16</v>
      </c>
      <c r="D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2879.56</v>
      </c>
      <c r="E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2909.06</v>
      </c>
      <c r="F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2921.5299999999997</v>
      </c>
      <c r="G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2947.52</v>
      </c>
      <c r="H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2934.14</v>
      </c>
      <c r="I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2862.97</v>
      </c>
      <c r="J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3031.06</v>
      </c>
      <c r="K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2913.12</v>
      </c>
      <c r="L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2891.06</v>
      </c>
      <c r="M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2925</v>
      </c>
      <c r="N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2924.8399999999997</v>
      </c>
      <c r="O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2913.1299999999997</v>
      </c>
      <c r="P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2901.79</v>
      </c>
      <c r="Q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2901.6699999999996</v>
      </c>
      <c r="R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2913.04</v>
      </c>
      <c r="S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2913.12</v>
      </c>
      <c r="T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2869.8999999999996</v>
      </c>
      <c r="U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2841.75</v>
      </c>
      <c r="V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2953.6499999999996</v>
      </c>
      <c r="W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2942.5099999999998</v>
      </c>
      <c r="X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2875.89</v>
      </c>
      <c r="Y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2936.5299999999997</v>
      </c>
    </row>
    <row r="233" spans="1:27" x14ac:dyDescent="0.2">
      <c r="A233" s="83">
        <f t="shared" si="6"/>
        <v>42190</v>
      </c>
      <c r="B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2863.14</v>
      </c>
      <c r="C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2868.29</v>
      </c>
      <c r="D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2908.74</v>
      </c>
      <c r="E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2934.19</v>
      </c>
      <c r="F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2960.94</v>
      </c>
      <c r="G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2982.44</v>
      </c>
      <c r="H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2954.19</v>
      </c>
      <c r="I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2873.97</v>
      </c>
      <c r="J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3016.0499999999997</v>
      </c>
      <c r="K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2936.2799999999997</v>
      </c>
      <c r="L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2901.7799999999997</v>
      </c>
      <c r="M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2930.66</v>
      </c>
      <c r="N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2924.77</v>
      </c>
      <c r="O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2913.12</v>
      </c>
      <c r="P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2918.8599999999997</v>
      </c>
      <c r="Q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2912.99</v>
      </c>
      <c r="R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2924.6899999999996</v>
      </c>
      <c r="S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2955.27</v>
      </c>
      <c r="T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2924.6899999999996</v>
      </c>
      <c r="U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2891.3999999999996</v>
      </c>
      <c r="V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2902.7599999999998</v>
      </c>
      <c r="W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2947.5299999999997</v>
      </c>
      <c r="X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2850.04</v>
      </c>
      <c r="Y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2955.2599999999998</v>
      </c>
    </row>
    <row r="234" spans="1:27" x14ac:dyDescent="0.2">
      <c r="A234" s="83">
        <f t="shared" si="6"/>
        <v>42191</v>
      </c>
      <c r="B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2852.67</v>
      </c>
      <c r="C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2893.7599999999998</v>
      </c>
      <c r="D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2927.5299999999997</v>
      </c>
      <c r="E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2951.8199999999997</v>
      </c>
      <c r="F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2964.68</v>
      </c>
      <c r="G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2991.39</v>
      </c>
      <c r="H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2951.98</v>
      </c>
      <c r="I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3112.1099999999997</v>
      </c>
      <c r="J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3023.64</v>
      </c>
      <c r="K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2930.8399999999997</v>
      </c>
      <c r="L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2907.69</v>
      </c>
      <c r="M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2896.7799999999997</v>
      </c>
      <c r="N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2907.66</v>
      </c>
      <c r="O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2918.96</v>
      </c>
      <c r="P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2907.5099999999998</v>
      </c>
      <c r="Q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2907.69</v>
      </c>
      <c r="R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2894.79</v>
      </c>
      <c r="S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2894.81</v>
      </c>
      <c r="T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2885.1699999999996</v>
      </c>
      <c r="U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2867.06</v>
      </c>
      <c r="V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2913.5299999999997</v>
      </c>
      <c r="W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2914.85</v>
      </c>
      <c r="X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2849.1</v>
      </c>
      <c r="Y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2913.52</v>
      </c>
    </row>
    <row r="235" spans="1:27" x14ac:dyDescent="0.2">
      <c r="A235" s="83">
        <f t="shared" si="6"/>
        <v>42192</v>
      </c>
      <c r="B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2852.43</v>
      </c>
      <c r="C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2916.0299999999997</v>
      </c>
      <c r="D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2952.08</v>
      </c>
      <c r="E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2964.84</v>
      </c>
      <c r="F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3005.43</v>
      </c>
      <c r="G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3034.91</v>
      </c>
      <c r="H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2964.66</v>
      </c>
      <c r="I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3111.88</v>
      </c>
      <c r="J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3023.3799999999997</v>
      </c>
      <c r="K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2930.7</v>
      </c>
      <c r="L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2907.69</v>
      </c>
      <c r="M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2896.6299999999997</v>
      </c>
      <c r="N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2907.7799999999997</v>
      </c>
      <c r="O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2919.2</v>
      </c>
      <c r="P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2907.88</v>
      </c>
      <c r="Q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2896.74</v>
      </c>
      <c r="R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2885.23</v>
      </c>
      <c r="S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2894.74</v>
      </c>
      <c r="T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2894.7599999999998</v>
      </c>
      <c r="U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2876.47</v>
      </c>
      <c r="V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2912.3599999999997</v>
      </c>
      <c r="W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2915.2799999999997</v>
      </c>
      <c r="X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2866.73</v>
      </c>
      <c r="Y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2923.2999999999997</v>
      </c>
    </row>
    <row r="236" spans="1:27" x14ac:dyDescent="0.2">
      <c r="A236" s="83">
        <f t="shared" si="6"/>
        <v>42193</v>
      </c>
      <c r="B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2872.62</v>
      </c>
      <c r="C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2939.89</v>
      </c>
      <c r="D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2964.95</v>
      </c>
      <c r="E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2978.18</v>
      </c>
      <c r="F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3019.96</v>
      </c>
      <c r="G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3034.8399999999997</v>
      </c>
      <c r="H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2977.81</v>
      </c>
      <c r="I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3136.49</v>
      </c>
      <c r="J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3038.58</v>
      </c>
      <c r="K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2930.97</v>
      </c>
      <c r="L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2886.1099999999997</v>
      </c>
      <c r="M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2886.08</v>
      </c>
      <c r="N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2896.81</v>
      </c>
      <c r="O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2886.0499999999997</v>
      </c>
      <c r="P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2886.06</v>
      </c>
      <c r="Q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2875.52</v>
      </c>
      <c r="R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2866.74</v>
      </c>
      <c r="S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2904.6099999999997</v>
      </c>
      <c r="T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2904.66</v>
      </c>
      <c r="U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2885.7</v>
      </c>
      <c r="V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2877.73</v>
      </c>
      <c r="W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2893.3399999999997</v>
      </c>
      <c r="X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2866.64</v>
      </c>
      <c r="Y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2900.1899999999996</v>
      </c>
    </row>
    <row r="237" spans="1:27" x14ac:dyDescent="0.2">
      <c r="A237" s="83">
        <f t="shared" si="6"/>
        <v>42194</v>
      </c>
      <c r="B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2842.91</v>
      </c>
      <c r="C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2904.74</v>
      </c>
      <c r="D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2952.2299999999996</v>
      </c>
      <c r="E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2965.16</v>
      </c>
      <c r="F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2978.04</v>
      </c>
      <c r="G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3005.42</v>
      </c>
      <c r="H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2951.8199999999997</v>
      </c>
      <c r="I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3073.54</v>
      </c>
      <c r="J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3023.5499999999997</v>
      </c>
      <c r="K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2907.99</v>
      </c>
      <c r="L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2865.5699999999997</v>
      </c>
      <c r="M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2865.6099999999997</v>
      </c>
      <c r="N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2886.17</v>
      </c>
      <c r="O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2875.6499999999996</v>
      </c>
      <c r="P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2875.6499999999996</v>
      </c>
      <c r="Q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2896.8599999999997</v>
      </c>
      <c r="R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2885.23</v>
      </c>
      <c r="S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2894.81</v>
      </c>
      <c r="T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2894.91</v>
      </c>
      <c r="U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2849.74</v>
      </c>
      <c r="V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2916.52</v>
      </c>
      <c r="W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2890.7599999999998</v>
      </c>
      <c r="X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2857.5899999999997</v>
      </c>
      <c r="Y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2910.62</v>
      </c>
    </row>
    <row r="238" spans="1:27" x14ac:dyDescent="0.2">
      <c r="A238" s="83">
        <f t="shared" si="6"/>
        <v>42195</v>
      </c>
      <c r="B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2842.94</v>
      </c>
      <c r="C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2904.81</v>
      </c>
      <c r="D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2952.2</v>
      </c>
      <c r="E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2964.95</v>
      </c>
      <c r="F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2977.9399999999996</v>
      </c>
      <c r="G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3005.43</v>
      </c>
      <c r="H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2952.04</v>
      </c>
      <c r="I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3111.91</v>
      </c>
      <c r="J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3023.63</v>
      </c>
      <c r="K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2907.64</v>
      </c>
      <c r="L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2865.31</v>
      </c>
      <c r="M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2865.42</v>
      </c>
      <c r="N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2885.91</v>
      </c>
      <c r="O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2875.52</v>
      </c>
      <c r="P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2875.5</v>
      </c>
      <c r="Q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2896.8599999999997</v>
      </c>
      <c r="R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2885.1299999999997</v>
      </c>
      <c r="S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2894.77</v>
      </c>
      <c r="T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2904.77</v>
      </c>
      <c r="U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2876.95</v>
      </c>
      <c r="V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2921.8199999999997</v>
      </c>
      <c r="W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2894.58</v>
      </c>
      <c r="X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2857.3199999999997</v>
      </c>
      <c r="Y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2914.73</v>
      </c>
    </row>
    <row r="239" spans="1:27" x14ac:dyDescent="0.2">
      <c r="A239" s="83">
        <f t="shared" si="6"/>
        <v>42196</v>
      </c>
      <c r="B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2852.77</v>
      </c>
      <c r="C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2896.5299999999997</v>
      </c>
      <c r="D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2933.97</v>
      </c>
      <c r="E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2960.91</v>
      </c>
      <c r="F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2989.5299999999997</v>
      </c>
      <c r="G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3020.49</v>
      </c>
      <c r="H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2982.48</v>
      </c>
      <c r="I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2896.96</v>
      </c>
      <c r="J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3062.6499999999996</v>
      </c>
      <c r="K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2949.0299999999997</v>
      </c>
      <c r="L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2901.91</v>
      </c>
      <c r="M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2902.0099999999998</v>
      </c>
      <c r="N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2913.16</v>
      </c>
      <c r="O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2924.8399999999997</v>
      </c>
      <c r="P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2936.66</v>
      </c>
      <c r="Q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2936.6</v>
      </c>
      <c r="R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2936.77</v>
      </c>
      <c r="S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2949.1099999999997</v>
      </c>
      <c r="T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2891.1</v>
      </c>
      <c r="U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2870.9399999999996</v>
      </c>
      <c r="V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2902.6899999999996</v>
      </c>
      <c r="W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2926.25</v>
      </c>
      <c r="X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2857.14</v>
      </c>
      <c r="Y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2948.31</v>
      </c>
    </row>
    <row r="240" spans="1:27" x14ac:dyDescent="0.2">
      <c r="A240" s="83">
        <f t="shared" si="6"/>
        <v>42197</v>
      </c>
      <c r="B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2853.2799999999997</v>
      </c>
      <c r="C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2897.04</v>
      </c>
      <c r="D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2934.3599999999997</v>
      </c>
      <c r="E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2933.87</v>
      </c>
      <c r="F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3004.64</v>
      </c>
      <c r="G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3020.6099999999997</v>
      </c>
      <c r="H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3004.8999999999996</v>
      </c>
      <c r="I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2934.2999999999997</v>
      </c>
      <c r="J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3150.7799999999997</v>
      </c>
      <c r="K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3016.33</v>
      </c>
      <c r="L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2948.81</v>
      </c>
      <c r="M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2936.5699999999997</v>
      </c>
      <c r="N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2936.48</v>
      </c>
      <c r="O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2948.71</v>
      </c>
      <c r="P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2949</v>
      </c>
      <c r="Q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2955.27</v>
      </c>
      <c r="R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2974.58</v>
      </c>
      <c r="S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2961.5099999999998</v>
      </c>
      <c r="T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2936.63</v>
      </c>
      <c r="U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2897.4199999999996</v>
      </c>
      <c r="V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2855.02</v>
      </c>
      <c r="W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2892.2799999999997</v>
      </c>
      <c r="X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2850.27</v>
      </c>
      <c r="Y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2961.1</v>
      </c>
    </row>
    <row r="241" spans="1:25" x14ac:dyDescent="0.2">
      <c r="A241" s="83">
        <f t="shared" si="6"/>
        <v>42198</v>
      </c>
      <c r="B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2852.1</v>
      </c>
      <c r="C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2927.5099999999998</v>
      </c>
      <c r="D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2964.71</v>
      </c>
      <c r="E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2978.06</v>
      </c>
      <c r="F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3019.8199999999997</v>
      </c>
      <c r="G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3034.79</v>
      </c>
      <c r="H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2977.93</v>
      </c>
      <c r="I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3128.46</v>
      </c>
      <c r="J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3054.27</v>
      </c>
      <c r="K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2918.77</v>
      </c>
      <c r="L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2875</v>
      </c>
      <c r="M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2865.1099999999997</v>
      </c>
      <c r="N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2885.38</v>
      </c>
      <c r="O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2875.0899999999997</v>
      </c>
      <c r="P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2855.0299999999997</v>
      </c>
      <c r="Q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2864.85</v>
      </c>
      <c r="R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2848.49</v>
      </c>
      <c r="S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2875.49</v>
      </c>
      <c r="T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2894.37</v>
      </c>
      <c r="U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2895.91</v>
      </c>
      <c r="V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2901.25</v>
      </c>
      <c r="W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2905.7299999999996</v>
      </c>
      <c r="X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2848.87</v>
      </c>
      <c r="Y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2945.38</v>
      </c>
    </row>
    <row r="242" spans="1:25" x14ac:dyDescent="0.2">
      <c r="A242" s="83">
        <f t="shared" si="6"/>
        <v>42199</v>
      </c>
      <c r="B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2841.58</v>
      </c>
      <c r="C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2904.0699999999997</v>
      </c>
      <c r="D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2933.2</v>
      </c>
      <c r="E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2964.3599999999997</v>
      </c>
      <c r="F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3019.91</v>
      </c>
      <c r="G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3027.41</v>
      </c>
      <c r="H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2964.66</v>
      </c>
      <c r="I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3103.85</v>
      </c>
      <c r="J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3023.14</v>
      </c>
      <c r="K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2906.75</v>
      </c>
      <c r="L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2863.73</v>
      </c>
      <c r="M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2843.68</v>
      </c>
      <c r="N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2843.13</v>
      </c>
      <c r="O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2852.7799999999997</v>
      </c>
      <c r="P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2852.62</v>
      </c>
      <c r="Q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2863.16</v>
      </c>
      <c r="R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2883.41</v>
      </c>
      <c r="S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2874.46</v>
      </c>
      <c r="T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2874.8199999999997</v>
      </c>
      <c r="U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2858.47</v>
      </c>
      <c r="V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2928.93</v>
      </c>
      <c r="W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2930.94</v>
      </c>
      <c r="X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2844.8599999999997</v>
      </c>
      <c r="Y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2939.5099999999998</v>
      </c>
    </row>
    <row r="243" spans="1:25" x14ac:dyDescent="0.2">
      <c r="A243" s="83">
        <f t="shared" si="6"/>
        <v>42200</v>
      </c>
      <c r="B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2842.06</v>
      </c>
      <c r="C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2904.3599999999997</v>
      </c>
      <c r="D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2933.43</v>
      </c>
      <c r="E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2964.91</v>
      </c>
      <c r="F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3020.21</v>
      </c>
      <c r="G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3027.4399999999996</v>
      </c>
      <c r="H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2964.84</v>
      </c>
      <c r="I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3104.18</v>
      </c>
      <c r="J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3023.68</v>
      </c>
      <c r="K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2907.24</v>
      </c>
      <c r="L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2864.17</v>
      </c>
      <c r="M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2844.49</v>
      </c>
      <c r="N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2844.16</v>
      </c>
      <c r="O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2853.72</v>
      </c>
      <c r="P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2853.85</v>
      </c>
      <c r="Q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2863.7999999999997</v>
      </c>
      <c r="R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2884.17</v>
      </c>
      <c r="S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2874.9399999999996</v>
      </c>
      <c r="T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2875.2599999999998</v>
      </c>
      <c r="U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2859.0499999999997</v>
      </c>
      <c r="V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2929.2799999999997</v>
      </c>
      <c r="W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2931.4399999999996</v>
      </c>
      <c r="X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2843.5699999999997</v>
      </c>
      <c r="Y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2935.7299999999996</v>
      </c>
    </row>
    <row r="244" spans="1:25" x14ac:dyDescent="0.2">
      <c r="A244" s="83">
        <f t="shared" si="6"/>
        <v>42201</v>
      </c>
      <c r="B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2882.18</v>
      </c>
      <c r="C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2951.58</v>
      </c>
      <c r="D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2977.43</v>
      </c>
      <c r="E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2991.9399999999996</v>
      </c>
      <c r="F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2991.83</v>
      </c>
      <c r="G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3027.62</v>
      </c>
      <c r="H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2978.16</v>
      </c>
      <c r="I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3136.7599999999998</v>
      </c>
      <c r="J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3062.2</v>
      </c>
      <c r="K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2955.45</v>
      </c>
      <c r="L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2924.96</v>
      </c>
      <c r="M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2907.79</v>
      </c>
      <c r="N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2918.96</v>
      </c>
      <c r="O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2930.7799999999997</v>
      </c>
      <c r="P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2943.0299999999997</v>
      </c>
      <c r="Q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2968.3799999999997</v>
      </c>
      <c r="R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2946.6099999999997</v>
      </c>
      <c r="S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2958.02</v>
      </c>
      <c r="T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2969.71</v>
      </c>
      <c r="U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2931.33</v>
      </c>
      <c r="V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2867.8199999999997</v>
      </c>
      <c r="W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2855.75</v>
      </c>
      <c r="X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2885.49</v>
      </c>
      <c r="Y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2869.92</v>
      </c>
    </row>
    <row r="245" spans="1:25" x14ac:dyDescent="0.2">
      <c r="A245" s="83">
        <f t="shared" si="6"/>
        <v>42202</v>
      </c>
      <c r="B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2872.8399999999997</v>
      </c>
      <c r="C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2928.06</v>
      </c>
      <c r="D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2965.29</v>
      </c>
      <c r="E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2978.52</v>
      </c>
      <c r="F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3005.87</v>
      </c>
      <c r="G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3035.3999999999996</v>
      </c>
      <c r="H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2999.23</v>
      </c>
      <c r="I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3229.5299999999997</v>
      </c>
      <c r="J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3123.52</v>
      </c>
      <c r="K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2982.29</v>
      </c>
      <c r="L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2968.8799999999997</v>
      </c>
      <c r="M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2969.0099999999998</v>
      </c>
      <c r="N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3009.85</v>
      </c>
      <c r="O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3039.39</v>
      </c>
      <c r="P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3009.74</v>
      </c>
      <c r="Q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2988.6499999999996</v>
      </c>
      <c r="R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2885.38</v>
      </c>
      <c r="S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2914.8999999999996</v>
      </c>
      <c r="T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2920.24</v>
      </c>
      <c r="U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2876.75</v>
      </c>
      <c r="V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2884.1499999999996</v>
      </c>
      <c r="W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2885.8199999999997</v>
      </c>
      <c r="X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2866.5899999999997</v>
      </c>
      <c r="Y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2873.1</v>
      </c>
    </row>
    <row r="246" spans="1:25" x14ac:dyDescent="0.2">
      <c r="A246" s="83">
        <f t="shared" si="6"/>
        <v>42203</v>
      </c>
      <c r="B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2873.73</v>
      </c>
      <c r="C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2934.0299999999997</v>
      </c>
      <c r="D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2975.1899999999996</v>
      </c>
      <c r="E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3005.2</v>
      </c>
      <c r="F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3020.93</v>
      </c>
      <c r="G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3053.92</v>
      </c>
      <c r="H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3020.8599999999997</v>
      </c>
      <c r="I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2990.0099999999998</v>
      </c>
      <c r="J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3212.3399999999997</v>
      </c>
      <c r="K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3078.8799999999997</v>
      </c>
      <c r="L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3046.5299999999997</v>
      </c>
      <c r="M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3046.33</v>
      </c>
      <c r="N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3078.6099999999997</v>
      </c>
      <c r="O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3078.6499999999996</v>
      </c>
      <c r="P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3001.79</v>
      </c>
      <c r="Q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3001.79</v>
      </c>
      <c r="R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3016.45</v>
      </c>
      <c r="S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3031.33</v>
      </c>
      <c r="T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2988.1899999999996</v>
      </c>
      <c r="U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2937.0099999999998</v>
      </c>
      <c r="V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2860.18</v>
      </c>
      <c r="W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2869.7599999999998</v>
      </c>
      <c r="X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2948.62</v>
      </c>
      <c r="Y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3078.54</v>
      </c>
    </row>
    <row r="247" spans="1:25" x14ac:dyDescent="0.2">
      <c r="A247" s="83">
        <f t="shared" si="6"/>
        <v>42204</v>
      </c>
      <c r="B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2896.7599999999998</v>
      </c>
      <c r="C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2947.42</v>
      </c>
      <c r="D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2975.4399999999996</v>
      </c>
      <c r="E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2990.1499999999996</v>
      </c>
      <c r="F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3020.7799999999997</v>
      </c>
      <c r="G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3053.85</v>
      </c>
      <c r="H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3005.27</v>
      </c>
      <c r="I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3005.2999999999997</v>
      </c>
      <c r="J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3234.5599999999995</v>
      </c>
      <c r="K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3095.96</v>
      </c>
      <c r="L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3062.63</v>
      </c>
      <c r="M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3062.49</v>
      </c>
      <c r="N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3095.97</v>
      </c>
      <c r="O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3095.93</v>
      </c>
      <c r="P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3078.89</v>
      </c>
      <c r="Q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3046.5899999999997</v>
      </c>
      <c r="R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3062.66</v>
      </c>
      <c r="S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3062.6499999999996</v>
      </c>
      <c r="T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2994.96</v>
      </c>
      <c r="U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2961.81</v>
      </c>
      <c r="V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2870.41</v>
      </c>
      <c r="W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2860.08</v>
      </c>
      <c r="X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2913.3599999999997</v>
      </c>
      <c r="Y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3078.99</v>
      </c>
    </row>
    <row r="248" spans="1:25" x14ac:dyDescent="0.2">
      <c r="A248" s="83">
        <f t="shared" si="6"/>
        <v>42205</v>
      </c>
      <c r="B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2883.1099999999997</v>
      </c>
      <c r="C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2952.29</v>
      </c>
      <c r="D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2978.5099999999998</v>
      </c>
      <c r="E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2992.08</v>
      </c>
      <c r="F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2991.88</v>
      </c>
      <c r="G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3027.99</v>
      </c>
      <c r="H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2978.22</v>
      </c>
      <c r="I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3136.85</v>
      </c>
      <c r="J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3062.1899999999996</v>
      </c>
      <c r="K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2955.42</v>
      </c>
      <c r="L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2925.06</v>
      </c>
      <c r="M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2907.92</v>
      </c>
      <c r="N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2919.31</v>
      </c>
      <c r="O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2931.02</v>
      </c>
      <c r="P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2943.1099999999997</v>
      </c>
      <c r="Q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2968.44</v>
      </c>
      <c r="R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2946.7999999999997</v>
      </c>
      <c r="S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2957.97</v>
      </c>
      <c r="T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2969.52</v>
      </c>
      <c r="U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2930.71</v>
      </c>
      <c r="V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2868.49</v>
      </c>
      <c r="W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2855.54</v>
      </c>
      <c r="X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2885.5899999999997</v>
      </c>
      <c r="Y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2868.77</v>
      </c>
    </row>
    <row r="249" spans="1:25" x14ac:dyDescent="0.2">
      <c r="A249" s="83">
        <f t="shared" si="6"/>
        <v>42206</v>
      </c>
      <c r="B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2872.91</v>
      </c>
      <c r="C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2940.18</v>
      </c>
      <c r="D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2965.45</v>
      </c>
      <c r="E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2978.64</v>
      </c>
      <c r="F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2992.2599999999998</v>
      </c>
      <c r="G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3027.75</v>
      </c>
      <c r="H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2978.16</v>
      </c>
      <c r="I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3136.85</v>
      </c>
      <c r="J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2995.06</v>
      </c>
      <c r="K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2872.18</v>
      </c>
      <c r="L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2941.6499999999996</v>
      </c>
      <c r="M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2942</v>
      </c>
      <c r="N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2945.64</v>
      </c>
      <c r="O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2878.5299999999997</v>
      </c>
      <c r="P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2878.5299999999997</v>
      </c>
      <c r="Q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2878.6099999999997</v>
      </c>
      <c r="R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2894.8399999999997</v>
      </c>
      <c r="S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2894.77</v>
      </c>
      <c r="T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2894.81</v>
      </c>
      <c r="U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2849.49</v>
      </c>
      <c r="V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2882.13</v>
      </c>
      <c r="W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2882.91</v>
      </c>
      <c r="X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2857.88</v>
      </c>
      <c r="Y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2908.3799999999997</v>
      </c>
    </row>
    <row r="250" spans="1:25" x14ac:dyDescent="0.2">
      <c r="A250" s="83">
        <f t="shared" si="6"/>
        <v>42207</v>
      </c>
      <c r="B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2843.17</v>
      </c>
      <c r="C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2862.72</v>
      </c>
      <c r="D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2883.31</v>
      </c>
      <c r="E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2916.42</v>
      </c>
      <c r="F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2952.54</v>
      </c>
      <c r="G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2965.1099999999997</v>
      </c>
      <c r="H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3035.1499999999996</v>
      </c>
      <c r="I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3120.2</v>
      </c>
      <c r="J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3009.1099999999997</v>
      </c>
      <c r="K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2907.92</v>
      </c>
      <c r="L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2865.5499999999997</v>
      </c>
      <c r="M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2865.5499999999997</v>
      </c>
      <c r="N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2875.7799999999997</v>
      </c>
      <c r="O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2855.7599999999998</v>
      </c>
      <c r="P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2875.89</v>
      </c>
      <c r="Q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2886.1899999999996</v>
      </c>
      <c r="R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2866.8399999999997</v>
      </c>
      <c r="S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2935.6899999999996</v>
      </c>
      <c r="T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2904.72</v>
      </c>
      <c r="U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2885.43</v>
      </c>
      <c r="V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2907.73</v>
      </c>
      <c r="W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2905.7799999999997</v>
      </c>
      <c r="X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2853.5299999999997</v>
      </c>
      <c r="Y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2914.95</v>
      </c>
    </row>
    <row r="251" spans="1:25" x14ac:dyDescent="0.2">
      <c r="A251" s="83">
        <f t="shared" si="6"/>
        <v>42208</v>
      </c>
      <c r="B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2863.88</v>
      </c>
      <c r="C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2872.81</v>
      </c>
      <c r="D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2916.2999999999997</v>
      </c>
      <c r="E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2916.3599999999997</v>
      </c>
      <c r="F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2939.9399999999996</v>
      </c>
      <c r="G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2939.7799999999997</v>
      </c>
      <c r="H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2916.02</v>
      </c>
      <c r="I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3059.12</v>
      </c>
      <c r="J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2981.1</v>
      </c>
      <c r="K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2885.92</v>
      </c>
      <c r="L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2855.29</v>
      </c>
      <c r="M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2845.7</v>
      </c>
      <c r="N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2855.46</v>
      </c>
      <c r="O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2849.5899999999997</v>
      </c>
      <c r="P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2845.92</v>
      </c>
      <c r="Q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2849.66</v>
      </c>
      <c r="R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2856.5099999999998</v>
      </c>
      <c r="S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2866.71</v>
      </c>
      <c r="T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2894.77</v>
      </c>
      <c r="U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2875.72</v>
      </c>
      <c r="V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2939.08</v>
      </c>
      <c r="W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2940.1099999999997</v>
      </c>
      <c r="X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2882.69</v>
      </c>
      <c r="Y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2925.47</v>
      </c>
    </row>
    <row r="252" spans="1:25" x14ac:dyDescent="0.2">
      <c r="A252" s="83">
        <f t="shared" si="6"/>
        <v>42209</v>
      </c>
      <c r="B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2847.6299999999997</v>
      </c>
      <c r="C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2893.99</v>
      </c>
      <c r="D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2940.04</v>
      </c>
      <c r="E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2965.24</v>
      </c>
      <c r="F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2991.88</v>
      </c>
      <c r="G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3013.0299999999997</v>
      </c>
      <c r="H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2939.7799999999997</v>
      </c>
      <c r="I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3120.31</v>
      </c>
      <c r="J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3023.5699999999997</v>
      </c>
      <c r="K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2919.0299999999997</v>
      </c>
      <c r="L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2875.3799999999997</v>
      </c>
      <c r="M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2865.41</v>
      </c>
      <c r="N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2875.5499999999997</v>
      </c>
      <c r="O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2886.06</v>
      </c>
      <c r="P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2886.0699999999997</v>
      </c>
      <c r="Q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2875.5499999999997</v>
      </c>
      <c r="R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2857.8599999999997</v>
      </c>
      <c r="S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2866.64</v>
      </c>
      <c r="T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2866.83</v>
      </c>
      <c r="U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2841.29</v>
      </c>
      <c r="V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2881.47</v>
      </c>
      <c r="W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2884.1899999999996</v>
      </c>
      <c r="X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2857.84</v>
      </c>
      <c r="Y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2917.63</v>
      </c>
    </row>
    <row r="253" spans="1:25" x14ac:dyDescent="0.2">
      <c r="A253" s="83">
        <f t="shared" si="6"/>
        <v>42210</v>
      </c>
      <c r="B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2852.21</v>
      </c>
      <c r="C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2885.4399999999996</v>
      </c>
      <c r="D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2927.89</v>
      </c>
      <c r="E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2947.5</v>
      </c>
      <c r="F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2982.5699999999997</v>
      </c>
      <c r="G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3005.58</v>
      </c>
      <c r="H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2954.49</v>
      </c>
      <c r="I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2885.6099999999997</v>
      </c>
      <c r="J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3047.8999999999996</v>
      </c>
      <c r="K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2950.6</v>
      </c>
      <c r="L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2891.92</v>
      </c>
      <c r="M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2870.7799999999997</v>
      </c>
      <c r="N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2914.0699999999997</v>
      </c>
      <c r="O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2925.6</v>
      </c>
      <c r="P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2925.6</v>
      </c>
      <c r="Q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2937.5299999999997</v>
      </c>
      <c r="R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2925.67</v>
      </c>
      <c r="S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2943.6499999999996</v>
      </c>
      <c r="T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2963.08</v>
      </c>
      <c r="U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2842.3999999999996</v>
      </c>
      <c r="V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2898.89</v>
      </c>
      <c r="W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2888.25</v>
      </c>
      <c r="X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2879.81</v>
      </c>
      <c r="Y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2987.27</v>
      </c>
    </row>
    <row r="254" spans="1:25" x14ac:dyDescent="0.2">
      <c r="A254" s="83">
        <f t="shared" si="6"/>
        <v>42211</v>
      </c>
      <c r="B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2855.93</v>
      </c>
      <c r="C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2896.7799999999997</v>
      </c>
      <c r="D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2933.35</v>
      </c>
      <c r="E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2934.3599999999997</v>
      </c>
      <c r="F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3019.66</v>
      </c>
      <c r="G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3036.7699999999995</v>
      </c>
      <c r="H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2990.13</v>
      </c>
      <c r="I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2934.6499999999996</v>
      </c>
      <c r="J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3114.3599999999997</v>
      </c>
      <c r="K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3003.85</v>
      </c>
      <c r="L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2949.72</v>
      </c>
      <c r="M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2937.29</v>
      </c>
      <c r="N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2937.31</v>
      </c>
      <c r="O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2949.43</v>
      </c>
      <c r="P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2961.88</v>
      </c>
      <c r="Q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2962.0699999999997</v>
      </c>
      <c r="R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2975.0499999999997</v>
      </c>
      <c r="S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2988.7999999999997</v>
      </c>
      <c r="T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2988.89</v>
      </c>
      <c r="U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2939.0299999999997</v>
      </c>
      <c r="V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2883.5299999999997</v>
      </c>
      <c r="W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2891</v>
      </c>
      <c r="X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2869.71</v>
      </c>
      <c r="Y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2987.04</v>
      </c>
    </row>
    <row r="255" spans="1:25" x14ac:dyDescent="0.2">
      <c r="A255" s="83">
        <f t="shared" si="6"/>
        <v>42212</v>
      </c>
      <c r="B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2842.63</v>
      </c>
      <c r="C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2915.98</v>
      </c>
      <c r="D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2951.7</v>
      </c>
      <c r="E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2964.96</v>
      </c>
      <c r="F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3005.6099999999997</v>
      </c>
      <c r="G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3020.12</v>
      </c>
      <c r="H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2952.24</v>
      </c>
      <c r="I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3137.18</v>
      </c>
      <c r="J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3039.1</v>
      </c>
      <c r="K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2944.22</v>
      </c>
      <c r="L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2887.1</v>
      </c>
      <c r="M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2876.5299999999997</v>
      </c>
      <c r="N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2897.67</v>
      </c>
      <c r="O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2897.31</v>
      </c>
      <c r="P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2908.33</v>
      </c>
      <c r="Q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2897.0899999999997</v>
      </c>
      <c r="R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2876.17</v>
      </c>
      <c r="S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2876.0299999999997</v>
      </c>
      <c r="T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2895.12</v>
      </c>
      <c r="U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2859.5299999999997</v>
      </c>
      <c r="V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2883.23</v>
      </c>
      <c r="W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2887.66</v>
      </c>
      <c r="X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2866.87</v>
      </c>
      <c r="Y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2943.0699999999997</v>
      </c>
    </row>
    <row r="256" spans="1:25" x14ac:dyDescent="0.2">
      <c r="A256" s="83">
        <f t="shared" si="6"/>
        <v>42213</v>
      </c>
      <c r="B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2852.6</v>
      </c>
      <c r="C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2916.1499999999996</v>
      </c>
      <c r="D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2952.18</v>
      </c>
      <c r="E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2965.06</v>
      </c>
      <c r="F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3005.7599999999998</v>
      </c>
      <c r="G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3021.3799999999997</v>
      </c>
      <c r="H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2965.41</v>
      </c>
      <c r="I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3138.29</v>
      </c>
      <c r="J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3041.16</v>
      </c>
      <c r="K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2933.13</v>
      </c>
      <c r="L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2877.45</v>
      </c>
      <c r="M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2866.88</v>
      </c>
      <c r="N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2876.62</v>
      </c>
      <c r="O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2876.3599999999997</v>
      </c>
      <c r="P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2876.16</v>
      </c>
      <c r="Q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2865.99</v>
      </c>
      <c r="R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2858.2999999999997</v>
      </c>
      <c r="S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2876.46</v>
      </c>
      <c r="T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2906.0299999999997</v>
      </c>
      <c r="U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2888.56</v>
      </c>
      <c r="V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2906.8999999999996</v>
      </c>
      <c r="W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2895.6099999999997</v>
      </c>
      <c r="X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2848.7799999999997</v>
      </c>
      <c r="Y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2924.62</v>
      </c>
    </row>
    <row r="257" spans="1:27" x14ac:dyDescent="0.2">
      <c r="A257" s="83">
        <f t="shared" si="6"/>
        <v>42214</v>
      </c>
      <c r="B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2853.7</v>
      </c>
      <c r="C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2917.23</v>
      </c>
      <c r="D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2943.4399999999996</v>
      </c>
      <c r="E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2967.1499999999996</v>
      </c>
      <c r="F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2968.37</v>
      </c>
      <c r="G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2995.7799999999997</v>
      </c>
      <c r="H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2952.87</v>
      </c>
      <c r="I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3075.2599999999998</v>
      </c>
      <c r="J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3012.62</v>
      </c>
      <c r="K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2909.2</v>
      </c>
      <c r="L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2857.1</v>
      </c>
      <c r="M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2855.21</v>
      </c>
      <c r="N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2863.8999999999996</v>
      </c>
      <c r="O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2865.1099999999997</v>
      </c>
      <c r="P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2871.02</v>
      </c>
      <c r="Q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2871.74</v>
      </c>
      <c r="R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2879.22</v>
      </c>
      <c r="S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2849.5499999999997</v>
      </c>
      <c r="T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2851.0299999999997</v>
      </c>
      <c r="U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2870.45</v>
      </c>
      <c r="V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2924.3999999999996</v>
      </c>
      <c r="W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2907.6099999999997</v>
      </c>
      <c r="X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2850.98</v>
      </c>
      <c r="Y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2906.46</v>
      </c>
    </row>
    <row r="258" spans="1:27" x14ac:dyDescent="0.2">
      <c r="A258" s="83">
        <f t="shared" si="6"/>
        <v>42215</v>
      </c>
      <c r="B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2853.68</v>
      </c>
      <c r="C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2905.54</v>
      </c>
      <c r="D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2940.4399999999996</v>
      </c>
      <c r="E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2965.63</v>
      </c>
      <c r="F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2964.2999999999997</v>
      </c>
      <c r="G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2964.68</v>
      </c>
      <c r="H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2953.2</v>
      </c>
      <c r="I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3046.72</v>
      </c>
      <c r="J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2970.1299999999997</v>
      </c>
      <c r="K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2867.08</v>
      </c>
      <c r="L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2869.52</v>
      </c>
      <c r="M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2892.5299999999997</v>
      </c>
      <c r="N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2905.83</v>
      </c>
      <c r="O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2906.06</v>
      </c>
      <c r="P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2906.88</v>
      </c>
      <c r="Q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2907.3599999999997</v>
      </c>
      <c r="R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2908.7799999999997</v>
      </c>
      <c r="S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2889.59</v>
      </c>
      <c r="T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2841.6299999999997</v>
      </c>
      <c r="U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2884.7999999999997</v>
      </c>
      <c r="V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2971.3599999999997</v>
      </c>
      <c r="W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2932.08</v>
      </c>
      <c r="X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2871.87</v>
      </c>
      <c r="Y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2956.19</v>
      </c>
    </row>
    <row r="259" spans="1:27" x14ac:dyDescent="0.2">
      <c r="A259" s="83">
        <f t="shared" si="6"/>
        <v>42216</v>
      </c>
      <c r="B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2845.54</v>
      </c>
      <c r="C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2895.49</v>
      </c>
      <c r="D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2928.87</v>
      </c>
      <c r="E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2953.6</v>
      </c>
      <c r="F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2952.42</v>
      </c>
      <c r="G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2965.58</v>
      </c>
      <c r="H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2954</v>
      </c>
      <c r="I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3046.9399999999996</v>
      </c>
      <c r="J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2970.87</v>
      </c>
      <c r="K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2867.71</v>
      </c>
      <c r="L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2888.3599999999997</v>
      </c>
      <c r="M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2918.5899999999997</v>
      </c>
      <c r="N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2917.3999999999996</v>
      </c>
      <c r="O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2916.99</v>
      </c>
      <c r="P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2918.2799999999997</v>
      </c>
      <c r="Q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2917.73</v>
      </c>
      <c r="R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2918.8599999999997</v>
      </c>
      <c r="S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2893.12</v>
      </c>
      <c r="T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2869.45</v>
      </c>
      <c r="U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2904.47</v>
      </c>
      <c r="V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2980.85</v>
      </c>
      <c r="W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2940.22</v>
      </c>
      <c r="X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2872.2</v>
      </c>
      <c r="Y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3010.42</v>
      </c>
    </row>
    <row r="260" spans="1:27" x14ac:dyDescent="0.25">
      <c r="A260" s="98"/>
      <c r="B260" s="82"/>
      <c r="C260" s="82"/>
      <c r="D260" s="82"/>
    </row>
    <row r="261" spans="1:27" x14ac:dyDescent="0.25">
      <c r="A261" s="91" t="s">
        <v>159</v>
      </c>
      <c r="B261" s="82"/>
      <c r="C261" s="82"/>
      <c r="D261" s="82"/>
    </row>
    <row r="262" spans="1:27" ht="12.75" x14ac:dyDescent="0.2">
      <c r="A262" s="167" t="s">
        <v>49</v>
      </c>
      <c r="B262" s="170" t="s">
        <v>128</v>
      </c>
      <c r="C262" s="171"/>
      <c r="D262" s="171"/>
      <c r="E262" s="171"/>
      <c r="F262" s="171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2"/>
    </row>
    <row r="263" spans="1:27" ht="12.75" x14ac:dyDescent="0.2">
      <c r="A263" s="168"/>
      <c r="B263" s="173"/>
      <c r="C263" s="174"/>
      <c r="D263" s="174"/>
      <c r="E263" s="174"/>
      <c r="F263" s="174"/>
      <c r="G263" s="174"/>
      <c r="H263" s="174"/>
      <c r="I263" s="174"/>
      <c r="J263" s="174"/>
      <c r="K263" s="174"/>
      <c r="L263" s="174"/>
      <c r="M263" s="174"/>
      <c r="N263" s="174"/>
      <c r="O263" s="174"/>
      <c r="P263" s="174"/>
      <c r="Q263" s="174"/>
      <c r="R263" s="174"/>
      <c r="S263" s="174"/>
      <c r="T263" s="174"/>
      <c r="U263" s="174"/>
      <c r="V263" s="174"/>
      <c r="W263" s="174"/>
      <c r="X263" s="174"/>
      <c r="Y263" s="175"/>
    </row>
    <row r="264" spans="1:27" ht="12.75" customHeight="1" x14ac:dyDescent="0.2">
      <c r="A264" s="168"/>
      <c r="B264" s="176" t="s">
        <v>129</v>
      </c>
      <c r="C264" s="165" t="s">
        <v>130</v>
      </c>
      <c r="D264" s="165" t="s">
        <v>131</v>
      </c>
      <c r="E264" s="165" t="s">
        <v>132</v>
      </c>
      <c r="F264" s="165" t="s">
        <v>133</v>
      </c>
      <c r="G264" s="165" t="s">
        <v>134</v>
      </c>
      <c r="H264" s="165" t="s">
        <v>135</v>
      </c>
      <c r="I264" s="165" t="s">
        <v>136</v>
      </c>
      <c r="J264" s="165" t="s">
        <v>137</v>
      </c>
      <c r="K264" s="165" t="s">
        <v>138</v>
      </c>
      <c r="L264" s="165" t="s">
        <v>139</v>
      </c>
      <c r="M264" s="165" t="s">
        <v>140</v>
      </c>
      <c r="N264" s="178" t="s">
        <v>141</v>
      </c>
      <c r="O264" s="165" t="s">
        <v>142</v>
      </c>
      <c r="P264" s="165" t="s">
        <v>143</v>
      </c>
      <c r="Q264" s="165" t="s">
        <v>144</v>
      </c>
      <c r="R264" s="165" t="s">
        <v>145</v>
      </c>
      <c r="S264" s="165" t="s">
        <v>146</v>
      </c>
      <c r="T264" s="165" t="s">
        <v>147</v>
      </c>
      <c r="U264" s="165" t="s">
        <v>148</v>
      </c>
      <c r="V264" s="165" t="s">
        <v>149</v>
      </c>
      <c r="W264" s="165" t="s">
        <v>150</v>
      </c>
      <c r="X264" s="165" t="s">
        <v>151</v>
      </c>
      <c r="Y264" s="165" t="s">
        <v>152</v>
      </c>
    </row>
    <row r="265" spans="1:27" ht="11.25" customHeight="1" x14ac:dyDescent="0.2">
      <c r="A265" s="169"/>
      <c r="B265" s="177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79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</row>
    <row r="266" spans="1:27" ht="15.75" customHeight="1" x14ac:dyDescent="0.2">
      <c r="A266" s="83">
        <f>A229</f>
        <v>42186</v>
      </c>
      <c r="B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2799.9399999999996</v>
      </c>
      <c r="C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2808.24</v>
      </c>
      <c r="D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2832.2</v>
      </c>
      <c r="E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2832.3199999999997</v>
      </c>
      <c r="F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2891.0499999999997</v>
      </c>
      <c r="G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2891.02</v>
      </c>
      <c r="H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2857.71</v>
      </c>
      <c r="I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2976.77</v>
      </c>
      <c r="J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2905.87</v>
      </c>
      <c r="K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2801.83</v>
      </c>
      <c r="L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2822.2</v>
      </c>
      <c r="M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2822.12</v>
      </c>
      <c r="N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2788.39</v>
      </c>
      <c r="O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2791.63</v>
      </c>
      <c r="P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2792.88</v>
      </c>
      <c r="Q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2801.7799999999997</v>
      </c>
      <c r="R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2795.74</v>
      </c>
      <c r="S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2803.7</v>
      </c>
      <c r="T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2811.89</v>
      </c>
      <c r="U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2805.1</v>
      </c>
      <c r="V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2914.68</v>
      </c>
      <c r="W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2916.24</v>
      </c>
      <c r="X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2828.33</v>
      </c>
      <c r="Y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2919.37</v>
      </c>
      <c r="AA266" s="84"/>
    </row>
    <row r="267" spans="1:27" x14ac:dyDescent="0.2">
      <c r="A267" s="83">
        <f>A266+1</f>
        <v>42187</v>
      </c>
      <c r="B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2804.9199999999996</v>
      </c>
      <c r="C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2808.37</v>
      </c>
      <c r="D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2832.24</v>
      </c>
      <c r="E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2832.31</v>
      </c>
      <c r="F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2890.95</v>
      </c>
      <c r="G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2891.06</v>
      </c>
      <c r="H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2857.72</v>
      </c>
      <c r="I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2976.63</v>
      </c>
      <c r="J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2905.7599999999998</v>
      </c>
      <c r="K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2801.83</v>
      </c>
      <c r="L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2822.1099999999997</v>
      </c>
      <c r="M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2822.49</v>
      </c>
      <c r="N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2807.18</v>
      </c>
      <c r="O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2790.69</v>
      </c>
      <c r="P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2793.18</v>
      </c>
      <c r="Q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2802.04</v>
      </c>
      <c r="R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2796.0099999999998</v>
      </c>
      <c r="S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2803.96</v>
      </c>
      <c r="T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2812.25</v>
      </c>
      <c r="U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2803.7299999999996</v>
      </c>
      <c r="V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2909.63</v>
      </c>
      <c r="W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2908.6099999999997</v>
      </c>
      <c r="X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2824.94</v>
      </c>
      <c r="Y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2901.63</v>
      </c>
    </row>
    <row r="268" spans="1:27" x14ac:dyDescent="0.2">
      <c r="A268" s="83">
        <f t="shared" ref="A268:A296" si="7">A267+1</f>
        <v>42188</v>
      </c>
      <c r="B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2801.97</v>
      </c>
      <c r="C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2815.3999999999996</v>
      </c>
      <c r="D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2829.7</v>
      </c>
      <c r="E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2844.8599999999997</v>
      </c>
      <c r="F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2865.8399999999997</v>
      </c>
      <c r="G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2882.3999999999996</v>
      </c>
      <c r="H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2844.8199999999997</v>
      </c>
      <c r="I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2986.3799999999997</v>
      </c>
      <c r="J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2908.91</v>
      </c>
      <c r="K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2837.5</v>
      </c>
      <c r="L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2808.7799999999997</v>
      </c>
      <c r="M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2799.62</v>
      </c>
      <c r="N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2808.6499999999996</v>
      </c>
      <c r="O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2818</v>
      </c>
      <c r="P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2818</v>
      </c>
      <c r="Q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2818.04</v>
      </c>
      <c r="R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2810.0299999999997</v>
      </c>
      <c r="S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2801.93</v>
      </c>
      <c r="T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2798</v>
      </c>
      <c r="U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2806.6</v>
      </c>
      <c r="V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2880.06</v>
      </c>
      <c r="W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2871.33</v>
      </c>
      <c r="X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2801.5299999999997</v>
      </c>
      <c r="Y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2901.8399999999997</v>
      </c>
    </row>
    <row r="269" spans="1:27" x14ac:dyDescent="0.2">
      <c r="A269" s="83">
        <f t="shared" si="7"/>
        <v>42189</v>
      </c>
      <c r="B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2813.92</v>
      </c>
      <c r="C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2806.7799999999997</v>
      </c>
      <c r="D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2821.79</v>
      </c>
      <c r="E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2848.7799999999997</v>
      </c>
      <c r="F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2860.1899999999996</v>
      </c>
      <c r="G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2883.9799999999996</v>
      </c>
      <c r="H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2871.74</v>
      </c>
      <c r="I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2806.6</v>
      </c>
      <c r="J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2960.4399999999996</v>
      </c>
      <c r="K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2852.5</v>
      </c>
      <c r="L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2832.31</v>
      </c>
      <c r="M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2863.37</v>
      </c>
      <c r="N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2863.23</v>
      </c>
      <c r="O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2852.5099999999998</v>
      </c>
      <c r="P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2842.14</v>
      </c>
      <c r="Q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2842.0199999999995</v>
      </c>
      <c r="R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2852.43</v>
      </c>
      <c r="S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2852.5</v>
      </c>
      <c r="T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2812.9399999999996</v>
      </c>
      <c r="U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2787.17</v>
      </c>
      <c r="V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2889.6</v>
      </c>
      <c r="W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2879.3999999999996</v>
      </c>
      <c r="X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2818.43</v>
      </c>
      <c r="Y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2873.93</v>
      </c>
    </row>
    <row r="270" spans="1:27" x14ac:dyDescent="0.2">
      <c r="A270" s="83">
        <f t="shared" si="7"/>
        <v>42190</v>
      </c>
      <c r="B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2806.75</v>
      </c>
      <c r="C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2811.47</v>
      </c>
      <c r="D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2848.5</v>
      </c>
      <c r="E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2871.79</v>
      </c>
      <c r="F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2896.27</v>
      </c>
      <c r="G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2915.95</v>
      </c>
      <c r="H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2890.09</v>
      </c>
      <c r="I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2816.67</v>
      </c>
      <c r="J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2946.71</v>
      </c>
      <c r="K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2873.7</v>
      </c>
      <c r="L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2842.12</v>
      </c>
      <c r="M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2868.56</v>
      </c>
      <c r="N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2863.16</v>
      </c>
      <c r="O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2852.5</v>
      </c>
      <c r="P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2857.7599999999998</v>
      </c>
      <c r="Q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2852.38</v>
      </c>
      <c r="R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2863.0899999999997</v>
      </c>
      <c r="S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2891.08</v>
      </c>
      <c r="T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2863.0899999999997</v>
      </c>
      <c r="U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2832.62</v>
      </c>
      <c r="V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2843.0199999999995</v>
      </c>
      <c r="W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2883.99</v>
      </c>
      <c r="X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2794.77</v>
      </c>
      <c r="Y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2891.0699999999997</v>
      </c>
    </row>
    <row r="271" spans="1:27" x14ac:dyDescent="0.2">
      <c r="A271" s="83">
        <f t="shared" si="7"/>
        <v>42191</v>
      </c>
      <c r="B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2797.17</v>
      </c>
      <c r="C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2834.7799999999997</v>
      </c>
      <c r="D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2865.6899999999996</v>
      </c>
      <c r="E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2887.92</v>
      </c>
      <c r="F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2899.7</v>
      </c>
      <c r="G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2924.14</v>
      </c>
      <c r="H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2888.0699999999997</v>
      </c>
      <c r="I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3034.62</v>
      </c>
      <c r="J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2953.66</v>
      </c>
      <c r="K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2868.72</v>
      </c>
      <c r="L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2847.5299999999997</v>
      </c>
      <c r="M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2837.5499999999997</v>
      </c>
      <c r="N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2847.5099999999998</v>
      </c>
      <c r="O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2857.85</v>
      </c>
      <c r="P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2847.37</v>
      </c>
      <c r="Q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2847.5299999999997</v>
      </c>
      <c r="R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2835.73</v>
      </c>
      <c r="S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2835.74</v>
      </c>
      <c r="T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2826.92</v>
      </c>
      <c r="U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2810.3399999999997</v>
      </c>
      <c r="V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2852.88</v>
      </c>
      <c r="W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2854.0899999999997</v>
      </c>
      <c r="X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2793.8999999999996</v>
      </c>
      <c r="Y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2852.87</v>
      </c>
    </row>
    <row r="272" spans="1:27" x14ac:dyDescent="0.2">
      <c r="A272" s="83">
        <f t="shared" si="7"/>
        <v>42192</v>
      </c>
      <c r="B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2796.95</v>
      </c>
      <c r="C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2855.17</v>
      </c>
      <c r="D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2888.16</v>
      </c>
      <c r="E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2899.83</v>
      </c>
      <c r="F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2936.99</v>
      </c>
      <c r="G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2963.97</v>
      </c>
      <c r="H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2899.67</v>
      </c>
      <c r="I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3034.42</v>
      </c>
      <c r="J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2953.41</v>
      </c>
      <c r="K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2868.5899999999997</v>
      </c>
      <c r="L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2847.5299999999997</v>
      </c>
      <c r="M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2837.41</v>
      </c>
      <c r="N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2847.6099999999997</v>
      </c>
      <c r="O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2858.0699999999997</v>
      </c>
      <c r="P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2847.7</v>
      </c>
      <c r="Q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2837.5099999999998</v>
      </c>
      <c r="R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2826.97</v>
      </c>
      <c r="S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2835.68</v>
      </c>
      <c r="T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2835.6899999999996</v>
      </c>
      <c r="U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2818.96</v>
      </c>
      <c r="V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2851.81</v>
      </c>
      <c r="W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2854.4799999999996</v>
      </c>
      <c r="X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2810.04</v>
      </c>
      <c r="Y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2861.8199999999997</v>
      </c>
    </row>
    <row r="273" spans="1:25" x14ac:dyDescent="0.2">
      <c r="A273" s="83">
        <f t="shared" si="7"/>
        <v>42193</v>
      </c>
      <c r="B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2815.44</v>
      </c>
      <c r="C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2877</v>
      </c>
      <c r="D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2899.9399999999996</v>
      </c>
      <c r="E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2912.0499999999997</v>
      </c>
      <c r="F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2950.29</v>
      </c>
      <c r="G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2963.8999999999996</v>
      </c>
      <c r="H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2911.7</v>
      </c>
      <c r="I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3056.9399999999996</v>
      </c>
      <c r="J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2967.33</v>
      </c>
      <c r="K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2868.83</v>
      </c>
      <c r="L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2827.7799999999997</v>
      </c>
      <c r="M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2827.7599999999998</v>
      </c>
      <c r="N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2837.5699999999997</v>
      </c>
      <c r="O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2827.72</v>
      </c>
      <c r="P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2827.7299999999996</v>
      </c>
      <c r="Q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2818.08</v>
      </c>
      <c r="R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2810.0499999999997</v>
      </c>
      <c r="S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2844.71</v>
      </c>
      <c r="T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2844.7599999999998</v>
      </c>
      <c r="U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2827.3999999999996</v>
      </c>
      <c r="V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2820.1099999999997</v>
      </c>
      <c r="W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2834.39</v>
      </c>
      <c r="X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2809.96</v>
      </c>
      <c r="Y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2840.66</v>
      </c>
    </row>
    <row r="274" spans="1:25" x14ac:dyDescent="0.2">
      <c r="A274" s="83">
        <f t="shared" si="7"/>
        <v>42194</v>
      </c>
      <c r="B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2788.24</v>
      </c>
      <c r="C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2844.83</v>
      </c>
      <c r="D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2888.2999999999997</v>
      </c>
      <c r="E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2900.13</v>
      </c>
      <c r="F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2911.92</v>
      </c>
      <c r="G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2936.98</v>
      </c>
      <c r="H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2887.92</v>
      </c>
      <c r="I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2999.3199999999997</v>
      </c>
      <c r="J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2953.58</v>
      </c>
      <c r="K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2847.81</v>
      </c>
      <c r="L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2808.98</v>
      </c>
      <c r="M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2809.02</v>
      </c>
      <c r="N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2827.8399999999997</v>
      </c>
      <c r="O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2818.21</v>
      </c>
      <c r="P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2818.21</v>
      </c>
      <c r="Q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2837.6099999999997</v>
      </c>
      <c r="R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2826.97</v>
      </c>
      <c r="S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2835.74</v>
      </c>
      <c r="T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2835.83</v>
      </c>
      <c r="U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2794.49</v>
      </c>
      <c r="V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2855.62</v>
      </c>
      <c r="W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2832.04</v>
      </c>
      <c r="X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2801.68</v>
      </c>
      <c r="Y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2850.21</v>
      </c>
    </row>
    <row r="275" spans="1:25" x14ac:dyDescent="0.2">
      <c r="A275" s="83">
        <f t="shared" si="7"/>
        <v>42195</v>
      </c>
      <c r="B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2788.27</v>
      </c>
      <c r="C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2844.8999999999996</v>
      </c>
      <c r="D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2888.27</v>
      </c>
      <c r="E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2899.9399999999996</v>
      </c>
      <c r="F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2911.83</v>
      </c>
      <c r="G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2936.99</v>
      </c>
      <c r="H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2888.12</v>
      </c>
      <c r="I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3034.44</v>
      </c>
      <c r="J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2953.64</v>
      </c>
      <c r="K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2847.4799999999996</v>
      </c>
      <c r="L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2808.74</v>
      </c>
      <c r="M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2808.85</v>
      </c>
      <c r="N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2827.6</v>
      </c>
      <c r="O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2818.08</v>
      </c>
      <c r="P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2818.0699999999997</v>
      </c>
      <c r="Q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2837.6099999999997</v>
      </c>
      <c r="R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2826.8799999999997</v>
      </c>
      <c r="S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2835.71</v>
      </c>
      <c r="T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2844.8599999999997</v>
      </c>
      <c r="U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2819.39</v>
      </c>
      <c r="V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2860.46</v>
      </c>
      <c r="W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2835.5299999999997</v>
      </c>
      <c r="X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2801.43</v>
      </c>
      <c r="Y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2853.97</v>
      </c>
    </row>
    <row r="276" spans="1:25" x14ac:dyDescent="0.2">
      <c r="A276" s="83">
        <f t="shared" si="7"/>
        <v>42196</v>
      </c>
      <c r="B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2797.2599999999998</v>
      </c>
      <c r="C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2837.3199999999997</v>
      </c>
      <c r="D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2871.58</v>
      </c>
      <c r="E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2896.24</v>
      </c>
      <c r="F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2922.44</v>
      </c>
      <c r="G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2950.77</v>
      </c>
      <c r="H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2915.98</v>
      </c>
      <c r="I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2837.71</v>
      </c>
      <c r="J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2989.3599999999997</v>
      </c>
      <c r="K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2885.3599999999997</v>
      </c>
      <c r="L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2842.24</v>
      </c>
      <c r="M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2842.33</v>
      </c>
      <c r="N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2852.5299999999997</v>
      </c>
      <c r="O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2863.23</v>
      </c>
      <c r="P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2874.04</v>
      </c>
      <c r="Q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2873.99</v>
      </c>
      <c r="R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2874.1499999999996</v>
      </c>
      <c r="S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2885.4399999999996</v>
      </c>
      <c r="T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2832.35</v>
      </c>
      <c r="U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2813.8999999999996</v>
      </c>
      <c r="V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2842.95</v>
      </c>
      <c r="W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2864.52</v>
      </c>
      <c r="X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2801.27</v>
      </c>
      <c r="Y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2884.71</v>
      </c>
    </row>
    <row r="277" spans="1:25" x14ac:dyDescent="0.2">
      <c r="A277" s="83">
        <f t="shared" si="7"/>
        <v>42197</v>
      </c>
      <c r="B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2797.7299999999996</v>
      </c>
      <c r="C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2837.79</v>
      </c>
      <c r="D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2871.94</v>
      </c>
      <c r="E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2871.49</v>
      </c>
      <c r="F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2936.2599999999998</v>
      </c>
      <c r="G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2950.88</v>
      </c>
      <c r="H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2936.5</v>
      </c>
      <c r="I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2871.8799999999997</v>
      </c>
      <c r="J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3070.02</v>
      </c>
      <c r="K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2946.96</v>
      </c>
      <c r="L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2885.17</v>
      </c>
      <c r="M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2873.96</v>
      </c>
      <c r="N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2873.88</v>
      </c>
      <c r="O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2885.08</v>
      </c>
      <c r="P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2885.34</v>
      </c>
      <c r="Q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2891.08</v>
      </c>
      <c r="R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2908.75</v>
      </c>
      <c r="S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2896.79</v>
      </c>
      <c r="T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2874.02</v>
      </c>
      <c r="U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2838.1299999999997</v>
      </c>
      <c r="V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2799.3199999999997</v>
      </c>
      <c r="W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2833.43</v>
      </c>
      <c r="X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2794.97</v>
      </c>
      <c r="Y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2896.42</v>
      </c>
    </row>
    <row r="278" spans="1:25" x14ac:dyDescent="0.2">
      <c r="A278" s="83">
        <f t="shared" si="7"/>
        <v>42198</v>
      </c>
      <c r="B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2796.6499999999996</v>
      </c>
      <c r="C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2865.67</v>
      </c>
      <c r="D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2899.72</v>
      </c>
      <c r="E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2911.93</v>
      </c>
      <c r="F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2950.16</v>
      </c>
      <c r="G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2963.8599999999997</v>
      </c>
      <c r="H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2911.8199999999997</v>
      </c>
      <c r="I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3049.5899999999997</v>
      </c>
      <c r="J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2981.6899999999996</v>
      </c>
      <c r="K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2857.68</v>
      </c>
      <c r="L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2817.6099999999997</v>
      </c>
      <c r="M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2808.56</v>
      </c>
      <c r="N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2827.1099999999997</v>
      </c>
      <c r="O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2817.6899999999996</v>
      </c>
      <c r="P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2799.33</v>
      </c>
      <c r="Q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2808.3199999999997</v>
      </c>
      <c r="R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2793.35</v>
      </c>
      <c r="S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2818.06</v>
      </c>
      <c r="T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2835.3399999999997</v>
      </c>
      <c r="U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2836.75</v>
      </c>
      <c r="V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2841.64</v>
      </c>
      <c r="W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2845.74</v>
      </c>
      <c r="X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2793.7</v>
      </c>
      <c r="Y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2882.0299999999997</v>
      </c>
    </row>
    <row r="279" spans="1:25" x14ac:dyDescent="0.2">
      <c r="A279" s="83">
        <f t="shared" si="7"/>
        <v>42199</v>
      </c>
      <c r="B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2787.0299999999997</v>
      </c>
      <c r="C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2844.22</v>
      </c>
      <c r="D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2870.8799999999997</v>
      </c>
      <c r="E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2899.3999999999996</v>
      </c>
      <c r="F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2950.24</v>
      </c>
      <c r="G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2957.1099999999997</v>
      </c>
      <c r="H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2899.67</v>
      </c>
      <c r="I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3027.0699999999997</v>
      </c>
      <c r="J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2953.2</v>
      </c>
      <c r="K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2846.67</v>
      </c>
      <c r="L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2807.29</v>
      </c>
      <c r="M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2788.95</v>
      </c>
      <c r="N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2788.4399999999996</v>
      </c>
      <c r="O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2797.27</v>
      </c>
      <c r="P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2797.12</v>
      </c>
      <c r="Q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2806.7799999999997</v>
      </c>
      <c r="R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2825.31</v>
      </c>
      <c r="S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2817.12</v>
      </c>
      <c r="T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2817.45</v>
      </c>
      <c r="U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2802.48</v>
      </c>
      <c r="V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2866.97</v>
      </c>
      <c r="W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2868.81</v>
      </c>
      <c r="X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2790.0299999999997</v>
      </c>
      <c r="Y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2876.66</v>
      </c>
    </row>
    <row r="280" spans="1:25" x14ac:dyDescent="0.2">
      <c r="A280" s="83">
        <f t="shared" si="7"/>
        <v>42200</v>
      </c>
      <c r="B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2787.46</v>
      </c>
      <c r="C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2844.48</v>
      </c>
      <c r="D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2871.09</v>
      </c>
      <c r="E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2899.8999999999996</v>
      </c>
      <c r="F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2950.52</v>
      </c>
      <c r="G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2957.13</v>
      </c>
      <c r="H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2899.83</v>
      </c>
      <c r="I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3027.37</v>
      </c>
      <c r="J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2953.6899999999996</v>
      </c>
      <c r="K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2847.12</v>
      </c>
      <c r="L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2807.7</v>
      </c>
      <c r="M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2789.68</v>
      </c>
      <c r="N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2789.3799999999997</v>
      </c>
      <c r="O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2798.14</v>
      </c>
      <c r="P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2798.25</v>
      </c>
      <c r="Q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2807.3599999999997</v>
      </c>
      <c r="R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2826.0099999999998</v>
      </c>
      <c r="S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2817.5499999999997</v>
      </c>
      <c r="T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2817.85</v>
      </c>
      <c r="U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2803.0099999999998</v>
      </c>
      <c r="V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2867.29</v>
      </c>
      <c r="W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2869.27</v>
      </c>
      <c r="X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2788.84</v>
      </c>
      <c r="Y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2873.1899999999996</v>
      </c>
    </row>
    <row r="281" spans="1:25" x14ac:dyDescent="0.2">
      <c r="A281" s="83">
        <f t="shared" si="7"/>
        <v>42201</v>
      </c>
      <c r="B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2824.18</v>
      </c>
      <c r="C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2887.7</v>
      </c>
      <c r="D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2911.3599999999997</v>
      </c>
      <c r="E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2924.6499999999996</v>
      </c>
      <c r="F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2924.54</v>
      </c>
      <c r="G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2957.2999999999997</v>
      </c>
      <c r="H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2912.0299999999997</v>
      </c>
      <c r="I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3057.1899999999996</v>
      </c>
      <c r="J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2988.95</v>
      </c>
      <c r="K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2891.24</v>
      </c>
      <c r="L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2863.34</v>
      </c>
      <c r="M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2847.62</v>
      </c>
      <c r="N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2857.85</v>
      </c>
      <c r="O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2868.66</v>
      </c>
      <c r="P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2879.88</v>
      </c>
      <c r="Q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2903.08</v>
      </c>
      <c r="R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2883.1499999999996</v>
      </c>
      <c r="S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2893.6</v>
      </c>
      <c r="T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2904.2999999999997</v>
      </c>
      <c r="U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2869.17</v>
      </c>
      <c r="V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2811.04</v>
      </c>
      <c r="W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2799.99</v>
      </c>
      <c r="X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2827.22</v>
      </c>
      <c r="Y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2812.96</v>
      </c>
    </row>
    <row r="282" spans="1:25" x14ac:dyDescent="0.2">
      <c r="A282" s="83">
        <f t="shared" si="7"/>
        <v>42202</v>
      </c>
      <c r="B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2815.63</v>
      </c>
      <c r="C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2866.18</v>
      </c>
      <c r="D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2900.25</v>
      </c>
      <c r="E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2912.3599999999997</v>
      </c>
      <c r="F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2937.39</v>
      </c>
      <c r="G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2964.42</v>
      </c>
      <c r="H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2931.3199999999997</v>
      </c>
      <c r="I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3142.1</v>
      </c>
      <c r="J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3045.0699999999997</v>
      </c>
      <c r="K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2915.81</v>
      </c>
      <c r="L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2903.54</v>
      </c>
      <c r="M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2903.6499999999996</v>
      </c>
      <c r="N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2941.04</v>
      </c>
      <c r="O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2968.0699999999997</v>
      </c>
      <c r="P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2940.93</v>
      </c>
      <c r="Q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2921.6299999999997</v>
      </c>
      <c r="R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2827.1099999999997</v>
      </c>
      <c r="S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2854.13</v>
      </c>
      <c r="T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2859.02</v>
      </c>
      <c r="U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2819.21</v>
      </c>
      <c r="V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2825.99</v>
      </c>
      <c r="W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2827.52</v>
      </c>
      <c r="X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2809.92</v>
      </c>
      <c r="Y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2815.87</v>
      </c>
    </row>
    <row r="283" spans="1:25" x14ac:dyDescent="0.2">
      <c r="A283" s="83">
        <f t="shared" si="7"/>
        <v>42203</v>
      </c>
      <c r="B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2816.45</v>
      </c>
      <c r="C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2871.64</v>
      </c>
      <c r="D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2909.31</v>
      </c>
      <c r="E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2936.7799999999997</v>
      </c>
      <c r="F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2951.17</v>
      </c>
      <c r="G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2981.37</v>
      </c>
      <c r="H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2951.1099999999997</v>
      </c>
      <c r="I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2922.87</v>
      </c>
      <c r="J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3126.3599999999997</v>
      </c>
      <c r="K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3004.21</v>
      </c>
      <c r="L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2974.6</v>
      </c>
      <c r="M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2974.42</v>
      </c>
      <c r="N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3003.97</v>
      </c>
      <c r="O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3004</v>
      </c>
      <c r="P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2933.6499999999996</v>
      </c>
      <c r="Q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2933.6499999999996</v>
      </c>
      <c r="R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2947.08</v>
      </c>
      <c r="S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2960.7</v>
      </c>
      <c r="T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2921.21</v>
      </c>
      <c r="U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2874.37</v>
      </c>
      <c r="V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2804.0499999999997</v>
      </c>
      <c r="W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2812.81</v>
      </c>
      <c r="X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2885</v>
      </c>
      <c r="Y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3003.8999999999996</v>
      </c>
    </row>
    <row r="284" spans="1:25" x14ac:dyDescent="0.2">
      <c r="A284" s="83">
        <f t="shared" si="7"/>
        <v>42204</v>
      </c>
      <c r="B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2837.52</v>
      </c>
      <c r="C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2883.89</v>
      </c>
      <c r="D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2909.54</v>
      </c>
      <c r="E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2923</v>
      </c>
      <c r="F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2951.0299999999997</v>
      </c>
      <c r="G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2981.31</v>
      </c>
      <c r="H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2936.8399999999997</v>
      </c>
      <c r="I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2936.87</v>
      </c>
      <c r="J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3146.7</v>
      </c>
      <c r="K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3019.8399999999997</v>
      </c>
      <c r="L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2989.3399999999997</v>
      </c>
      <c r="M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2989.21</v>
      </c>
      <c r="N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3019.85</v>
      </c>
      <c r="O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3019.8199999999997</v>
      </c>
      <c r="P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3004.22</v>
      </c>
      <c r="Q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2974.66</v>
      </c>
      <c r="R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2989.37</v>
      </c>
      <c r="S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2989.3599999999997</v>
      </c>
      <c r="T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2927.41</v>
      </c>
      <c r="U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2897.06</v>
      </c>
      <c r="V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2813.41</v>
      </c>
      <c r="W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2803.96</v>
      </c>
      <c r="X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2852.72</v>
      </c>
      <c r="Y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3004.31</v>
      </c>
    </row>
    <row r="285" spans="1:25" x14ac:dyDescent="0.2">
      <c r="A285" s="83">
        <f t="shared" si="7"/>
        <v>42205</v>
      </c>
      <c r="B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2825.0299999999997</v>
      </c>
      <c r="C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2888.35</v>
      </c>
      <c r="D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2912.35</v>
      </c>
      <c r="E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2924.77</v>
      </c>
      <c r="F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2924.59</v>
      </c>
      <c r="G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2957.64</v>
      </c>
      <c r="H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2912.08</v>
      </c>
      <c r="I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3057.27</v>
      </c>
      <c r="J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2988.9399999999996</v>
      </c>
      <c r="K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2891.22</v>
      </c>
      <c r="L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2863.43</v>
      </c>
      <c r="M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2847.74</v>
      </c>
      <c r="N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2858.17</v>
      </c>
      <c r="O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2868.8799999999997</v>
      </c>
      <c r="P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2879.95</v>
      </c>
      <c r="Q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2903.14</v>
      </c>
      <c r="R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2883.33</v>
      </c>
      <c r="S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2893.5499999999997</v>
      </c>
      <c r="T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2904.12</v>
      </c>
      <c r="U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2868.6</v>
      </c>
      <c r="V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2811.6499999999996</v>
      </c>
      <c r="W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2799.7999999999997</v>
      </c>
      <c r="X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2827.31</v>
      </c>
      <c r="Y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2811.91</v>
      </c>
    </row>
    <row r="286" spans="1:25" x14ac:dyDescent="0.2">
      <c r="A286" s="83">
        <f t="shared" si="7"/>
        <v>42206</v>
      </c>
      <c r="B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2815.7</v>
      </c>
      <c r="C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2877.27</v>
      </c>
      <c r="D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2900.3999999999996</v>
      </c>
      <c r="E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2912.46</v>
      </c>
      <c r="F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2924.93</v>
      </c>
      <c r="G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2957.42</v>
      </c>
      <c r="H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2912.0299999999997</v>
      </c>
      <c r="I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3057.27</v>
      </c>
      <c r="J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2927.5</v>
      </c>
      <c r="K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2815.0299999999997</v>
      </c>
      <c r="L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2878.6099999999997</v>
      </c>
      <c r="M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2878.93</v>
      </c>
      <c r="N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2882.27</v>
      </c>
      <c r="O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2820.8399999999997</v>
      </c>
      <c r="P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2820.8399999999997</v>
      </c>
      <c r="Q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2820.91</v>
      </c>
      <c r="R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2835.77</v>
      </c>
      <c r="S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2835.71</v>
      </c>
      <c r="T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2835.74</v>
      </c>
      <c r="U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2794.2599999999998</v>
      </c>
      <c r="V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2824.13</v>
      </c>
      <c r="W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2824.85</v>
      </c>
      <c r="X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2801.94</v>
      </c>
      <c r="Y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2848.16</v>
      </c>
    </row>
    <row r="287" spans="1:25" x14ac:dyDescent="0.2">
      <c r="A287" s="83">
        <f t="shared" si="7"/>
        <v>42207</v>
      </c>
      <c r="B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2788.47</v>
      </c>
      <c r="C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2806.37</v>
      </c>
      <c r="D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2825.21</v>
      </c>
      <c r="E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2855.52</v>
      </c>
      <c r="F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2888.58</v>
      </c>
      <c r="G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2900.0899999999997</v>
      </c>
      <c r="H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2964.1899999999996</v>
      </c>
      <c r="I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3042.0299999999997</v>
      </c>
      <c r="J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2940.3599999999997</v>
      </c>
      <c r="K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2847.74</v>
      </c>
      <c r="L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2808.96</v>
      </c>
      <c r="M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2808.96</v>
      </c>
      <c r="N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2818.3199999999997</v>
      </c>
      <c r="O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2800</v>
      </c>
      <c r="P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2818.43</v>
      </c>
      <c r="Q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2827.85</v>
      </c>
      <c r="R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2810.1499999999996</v>
      </c>
      <c r="S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2873.16</v>
      </c>
      <c r="T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2844.8199999999997</v>
      </c>
      <c r="U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2827.16</v>
      </c>
      <c r="V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2847.56</v>
      </c>
      <c r="W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2845.7799999999997</v>
      </c>
      <c r="X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2797.96</v>
      </c>
      <c r="Y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2854.18</v>
      </c>
    </row>
    <row r="288" spans="1:25" x14ac:dyDescent="0.2">
      <c r="A288" s="83">
        <f t="shared" si="7"/>
        <v>42208</v>
      </c>
      <c r="B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2807.43</v>
      </c>
      <c r="C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2815.6099999999997</v>
      </c>
      <c r="D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2855.41</v>
      </c>
      <c r="E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2855.47</v>
      </c>
      <c r="F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2877.0499999999997</v>
      </c>
      <c r="G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2876.8999999999996</v>
      </c>
      <c r="H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2855.16</v>
      </c>
      <c r="I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2986.13</v>
      </c>
      <c r="J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2914.72</v>
      </c>
      <c r="K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2827.6099999999997</v>
      </c>
      <c r="L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2799.5699999999997</v>
      </c>
      <c r="M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2790.7999999999997</v>
      </c>
      <c r="N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2799.72</v>
      </c>
      <c r="O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2794.35</v>
      </c>
      <c r="P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2790.99</v>
      </c>
      <c r="Q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2794.42</v>
      </c>
      <c r="R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2800.6899999999996</v>
      </c>
      <c r="S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2810.02</v>
      </c>
      <c r="T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2835.71</v>
      </c>
      <c r="U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2818.27</v>
      </c>
      <c r="V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2876.2599999999998</v>
      </c>
      <c r="W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2877.21</v>
      </c>
      <c r="X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2824.6499999999996</v>
      </c>
      <c r="Y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2863.81</v>
      </c>
    </row>
    <row r="289" spans="1:27" x14ac:dyDescent="0.2">
      <c r="A289" s="83">
        <f t="shared" si="7"/>
        <v>42209</v>
      </c>
      <c r="B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2792.56</v>
      </c>
      <c r="C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2834.99</v>
      </c>
      <c r="D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2877.14</v>
      </c>
      <c r="E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2900.2</v>
      </c>
      <c r="F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2924.59</v>
      </c>
      <c r="G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2943.95</v>
      </c>
      <c r="H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2876.8999999999996</v>
      </c>
      <c r="I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3042.14</v>
      </c>
      <c r="J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2953.5899999999997</v>
      </c>
      <c r="K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2857.91</v>
      </c>
      <c r="L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2817.96</v>
      </c>
      <c r="M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2808.83</v>
      </c>
      <c r="N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2818.12</v>
      </c>
      <c r="O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2827.7299999999996</v>
      </c>
      <c r="P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2827.75</v>
      </c>
      <c r="Q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2818.12</v>
      </c>
      <c r="R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2801.92</v>
      </c>
      <c r="S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2809.96</v>
      </c>
      <c r="T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2810.13</v>
      </c>
      <c r="U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2786.7599999999998</v>
      </c>
      <c r="V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2823.54</v>
      </c>
      <c r="W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2826.02</v>
      </c>
      <c r="X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2801.91</v>
      </c>
      <c r="Y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2856.63</v>
      </c>
    </row>
    <row r="290" spans="1:27" x14ac:dyDescent="0.2">
      <c r="A290" s="83">
        <f t="shared" si="7"/>
        <v>42210</v>
      </c>
      <c r="B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2796.7599999999998</v>
      </c>
      <c r="C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2827.17</v>
      </c>
      <c r="D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2866.02</v>
      </c>
      <c r="E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2883.97</v>
      </c>
      <c r="F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2916.06</v>
      </c>
      <c r="G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2937.13</v>
      </c>
      <c r="H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2890.37</v>
      </c>
      <c r="I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2827.3199999999997</v>
      </c>
      <c r="J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2975.8599999999997</v>
      </c>
      <c r="K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2886.7999999999997</v>
      </c>
      <c r="L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2833.0899999999997</v>
      </c>
      <c r="M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2813.75</v>
      </c>
      <c r="N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2853.37</v>
      </c>
      <c r="O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2863.92</v>
      </c>
      <c r="P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2863.92</v>
      </c>
      <c r="Q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2874.84</v>
      </c>
      <c r="R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2863.99</v>
      </c>
      <c r="S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2880.44</v>
      </c>
      <c r="T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2898.22</v>
      </c>
      <c r="U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2787.77</v>
      </c>
      <c r="V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2839.48</v>
      </c>
      <c r="W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2829.74</v>
      </c>
      <c r="X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2822.02</v>
      </c>
      <c r="Y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2920.37</v>
      </c>
    </row>
    <row r="291" spans="1:27" x14ac:dyDescent="0.2">
      <c r="A291" s="83">
        <f t="shared" si="7"/>
        <v>42211</v>
      </c>
      <c r="B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2800.16</v>
      </c>
      <c r="C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2837.5499999999997</v>
      </c>
      <c r="D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2871.02</v>
      </c>
      <c r="E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2871.94</v>
      </c>
      <c r="F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2950.0099999999998</v>
      </c>
      <c r="G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2965.68</v>
      </c>
      <c r="H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2922.99</v>
      </c>
      <c r="I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2872.2</v>
      </c>
      <c r="J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3036.68</v>
      </c>
      <c r="K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2935.54</v>
      </c>
      <c r="L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2886</v>
      </c>
      <c r="M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2874.62</v>
      </c>
      <c r="N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2874.64</v>
      </c>
      <c r="O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2885.7299999999996</v>
      </c>
      <c r="P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2897.13</v>
      </c>
      <c r="Q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2897.2999999999997</v>
      </c>
      <c r="R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2909.19</v>
      </c>
      <c r="S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2921.77</v>
      </c>
      <c r="T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2921.85</v>
      </c>
      <c r="U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2876.22</v>
      </c>
      <c r="V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2825.42</v>
      </c>
      <c r="W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2832.25</v>
      </c>
      <c r="X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2812.77</v>
      </c>
      <c r="Y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2920.16</v>
      </c>
    </row>
    <row r="292" spans="1:27" x14ac:dyDescent="0.2">
      <c r="A292" s="83">
        <f t="shared" si="7"/>
        <v>42212</v>
      </c>
      <c r="B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2787.98</v>
      </c>
      <c r="C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2855.12</v>
      </c>
      <c r="D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2887.81</v>
      </c>
      <c r="E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2899.95</v>
      </c>
      <c r="F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2937.1499999999996</v>
      </c>
      <c r="G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2950.43</v>
      </c>
      <c r="H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2888.31</v>
      </c>
      <c r="I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3057.5699999999997</v>
      </c>
      <c r="J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2967.7999999999997</v>
      </c>
      <c r="K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2880.97</v>
      </c>
      <c r="L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2828.69</v>
      </c>
      <c r="M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2819.0099999999998</v>
      </c>
      <c r="N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2838.3599999999997</v>
      </c>
      <c r="O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2838.0299999999997</v>
      </c>
      <c r="P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2848.12</v>
      </c>
      <c r="Q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2837.83</v>
      </c>
      <c r="R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2818.68</v>
      </c>
      <c r="S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2818.5499999999997</v>
      </c>
      <c r="T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2836.0299999999997</v>
      </c>
      <c r="U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2803.45</v>
      </c>
      <c r="V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2825.1499999999996</v>
      </c>
      <c r="W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2829.1899999999996</v>
      </c>
      <c r="X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2810.17</v>
      </c>
      <c r="Y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2879.91</v>
      </c>
    </row>
    <row r="293" spans="1:27" x14ac:dyDescent="0.2">
      <c r="A293" s="83">
        <f t="shared" si="7"/>
        <v>42213</v>
      </c>
      <c r="B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2797.1099999999997</v>
      </c>
      <c r="C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2855.27</v>
      </c>
      <c r="D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2888.25</v>
      </c>
      <c r="E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2900.04</v>
      </c>
      <c r="F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2937.29</v>
      </c>
      <c r="G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2951.5899999999997</v>
      </c>
      <c r="H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2900.3599999999997</v>
      </c>
      <c r="I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3058.59</v>
      </c>
      <c r="J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2969.6899999999996</v>
      </c>
      <c r="K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2870.81</v>
      </c>
      <c r="L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2819.85</v>
      </c>
      <c r="M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2810.18</v>
      </c>
      <c r="N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2819.1</v>
      </c>
      <c r="O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2818.85</v>
      </c>
      <c r="P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2818.67</v>
      </c>
      <c r="Q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2809.3599999999997</v>
      </c>
      <c r="R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2802.3199999999997</v>
      </c>
      <c r="S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2818.95</v>
      </c>
      <c r="T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2846.0099999999998</v>
      </c>
      <c r="U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2830.02</v>
      </c>
      <c r="V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2846.81</v>
      </c>
      <c r="W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2836.48</v>
      </c>
      <c r="X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2793.62</v>
      </c>
      <c r="Y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2863.02</v>
      </c>
    </row>
    <row r="294" spans="1:27" x14ac:dyDescent="0.2">
      <c r="A294" s="83">
        <f t="shared" si="7"/>
        <v>42214</v>
      </c>
      <c r="B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2798.1099999999997</v>
      </c>
      <c r="C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2856.2599999999998</v>
      </c>
      <c r="D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2880.2599999999998</v>
      </c>
      <c r="E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2901.95</v>
      </c>
      <c r="F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2903.0699999999997</v>
      </c>
      <c r="G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2928.1499999999996</v>
      </c>
      <c r="H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2888.8799999999997</v>
      </c>
      <c r="I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3000.8999999999996</v>
      </c>
      <c r="J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2943.5699999999997</v>
      </c>
      <c r="K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2848.91</v>
      </c>
      <c r="L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2801.23</v>
      </c>
      <c r="M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2799.49</v>
      </c>
      <c r="N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2807.45</v>
      </c>
      <c r="O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2808.56</v>
      </c>
      <c r="P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2813.96</v>
      </c>
      <c r="Q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2814.63</v>
      </c>
      <c r="R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2821.48</v>
      </c>
      <c r="S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2794.3199999999997</v>
      </c>
      <c r="T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2795.68</v>
      </c>
      <c r="U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2813.45</v>
      </c>
      <c r="V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2862.83</v>
      </c>
      <c r="W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2847.46</v>
      </c>
      <c r="X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2795.63</v>
      </c>
      <c r="Y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2846.3999999999996</v>
      </c>
    </row>
    <row r="295" spans="1:27" x14ac:dyDescent="0.2">
      <c r="A295" s="83">
        <f t="shared" si="7"/>
        <v>42215</v>
      </c>
      <c r="B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2798.1</v>
      </c>
      <c r="C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2845.56</v>
      </c>
      <c r="D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2877.5099999999998</v>
      </c>
      <c r="E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2900.56</v>
      </c>
      <c r="F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2899.3399999999997</v>
      </c>
      <c r="G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2899.7</v>
      </c>
      <c r="H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2889.18</v>
      </c>
      <c r="I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2974.7799999999997</v>
      </c>
      <c r="J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2904.68</v>
      </c>
      <c r="K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2810.3599999999997</v>
      </c>
      <c r="L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2812.6</v>
      </c>
      <c r="M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2833.66</v>
      </c>
      <c r="N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2845.83</v>
      </c>
      <c r="O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2846.0299999999997</v>
      </c>
      <c r="P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2846.79</v>
      </c>
      <c r="Q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2847.23</v>
      </c>
      <c r="R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2848.5299999999997</v>
      </c>
      <c r="S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2830.97</v>
      </c>
      <c r="T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2787.0699999999997</v>
      </c>
      <c r="U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2826.58</v>
      </c>
      <c r="V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2905.7999999999997</v>
      </c>
      <c r="W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2869.8599999999997</v>
      </c>
      <c r="X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2814.75</v>
      </c>
      <c r="Y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2891.92</v>
      </c>
    </row>
    <row r="296" spans="1:27" x14ac:dyDescent="0.2">
      <c r="A296" s="83">
        <f t="shared" si="7"/>
        <v>42216</v>
      </c>
      <c r="B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2790.6499999999996</v>
      </c>
      <c r="C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2836.3599999999997</v>
      </c>
      <c r="D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2866.91</v>
      </c>
      <c r="E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2889.5499999999997</v>
      </c>
      <c r="F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2888.47</v>
      </c>
      <c r="G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2900.5099999999998</v>
      </c>
      <c r="H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2889.92</v>
      </c>
      <c r="I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2974.9799999999996</v>
      </c>
      <c r="J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2905.3599999999997</v>
      </c>
      <c r="K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2810.9399999999996</v>
      </c>
      <c r="L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2829.84</v>
      </c>
      <c r="M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2857.5</v>
      </c>
      <c r="N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2856.42</v>
      </c>
      <c r="O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2856.04</v>
      </c>
      <c r="P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2857.2299999999996</v>
      </c>
      <c r="Q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2856.72</v>
      </c>
      <c r="R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2857.7599999999998</v>
      </c>
      <c r="S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2834.2</v>
      </c>
      <c r="T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2812.5299999999997</v>
      </c>
      <c r="U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2844.5899999999997</v>
      </c>
      <c r="V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2914.49</v>
      </c>
      <c r="W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2877.2999999999997</v>
      </c>
      <c r="X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2815.0499999999997</v>
      </c>
      <c r="Y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2941.5499999999997</v>
      </c>
    </row>
    <row r="298" spans="1:27" s="94" customFormat="1" ht="19.5" customHeight="1" x14ac:dyDescent="0.25">
      <c r="A298" s="92" t="s">
        <v>154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</row>
    <row r="299" spans="1:27" x14ac:dyDescent="0.25">
      <c r="A299" s="91" t="s">
        <v>156</v>
      </c>
      <c r="B299" s="82"/>
      <c r="C299" s="82"/>
      <c r="D299" s="82"/>
    </row>
    <row r="300" spans="1:27" ht="12.75" x14ac:dyDescent="0.2">
      <c r="A300" s="167" t="s">
        <v>49</v>
      </c>
      <c r="B300" s="170" t="s">
        <v>128</v>
      </c>
      <c r="C300" s="171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2"/>
    </row>
    <row r="301" spans="1:27" ht="12.75" x14ac:dyDescent="0.2">
      <c r="A301" s="168"/>
      <c r="B301" s="173"/>
      <c r="C301" s="174"/>
      <c r="D301" s="174"/>
      <c r="E301" s="174"/>
      <c r="F301" s="174"/>
      <c r="G301" s="174"/>
      <c r="H301" s="174"/>
      <c r="I301" s="174"/>
      <c r="J301" s="174"/>
      <c r="K301" s="174"/>
      <c r="L301" s="174"/>
      <c r="M301" s="174"/>
      <c r="N301" s="174"/>
      <c r="O301" s="174"/>
      <c r="P301" s="174"/>
      <c r="Q301" s="174"/>
      <c r="R301" s="174"/>
      <c r="S301" s="174"/>
      <c r="T301" s="174"/>
      <c r="U301" s="174"/>
      <c r="V301" s="174"/>
      <c r="W301" s="174"/>
      <c r="X301" s="174"/>
      <c r="Y301" s="175"/>
    </row>
    <row r="302" spans="1:27" ht="12.75" customHeight="1" x14ac:dyDescent="0.2">
      <c r="A302" s="168"/>
      <c r="B302" s="176" t="s">
        <v>129</v>
      </c>
      <c r="C302" s="165" t="s">
        <v>130</v>
      </c>
      <c r="D302" s="165" t="s">
        <v>131</v>
      </c>
      <c r="E302" s="165" t="s">
        <v>132</v>
      </c>
      <c r="F302" s="165" t="s">
        <v>133</v>
      </c>
      <c r="G302" s="165" t="s">
        <v>134</v>
      </c>
      <c r="H302" s="165" t="s">
        <v>135</v>
      </c>
      <c r="I302" s="165" t="s">
        <v>136</v>
      </c>
      <c r="J302" s="165" t="s">
        <v>137</v>
      </c>
      <c r="K302" s="165" t="s">
        <v>138</v>
      </c>
      <c r="L302" s="165" t="s">
        <v>139</v>
      </c>
      <c r="M302" s="165" t="s">
        <v>140</v>
      </c>
      <c r="N302" s="178" t="s">
        <v>141</v>
      </c>
      <c r="O302" s="165" t="s">
        <v>142</v>
      </c>
      <c r="P302" s="165" t="s">
        <v>143</v>
      </c>
      <c r="Q302" s="165" t="s">
        <v>144</v>
      </c>
      <c r="R302" s="165" t="s">
        <v>145</v>
      </c>
      <c r="S302" s="165" t="s">
        <v>146</v>
      </c>
      <c r="T302" s="165" t="s">
        <v>147</v>
      </c>
      <c r="U302" s="165" t="s">
        <v>148</v>
      </c>
      <c r="V302" s="165" t="s">
        <v>149</v>
      </c>
      <c r="W302" s="165" t="s">
        <v>150</v>
      </c>
      <c r="X302" s="165" t="s">
        <v>151</v>
      </c>
      <c r="Y302" s="165" t="s">
        <v>152</v>
      </c>
    </row>
    <row r="303" spans="1:27" ht="11.25" customHeight="1" x14ac:dyDescent="0.2">
      <c r="A303" s="169"/>
      <c r="B303" s="177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79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</row>
    <row r="304" spans="1:27" ht="15.75" customHeight="1" x14ac:dyDescent="0.2">
      <c r="A304" s="83">
        <f>A266</f>
        <v>42186</v>
      </c>
      <c r="B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3257.1099999999997</v>
      </c>
      <c r="C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3267.2799999999997</v>
      </c>
      <c r="D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3296.66</v>
      </c>
      <c r="E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3296.8199999999997</v>
      </c>
      <c r="F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3368.83</v>
      </c>
      <c r="G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3368.7999999999997</v>
      </c>
      <c r="H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3327.95</v>
      </c>
      <c r="I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3473.94</v>
      </c>
      <c r="J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3387.01</v>
      </c>
      <c r="K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3259.43</v>
      </c>
      <c r="L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3284.41</v>
      </c>
      <c r="M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3284.31</v>
      </c>
      <c r="N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3242.95</v>
      </c>
      <c r="O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3246.91</v>
      </c>
      <c r="P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3248.45</v>
      </c>
      <c r="Q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3259.37</v>
      </c>
      <c r="R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3251.96</v>
      </c>
      <c r="S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3261.73</v>
      </c>
      <c r="T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3271.77</v>
      </c>
      <c r="U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3263.43</v>
      </c>
      <c r="V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3397.8199999999997</v>
      </c>
      <c r="W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3399.72</v>
      </c>
      <c r="X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3291.93</v>
      </c>
      <c r="Y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3403.56</v>
      </c>
      <c r="AA304" s="84"/>
    </row>
    <row r="305" spans="1:25" x14ac:dyDescent="0.2">
      <c r="A305" s="83">
        <f>A304+1</f>
        <v>42187</v>
      </c>
      <c r="B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3263.22</v>
      </c>
      <c r="C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3267.45</v>
      </c>
      <c r="D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3296.72</v>
      </c>
      <c r="E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3296.81</v>
      </c>
      <c r="F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3368.72</v>
      </c>
      <c r="G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3368.84</v>
      </c>
      <c r="H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3327.97</v>
      </c>
      <c r="I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3473.7799999999997</v>
      </c>
      <c r="J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3386.87</v>
      </c>
      <c r="K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3259.43</v>
      </c>
      <c r="L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3284.29</v>
      </c>
      <c r="M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3284.76</v>
      </c>
      <c r="N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3265.99</v>
      </c>
      <c r="O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3245.77</v>
      </c>
      <c r="P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3248.8199999999997</v>
      </c>
      <c r="Q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3259.68</v>
      </c>
      <c r="R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3252.29</v>
      </c>
      <c r="S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3262.04</v>
      </c>
      <c r="T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3272.21</v>
      </c>
      <c r="U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3261.75</v>
      </c>
      <c r="V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3391.62</v>
      </c>
      <c r="W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3390.37</v>
      </c>
      <c r="X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3287.76</v>
      </c>
      <c r="Y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3381.81</v>
      </c>
    </row>
    <row r="306" spans="1:25" x14ac:dyDescent="0.2">
      <c r="A306" s="83">
        <f t="shared" ref="A306:A334" si="8">A305+1</f>
        <v>42188</v>
      </c>
      <c r="B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3259.6</v>
      </c>
      <c r="C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3276.0699999999997</v>
      </c>
      <c r="D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3293.6</v>
      </c>
      <c r="E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3312.2</v>
      </c>
      <c r="F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3337.92</v>
      </c>
      <c r="G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3358.22</v>
      </c>
      <c r="H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3312.14</v>
      </c>
      <c r="I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3485.74</v>
      </c>
      <c r="J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3390.74</v>
      </c>
      <c r="K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3303.17</v>
      </c>
      <c r="L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3267.95</v>
      </c>
      <c r="M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3256.72</v>
      </c>
      <c r="N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3267.79</v>
      </c>
      <c r="O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3279.2599999999998</v>
      </c>
      <c r="P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3279.2599999999998</v>
      </c>
      <c r="Q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3279.3</v>
      </c>
      <c r="R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3269.48</v>
      </c>
      <c r="S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3259.55</v>
      </c>
      <c r="T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3254.73</v>
      </c>
      <c r="U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3265.2799999999997</v>
      </c>
      <c r="V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3355.3599999999997</v>
      </c>
      <c r="W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3344.6499999999996</v>
      </c>
      <c r="X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3259.06</v>
      </c>
      <c r="Y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3382.06</v>
      </c>
    </row>
    <row r="307" spans="1:25" x14ac:dyDescent="0.2">
      <c r="A307" s="83">
        <f t="shared" si="8"/>
        <v>42189</v>
      </c>
      <c r="B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3274.25</v>
      </c>
      <c r="C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3265.49</v>
      </c>
      <c r="D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3283.9</v>
      </c>
      <c r="E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3317.01</v>
      </c>
      <c r="F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3331</v>
      </c>
      <c r="G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3360.17</v>
      </c>
      <c r="H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3345.16</v>
      </c>
      <c r="I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3265.2799999999997</v>
      </c>
      <c r="J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3453.93</v>
      </c>
      <c r="K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3321.56</v>
      </c>
      <c r="L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3296.81</v>
      </c>
      <c r="M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3334.89</v>
      </c>
      <c r="N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3334.72</v>
      </c>
      <c r="O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3321.58</v>
      </c>
      <c r="P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3308.85</v>
      </c>
      <c r="Q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3308.71</v>
      </c>
      <c r="R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3321.48</v>
      </c>
      <c r="S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3321.56</v>
      </c>
      <c r="T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3273.0499999999997</v>
      </c>
      <c r="U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3241.46</v>
      </c>
      <c r="V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3367.0499999999997</v>
      </c>
      <c r="W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3354.5499999999997</v>
      </c>
      <c r="X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3279.7799999999997</v>
      </c>
      <c r="Y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3347.84</v>
      </c>
    </row>
    <row r="308" spans="1:25" x14ac:dyDescent="0.2">
      <c r="A308" s="83">
        <f t="shared" si="8"/>
        <v>42190</v>
      </c>
      <c r="B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3265.46</v>
      </c>
      <c r="C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3271.25</v>
      </c>
      <c r="D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3316.65</v>
      </c>
      <c r="E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3345.22</v>
      </c>
      <c r="F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3375.23</v>
      </c>
      <c r="G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3399.37</v>
      </c>
      <c r="H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3367.66</v>
      </c>
      <c r="I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3277.62</v>
      </c>
      <c r="J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3437.09</v>
      </c>
      <c r="K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3347.56</v>
      </c>
      <c r="L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3308.84</v>
      </c>
      <c r="M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3341.25</v>
      </c>
      <c r="N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3334.64</v>
      </c>
      <c r="O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3321.56</v>
      </c>
      <c r="P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3328.0099999999998</v>
      </c>
      <c r="Q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3321.42</v>
      </c>
      <c r="R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3334.55</v>
      </c>
      <c r="S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3368.87</v>
      </c>
      <c r="T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3334.55</v>
      </c>
      <c r="U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3297.19</v>
      </c>
      <c r="V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3309.94</v>
      </c>
      <c r="W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3360.18</v>
      </c>
      <c r="X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3250.77</v>
      </c>
      <c r="Y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3368.86</v>
      </c>
    </row>
    <row r="309" spans="1:25" x14ac:dyDescent="0.2">
      <c r="A309" s="83">
        <f t="shared" si="8"/>
        <v>42191</v>
      </c>
      <c r="B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3253.71</v>
      </c>
      <c r="C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3299.84</v>
      </c>
      <c r="D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3337.74</v>
      </c>
      <c r="E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3364.99</v>
      </c>
      <c r="F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3379.44</v>
      </c>
      <c r="G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3409.41</v>
      </c>
      <c r="H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3365.18</v>
      </c>
      <c r="I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3544.8999999999996</v>
      </c>
      <c r="J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3445.61</v>
      </c>
      <c r="K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3341.45</v>
      </c>
      <c r="L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3315.47</v>
      </c>
      <c r="M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3303.22</v>
      </c>
      <c r="N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3315.44</v>
      </c>
      <c r="O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3328.12</v>
      </c>
      <c r="P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3315.27</v>
      </c>
      <c r="Q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3315.47</v>
      </c>
      <c r="R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3301</v>
      </c>
      <c r="S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3301.0099999999998</v>
      </c>
      <c r="T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3290.19</v>
      </c>
      <c r="U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3269.8599999999997</v>
      </c>
      <c r="V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3322.0299999999997</v>
      </c>
      <c r="W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3323.5099999999998</v>
      </c>
      <c r="X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3249.71</v>
      </c>
      <c r="Y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3322.0099999999998</v>
      </c>
    </row>
    <row r="310" spans="1:25" x14ac:dyDescent="0.2">
      <c r="A310" s="83">
        <f t="shared" si="8"/>
        <v>42192</v>
      </c>
      <c r="B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3253.45</v>
      </c>
      <c r="C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3324.83</v>
      </c>
      <c r="D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3365.29</v>
      </c>
      <c r="E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3379.61</v>
      </c>
      <c r="F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3425.17</v>
      </c>
      <c r="G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3458.26</v>
      </c>
      <c r="H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3379.41</v>
      </c>
      <c r="I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3544.64</v>
      </c>
      <c r="J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3445.31</v>
      </c>
      <c r="K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3341.2999999999997</v>
      </c>
      <c r="L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3315.47</v>
      </c>
      <c r="M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3303.0499999999997</v>
      </c>
      <c r="N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3315.5699999999997</v>
      </c>
      <c r="O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3328.39</v>
      </c>
      <c r="P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3315.68</v>
      </c>
      <c r="Q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3303.18</v>
      </c>
      <c r="R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3290.2599999999998</v>
      </c>
      <c r="S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3300.94</v>
      </c>
      <c r="T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3300.95</v>
      </c>
      <c r="U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3280.43</v>
      </c>
      <c r="V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3320.71</v>
      </c>
      <c r="W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3323.99</v>
      </c>
      <c r="X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3269.5</v>
      </c>
      <c r="Y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3332.99</v>
      </c>
    </row>
    <row r="311" spans="1:25" x14ac:dyDescent="0.2">
      <c r="A311" s="83">
        <f t="shared" si="8"/>
        <v>42193</v>
      </c>
      <c r="B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3276.11</v>
      </c>
      <c r="C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3351.61</v>
      </c>
      <c r="D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3379.73</v>
      </c>
      <c r="E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3394.59</v>
      </c>
      <c r="F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3441.47</v>
      </c>
      <c r="G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3458.17</v>
      </c>
      <c r="H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3394.16</v>
      </c>
      <c r="I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3572.2599999999998</v>
      </c>
      <c r="J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3462.38</v>
      </c>
      <c r="K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3341.59</v>
      </c>
      <c r="L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3291.25</v>
      </c>
      <c r="M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3291.22</v>
      </c>
      <c r="N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3303.25</v>
      </c>
      <c r="O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3291.18</v>
      </c>
      <c r="P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3291.19</v>
      </c>
      <c r="Q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3279.3599999999997</v>
      </c>
      <c r="R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3269.5099999999998</v>
      </c>
      <c r="S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3312.0099999999998</v>
      </c>
      <c r="T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3312.0699999999997</v>
      </c>
      <c r="U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3290.7799999999997</v>
      </c>
      <c r="V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3281.84</v>
      </c>
      <c r="W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3299.3599999999997</v>
      </c>
      <c r="X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3269.4</v>
      </c>
      <c r="Y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3307.05</v>
      </c>
    </row>
    <row r="312" spans="1:25" x14ac:dyDescent="0.2">
      <c r="A312" s="83">
        <f t="shared" si="8"/>
        <v>42194</v>
      </c>
      <c r="B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3242.77</v>
      </c>
      <c r="C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3312.15</v>
      </c>
      <c r="D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3365.46</v>
      </c>
      <c r="E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3379.97</v>
      </c>
      <c r="F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3394.43</v>
      </c>
      <c r="G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3425.15</v>
      </c>
      <c r="H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3364.99</v>
      </c>
      <c r="I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3501.6099999999997</v>
      </c>
      <c r="J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3445.5099999999998</v>
      </c>
      <c r="K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3315.81</v>
      </c>
      <c r="L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3268.2</v>
      </c>
      <c r="M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3268.24</v>
      </c>
      <c r="N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3291.3199999999997</v>
      </c>
      <c r="O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3279.5099999999998</v>
      </c>
      <c r="P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3279.5099999999998</v>
      </c>
      <c r="Q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3303.31</v>
      </c>
      <c r="R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3290.2599999999998</v>
      </c>
      <c r="S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3301.0099999999998</v>
      </c>
      <c r="T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3301.12</v>
      </c>
      <c r="U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3250.43</v>
      </c>
      <c r="V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3325.38</v>
      </c>
      <c r="W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3296.47</v>
      </c>
      <c r="X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3259.24</v>
      </c>
      <c r="Y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3318.75</v>
      </c>
    </row>
    <row r="313" spans="1:25" x14ac:dyDescent="0.2">
      <c r="A313" s="83">
        <f t="shared" si="8"/>
        <v>42195</v>
      </c>
      <c r="B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3242.8</v>
      </c>
      <c r="C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3312.24</v>
      </c>
      <c r="D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3365.43</v>
      </c>
      <c r="E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3379.73</v>
      </c>
      <c r="F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3394.3199999999997</v>
      </c>
      <c r="G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3425.17</v>
      </c>
      <c r="H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3365.25</v>
      </c>
      <c r="I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3544.67</v>
      </c>
      <c r="J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3445.59</v>
      </c>
      <c r="K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3315.41</v>
      </c>
      <c r="L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3267.9</v>
      </c>
      <c r="M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3268.0299999999997</v>
      </c>
      <c r="N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3291.02</v>
      </c>
      <c r="O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3279.3599999999997</v>
      </c>
      <c r="P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3279.34</v>
      </c>
      <c r="Q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3303.31</v>
      </c>
      <c r="R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3290.1499999999996</v>
      </c>
      <c r="S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3300.97</v>
      </c>
      <c r="T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3312.2</v>
      </c>
      <c r="U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3280.97</v>
      </c>
      <c r="V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3331.3199999999997</v>
      </c>
      <c r="W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3300.7599999999998</v>
      </c>
      <c r="X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3258.93</v>
      </c>
      <c r="Y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3323.37</v>
      </c>
    </row>
    <row r="314" spans="1:25" x14ac:dyDescent="0.2">
      <c r="A314" s="83">
        <f t="shared" si="8"/>
        <v>42196</v>
      </c>
      <c r="B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3253.83</v>
      </c>
      <c r="C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3302.94</v>
      </c>
      <c r="D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3344.96</v>
      </c>
      <c r="E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3375.21</v>
      </c>
      <c r="F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3407.3199999999997</v>
      </c>
      <c r="G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3442.0699999999997</v>
      </c>
      <c r="H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3399.41</v>
      </c>
      <c r="I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3303.42</v>
      </c>
      <c r="J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3489.39</v>
      </c>
      <c r="K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3361.8599999999997</v>
      </c>
      <c r="L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3308.98</v>
      </c>
      <c r="M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3309.09</v>
      </c>
      <c r="N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3321.6</v>
      </c>
      <c r="O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3334.72</v>
      </c>
      <c r="P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3347.98</v>
      </c>
      <c r="Q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3347.91</v>
      </c>
      <c r="R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3348.1099999999997</v>
      </c>
      <c r="S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3361.96</v>
      </c>
      <c r="T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3296.85</v>
      </c>
      <c r="U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3274.22</v>
      </c>
      <c r="V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3309.85</v>
      </c>
      <c r="W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3336.3</v>
      </c>
      <c r="X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3258.73</v>
      </c>
      <c r="Y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3361.06</v>
      </c>
    </row>
    <row r="315" spans="1:25" x14ac:dyDescent="0.2">
      <c r="A315" s="83">
        <f t="shared" si="8"/>
        <v>42197</v>
      </c>
      <c r="B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3254.3999999999996</v>
      </c>
      <c r="C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3303.52</v>
      </c>
      <c r="D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3345.4</v>
      </c>
      <c r="E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3344.85</v>
      </c>
      <c r="F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3424.2799999999997</v>
      </c>
      <c r="G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3442.21</v>
      </c>
      <c r="H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3424.57</v>
      </c>
      <c r="I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3345.33</v>
      </c>
      <c r="J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3588.2999999999997</v>
      </c>
      <c r="K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3437.3999999999996</v>
      </c>
      <c r="L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3361.62</v>
      </c>
      <c r="M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3347.88</v>
      </c>
      <c r="N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3347.7799999999997</v>
      </c>
      <c r="O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3361.5099999999998</v>
      </c>
      <c r="P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3361.83</v>
      </c>
      <c r="Q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3368.87</v>
      </c>
      <c r="R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3390.54</v>
      </c>
      <c r="S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3375.87</v>
      </c>
      <c r="T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3347.95</v>
      </c>
      <c r="U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3303.94</v>
      </c>
      <c r="V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3256.35</v>
      </c>
      <c r="W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3298.17</v>
      </c>
      <c r="X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3251.02</v>
      </c>
      <c r="Y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3375.42</v>
      </c>
    </row>
    <row r="316" spans="1:25" x14ac:dyDescent="0.2">
      <c r="A316" s="83">
        <f t="shared" si="8"/>
        <v>42198</v>
      </c>
      <c r="B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3253.08</v>
      </c>
      <c r="C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3337.71</v>
      </c>
      <c r="D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3379.46</v>
      </c>
      <c r="E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3394.45</v>
      </c>
      <c r="F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3441.32</v>
      </c>
      <c r="G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3458.12</v>
      </c>
      <c r="H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3394.3</v>
      </c>
      <c r="I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3563.25</v>
      </c>
      <c r="J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3479.98</v>
      </c>
      <c r="K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3327.91</v>
      </c>
      <c r="L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3278.7799999999997</v>
      </c>
      <c r="M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3267.68</v>
      </c>
      <c r="N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3290.43</v>
      </c>
      <c r="O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3278.88</v>
      </c>
      <c r="P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3256.36</v>
      </c>
      <c r="Q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3267.38</v>
      </c>
      <c r="R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3249.0299999999997</v>
      </c>
      <c r="S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3279.33</v>
      </c>
      <c r="T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3300.52</v>
      </c>
      <c r="U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3302.25</v>
      </c>
      <c r="V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3308.25</v>
      </c>
      <c r="W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3313.27</v>
      </c>
      <c r="X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3249.45</v>
      </c>
      <c r="Y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3357.77</v>
      </c>
    </row>
    <row r="317" spans="1:25" x14ac:dyDescent="0.2">
      <c r="A317" s="83">
        <f t="shared" si="8"/>
        <v>42199</v>
      </c>
      <c r="B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3241.27</v>
      </c>
      <c r="C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3311.41</v>
      </c>
      <c r="D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3344.1</v>
      </c>
      <c r="E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3379.0699999999997</v>
      </c>
      <c r="F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3441.42</v>
      </c>
      <c r="G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3449.84</v>
      </c>
      <c r="H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3379.41</v>
      </c>
      <c r="I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3535.63</v>
      </c>
      <c r="J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3445.04</v>
      </c>
      <c r="K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3314.41</v>
      </c>
      <c r="L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3266.13</v>
      </c>
      <c r="M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3243.63</v>
      </c>
      <c r="N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3243.0099999999998</v>
      </c>
      <c r="O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3253.84</v>
      </c>
      <c r="P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3253.66</v>
      </c>
      <c r="Q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3265.49</v>
      </c>
      <c r="R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3288.22</v>
      </c>
      <c r="S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3278.17</v>
      </c>
      <c r="T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3278.58</v>
      </c>
      <c r="U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3260.23</v>
      </c>
      <c r="V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3339.31</v>
      </c>
      <c r="W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3341.56</v>
      </c>
      <c r="X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3244.95</v>
      </c>
      <c r="Y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3351.18</v>
      </c>
    </row>
    <row r="318" spans="1:25" x14ac:dyDescent="0.2">
      <c r="A318" s="83">
        <f t="shared" si="8"/>
        <v>42200</v>
      </c>
      <c r="B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3241.81</v>
      </c>
      <c r="C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3311.73</v>
      </c>
      <c r="D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3344.36</v>
      </c>
      <c r="E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3379.69</v>
      </c>
      <c r="F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3441.7599999999998</v>
      </c>
      <c r="G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3449.87</v>
      </c>
      <c r="H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3379.61</v>
      </c>
      <c r="I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3536</v>
      </c>
      <c r="J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3445.65</v>
      </c>
      <c r="K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3314.96</v>
      </c>
      <c r="L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3266.62</v>
      </c>
      <c r="M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3244.5299999999997</v>
      </c>
      <c r="N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3244.16</v>
      </c>
      <c r="O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3254.8999999999996</v>
      </c>
      <c r="P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3255.04</v>
      </c>
      <c r="Q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3266.21</v>
      </c>
      <c r="R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3289.08</v>
      </c>
      <c r="S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3278.71</v>
      </c>
      <c r="T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3279.08</v>
      </c>
      <c r="U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3260.88</v>
      </c>
      <c r="V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3339.7</v>
      </c>
      <c r="W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3342.13</v>
      </c>
      <c r="X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3243.5</v>
      </c>
      <c r="Y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3346.94</v>
      </c>
    </row>
    <row r="319" spans="1:25" x14ac:dyDescent="0.2">
      <c r="A319" s="83">
        <f t="shared" si="8"/>
        <v>42201</v>
      </c>
      <c r="B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3286.83</v>
      </c>
      <c r="C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3364.72</v>
      </c>
      <c r="D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3393.74</v>
      </c>
      <c r="E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3410.0299999999997</v>
      </c>
      <c r="F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3409.8999999999996</v>
      </c>
      <c r="G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3450.08</v>
      </c>
      <c r="H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3394.56</v>
      </c>
      <c r="I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3572.5699999999997</v>
      </c>
      <c r="J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3488.88</v>
      </c>
      <c r="K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3369.0699999999997</v>
      </c>
      <c r="L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3334.85</v>
      </c>
      <c r="M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3315.58</v>
      </c>
      <c r="N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3328.12</v>
      </c>
      <c r="O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3341.38</v>
      </c>
      <c r="P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3355.13</v>
      </c>
      <c r="Q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3383.58</v>
      </c>
      <c r="R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3359.15</v>
      </c>
      <c r="S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3371.96</v>
      </c>
      <c r="T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3385.08</v>
      </c>
      <c r="U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3342</v>
      </c>
      <c r="V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3270.72</v>
      </c>
      <c r="W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3257.17</v>
      </c>
      <c r="X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3290.56</v>
      </c>
      <c r="Y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3273.08</v>
      </c>
    </row>
    <row r="320" spans="1:25" x14ac:dyDescent="0.2">
      <c r="A320" s="83">
        <f t="shared" si="8"/>
        <v>42202</v>
      </c>
      <c r="B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3276.35</v>
      </c>
      <c r="C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3338.33</v>
      </c>
      <c r="D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3380.1099999999997</v>
      </c>
      <c r="E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3394.97</v>
      </c>
      <c r="F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3425.66</v>
      </c>
      <c r="G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3458.81</v>
      </c>
      <c r="H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3418.21</v>
      </c>
      <c r="I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3676.6899999999996</v>
      </c>
      <c r="J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3557.7</v>
      </c>
      <c r="K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3399.2</v>
      </c>
      <c r="L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3384.1499999999996</v>
      </c>
      <c r="M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3384.29</v>
      </c>
      <c r="N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3430.13</v>
      </c>
      <c r="O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3463.2799999999997</v>
      </c>
      <c r="P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3430.0099999999998</v>
      </c>
      <c r="Q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3406.34</v>
      </c>
      <c r="R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3290.43</v>
      </c>
      <c r="S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3323.56</v>
      </c>
      <c r="T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3329.56</v>
      </c>
      <c r="U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3280.74</v>
      </c>
      <c r="V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3289.05</v>
      </c>
      <c r="W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3290.92</v>
      </c>
      <c r="X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3269.34</v>
      </c>
      <c r="Y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3276.65</v>
      </c>
    </row>
    <row r="321" spans="1:25" x14ac:dyDescent="0.2">
      <c r="A321" s="83">
        <f t="shared" si="8"/>
        <v>42203</v>
      </c>
      <c r="B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3277.35</v>
      </c>
      <c r="C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3345.0299999999997</v>
      </c>
      <c r="D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3391.23</v>
      </c>
      <c r="E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3424.91</v>
      </c>
      <c r="F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3442.56</v>
      </c>
      <c r="G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3479.59</v>
      </c>
      <c r="H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3442.49</v>
      </c>
      <c r="I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3407.86</v>
      </c>
      <c r="J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3657.39</v>
      </c>
      <c r="K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3507.6</v>
      </c>
      <c r="L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3471.29</v>
      </c>
      <c r="M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3471.0699999999997</v>
      </c>
      <c r="N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3507.3</v>
      </c>
      <c r="O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3507.35</v>
      </c>
      <c r="P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3421.08</v>
      </c>
      <c r="Q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3421.08</v>
      </c>
      <c r="R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3437.54</v>
      </c>
      <c r="S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3454.24</v>
      </c>
      <c r="T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3405.81</v>
      </c>
      <c r="U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3348.38</v>
      </c>
      <c r="V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3262.1499999999996</v>
      </c>
      <c r="W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3272.8999999999996</v>
      </c>
      <c r="X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3361.41</v>
      </c>
      <c r="Y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3507.22</v>
      </c>
    </row>
    <row r="322" spans="1:25" x14ac:dyDescent="0.2">
      <c r="A322" s="83">
        <f t="shared" si="8"/>
        <v>42204</v>
      </c>
      <c r="B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3303.2</v>
      </c>
      <c r="C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3360.06</v>
      </c>
      <c r="D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3391.5099999999998</v>
      </c>
      <c r="E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3408.0099999999998</v>
      </c>
      <c r="F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3442.39</v>
      </c>
      <c r="G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3479.52</v>
      </c>
      <c r="H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3424.98</v>
      </c>
      <c r="I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3425.0299999999997</v>
      </c>
      <c r="J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3682.33</v>
      </c>
      <c r="K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3526.77</v>
      </c>
      <c r="L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3489.3599999999997</v>
      </c>
      <c r="M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3489.21</v>
      </c>
      <c r="N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3526.7799999999997</v>
      </c>
      <c r="O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3526.74</v>
      </c>
      <c r="P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3507.61</v>
      </c>
      <c r="Q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3471.3599999999997</v>
      </c>
      <c r="R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3489.3999999999996</v>
      </c>
      <c r="S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3489.39</v>
      </c>
      <c r="T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3413.42</v>
      </c>
      <c r="U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3376.21</v>
      </c>
      <c r="V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3273.63</v>
      </c>
      <c r="W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3262.04</v>
      </c>
      <c r="X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3321.83</v>
      </c>
      <c r="Y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3507.73</v>
      </c>
    </row>
    <row r="323" spans="1:25" x14ac:dyDescent="0.2">
      <c r="A323" s="83">
        <f t="shared" si="8"/>
        <v>42205</v>
      </c>
      <c r="B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3287.88</v>
      </c>
      <c r="C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3365.5299999999997</v>
      </c>
      <c r="D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3394.95</v>
      </c>
      <c r="E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3410.19</v>
      </c>
      <c r="F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3409.96</v>
      </c>
      <c r="G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3450.49</v>
      </c>
      <c r="H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3394.63</v>
      </c>
      <c r="I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3572.67</v>
      </c>
      <c r="J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3488.87</v>
      </c>
      <c r="K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3369.04</v>
      </c>
      <c r="L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3334.96</v>
      </c>
      <c r="M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3315.72</v>
      </c>
      <c r="N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3328.52</v>
      </c>
      <c r="O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3341.6499999999996</v>
      </c>
      <c r="P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3355.22</v>
      </c>
      <c r="Q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3383.65</v>
      </c>
      <c r="R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3359.36</v>
      </c>
      <c r="S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3371.9</v>
      </c>
      <c r="T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3384.87</v>
      </c>
      <c r="U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3341.31</v>
      </c>
      <c r="V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3271.47</v>
      </c>
      <c r="W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3256.94</v>
      </c>
      <c r="X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3290.67</v>
      </c>
      <c r="Y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3271.7799999999997</v>
      </c>
    </row>
    <row r="324" spans="1:25" x14ac:dyDescent="0.2">
      <c r="A324" s="83">
        <f t="shared" si="8"/>
        <v>42206</v>
      </c>
      <c r="B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3276.44</v>
      </c>
      <c r="C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3351.93</v>
      </c>
      <c r="D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3380.2999999999997</v>
      </c>
      <c r="E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3395.09</v>
      </c>
      <c r="F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3410.38</v>
      </c>
      <c r="G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3450.22</v>
      </c>
      <c r="H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3394.56</v>
      </c>
      <c r="I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3572.67</v>
      </c>
      <c r="J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3413.5299999999997</v>
      </c>
      <c r="K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3275.62</v>
      </c>
      <c r="L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3353.58</v>
      </c>
      <c r="M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3353.98</v>
      </c>
      <c r="N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3358.0699999999997</v>
      </c>
      <c r="O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3282.74</v>
      </c>
      <c r="P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3282.74</v>
      </c>
      <c r="Q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3282.83</v>
      </c>
      <c r="R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3301.05</v>
      </c>
      <c r="S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3300.97</v>
      </c>
      <c r="T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3301.0099999999998</v>
      </c>
      <c r="U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3250.14</v>
      </c>
      <c r="V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3286.7799999999997</v>
      </c>
      <c r="W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3287.65</v>
      </c>
      <c r="X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3259.5699999999997</v>
      </c>
      <c r="Y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3316.24</v>
      </c>
    </row>
    <row r="325" spans="1:25" x14ac:dyDescent="0.2">
      <c r="A325" s="83">
        <f t="shared" si="8"/>
        <v>42207</v>
      </c>
      <c r="B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3243.05</v>
      </c>
      <c r="C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3265</v>
      </c>
      <c r="D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3288.1</v>
      </c>
      <c r="E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3325.27</v>
      </c>
      <c r="F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3365.81</v>
      </c>
      <c r="G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3379.92</v>
      </c>
      <c r="H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3458.5299999999997</v>
      </c>
      <c r="I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3553.9799999999996</v>
      </c>
      <c r="J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3429.2999999999997</v>
      </c>
      <c r="K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3315.72</v>
      </c>
      <c r="L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3268.17</v>
      </c>
      <c r="M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3268.17</v>
      </c>
      <c r="N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3279.65</v>
      </c>
      <c r="O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3257.18</v>
      </c>
      <c r="P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3279.7799999999997</v>
      </c>
      <c r="Q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3291.33</v>
      </c>
      <c r="R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3269.62</v>
      </c>
      <c r="S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3346.9</v>
      </c>
      <c r="T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3312.14</v>
      </c>
      <c r="U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3290.49</v>
      </c>
      <c r="V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3315.5099999999998</v>
      </c>
      <c r="W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3313.3199999999997</v>
      </c>
      <c r="X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3254.69</v>
      </c>
      <c r="Y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3323.62</v>
      </c>
    </row>
    <row r="326" spans="1:25" x14ac:dyDescent="0.2">
      <c r="A326" s="83">
        <f t="shared" si="8"/>
        <v>42208</v>
      </c>
      <c r="B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3266.3</v>
      </c>
      <c r="C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3276.3199999999997</v>
      </c>
      <c r="D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3325.13</v>
      </c>
      <c r="E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3325.2</v>
      </c>
      <c r="F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3351.66</v>
      </c>
      <c r="G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3351.48</v>
      </c>
      <c r="H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3324.8199999999997</v>
      </c>
      <c r="I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3485.43</v>
      </c>
      <c r="J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3397.8599999999997</v>
      </c>
      <c r="K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3291.04</v>
      </c>
      <c r="L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3256.66</v>
      </c>
      <c r="M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3245.8999999999996</v>
      </c>
      <c r="N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3256.84</v>
      </c>
      <c r="O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3250.2599999999998</v>
      </c>
      <c r="P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3246.14</v>
      </c>
      <c r="Q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3250.3399999999997</v>
      </c>
      <c r="R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3258.0299999999997</v>
      </c>
      <c r="S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3269.47</v>
      </c>
      <c r="T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3300.97</v>
      </c>
      <c r="U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3279.58</v>
      </c>
      <c r="V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3350.7</v>
      </c>
      <c r="W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3351.8599999999997</v>
      </c>
      <c r="X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3287.41</v>
      </c>
      <c r="Y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3335.43</v>
      </c>
    </row>
    <row r="327" spans="1:25" x14ac:dyDescent="0.2">
      <c r="A327" s="83">
        <f t="shared" si="8"/>
        <v>42209</v>
      </c>
      <c r="B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3248.06</v>
      </c>
      <c r="C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3300.09</v>
      </c>
      <c r="D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3351.7799999999997</v>
      </c>
      <c r="E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3380.06</v>
      </c>
      <c r="F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3409.96</v>
      </c>
      <c r="G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3433.7</v>
      </c>
      <c r="H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3351.48</v>
      </c>
      <c r="I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3554.1099999999997</v>
      </c>
      <c r="J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3445.52</v>
      </c>
      <c r="K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3328.19</v>
      </c>
      <c r="L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3279.2</v>
      </c>
      <c r="M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3268.02</v>
      </c>
      <c r="N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3279.3999999999996</v>
      </c>
      <c r="O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3291.19</v>
      </c>
      <c r="P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3291.21</v>
      </c>
      <c r="Q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3279.3999999999996</v>
      </c>
      <c r="R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3259.54</v>
      </c>
      <c r="S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3269.4</v>
      </c>
      <c r="T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3269.61</v>
      </c>
      <c r="U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3240.95</v>
      </c>
      <c r="V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3286.04</v>
      </c>
      <c r="W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3289.09</v>
      </c>
      <c r="X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3259.52</v>
      </c>
      <c r="Y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3326.63</v>
      </c>
    </row>
    <row r="328" spans="1:25" x14ac:dyDescent="0.2">
      <c r="A328" s="83">
        <f t="shared" si="8"/>
        <v>42210</v>
      </c>
      <c r="B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3253.21</v>
      </c>
      <c r="C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3290.5</v>
      </c>
      <c r="D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3338.14</v>
      </c>
      <c r="E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3360.1499999999996</v>
      </c>
      <c r="F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3399.5099999999998</v>
      </c>
      <c r="G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3425.34</v>
      </c>
      <c r="H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3368</v>
      </c>
      <c r="I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3290.68</v>
      </c>
      <c r="J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3472.83</v>
      </c>
      <c r="K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3363.62</v>
      </c>
      <c r="L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3297.77</v>
      </c>
      <c r="M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3274.04</v>
      </c>
      <c r="N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3322.63</v>
      </c>
      <c r="O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3335.5699999999997</v>
      </c>
      <c r="P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3335.5699999999997</v>
      </c>
      <c r="Q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3348.95</v>
      </c>
      <c r="R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3335.6499999999996</v>
      </c>
      <c r="S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3355.8199999999997</v>
      </c>
      <c r="T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3377.63</v>
      </c>
      <c r="U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3242.19</v>
      </c>
      <c r="V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3305.59</v>
      </c>
      <c r="W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3293.65</v>
      </c>
      <c r="X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3284.18</v>
      </c>
      <c r="Y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3404.7799999999997</v>
      </c>
    </row>
    <row r="329" spans="1:25" x14ac:dyDescent="0.2">
      <c r="A329" s="83">
        <f t="shared" si="8"/>
        <v>42211</v>
      </c>
      <c r="B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3257.38</v>
      </c>
      <c r="C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3303.22</v>
      </c>
      <c r="D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3344.27</v>
      </c>
      <c r="E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3345.4</v>
      </c>
      <c r="F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3441.13</v>
      </c>
      <c r="G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3460.35</v>
      </c>
      <c r="H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3408</v>
      </c>
      <c r="I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3345.72</v>
      </c>
      <c r="J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3547.42</v>
      </c>
      <c r="K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3423.39</v>
      </c>
      <c r="L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3362.64</v>
      </c>
      <c r="M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3348.69</v>
      </c>
      <c r="N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3348.71</v>
      </c>
      <c r="O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3362.31</v>
      </c>
      <c r="P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3376.29</v>
      </c>
      <c r="Q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3376.5</v>
      </c>
      <c r="R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3391.0699999999997</v>
      </c>
      <c r="S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3406.5099999999998</v>
      </c>
      <c r="T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3406.6</v>
      </c>
      <c r="U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3350.6499999999996</v>
      </c>
      <c r="V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3288.3599999999997</v>
      </c>
      <c r="W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3296.74</v>
      </c>
      <c r="X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3272.84</v>
      </c>
      <c r="Y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3404.5299999999997</v>
      </c>
    </row>
    <row r="330" spans="1:25" x14ac:dyDescent="0.2">
      <c r="A330" s="83">
        <f t="shared" si="8"/>
        <v>42212</v>
      </c>
      <c r="B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3242.44</v>
      </c>
      <c r="C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3324.7799999999997</v>
      </c>
      <c r="D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3364.87</v>
      </c>
      <c r="E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3379.75</v>
      </c>
      <c r="F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3425.3599999999997</v>
      </c>
      <c r="G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3441.66</v>
      </c>
      <c r="H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3365.47</v>
      </c>
      <c r="I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3573.04</v>
      </c>
      <c r="J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3462.96</v>
      </c>
      <c r="K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3356.47</v>
      </c>
      <c r="L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3292.36</v>
      </c>
      <c r="M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3280.5</v>
      </c>
      <c r="N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3304.23</v>
      </c>
      <c r="O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3303.8199999999997</v>
      </c>
      <c r="P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3316.19</v>
      </c>
      <c r="Q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3303.58</v>
      </c>
      <c r="R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3280.09</v>
      </c>
      <c r="S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3279.94</v>
      </c>
      <c r="T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3301.36</v>
      </c>
      <c r="U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3261.41</v>
      </c>
      <c r="V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3288.02</v>
      </c>
      <c r="W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3292.98</v>
      </c>
      <c r="X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3269.65</v>
      </c>
      <c r="Y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3355.18</v>
      </c>
    </row>
    <row r="331" spans="1:25" x14ac:dyDescent="0.2">
      <c r="A331" s="83">
        <f t="shared" si="8"/>
        <v>42213</v>
      </c>
      <c r="B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3253.64</v>
      </c>
      <c r="C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3324.96</v>
      </c>
      <c r="D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3365.4</v>
      </c>
      <c r="E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3379.8599999999997</v>
      </c>
      <c r="F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3425.5299999999997</v>
      </c>
      <c r="G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3443.0699999999997</v>
      </c>
      <c r="H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3380.25</v>
      </c>
      <c r="I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3574.2799999999997</v>
      </c>
      <c r="J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3465.27</v>
      </c>
      <c r="K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3344.02</v>
      </c>
      <c r="L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3281.5299999999997</v>
      </c>
      <c r="M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3269.67</v>
      </c>
      <c r="N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3280.6</v>
      </c>
      <c r="O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3280.2999999999997</v>
      </c>
      <c r="P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3280.08</v>
      </c>
      <c r="Q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3268.67</v>
      </c>
      <c r="R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3260.0299999999997</v>
      </c>
      <c r="S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3280.42</v>
      </c>
      <c r="T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3313.6099999999997</v>
      </c>
      <c r="U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3294</v>
      </c>
      <c r="V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3314.58</v>
      </c>
      <c r="W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3301.91</v>
      </c>
      <c r="X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3249.35</v>
      </c>
      <c r="Y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3334.47</v>
      </c>
    </row>
    <row r="332" spans="1:25" x14ac:dyDescent="0.2">
      <c r="A332" s="83">
        <f t="shared" si="8"/>
        <v>42214</v>
      </c>
      <c r="B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3254.87</v>
      </c>
      <c r="C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3326.17</v>
      </c>
      <c r="D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3355.6</v>
      </c>
      <c r="E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3382.2</v>
      </c>
      <c r="F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3383.5699999999997</v>
      </c>
      <c r="G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3414.33</v>
      </c>
      <c r="H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3366.18</v>
      </c>
      <c r="I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3503.54</v>
      </c>
      <c r="J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3433.24</v>
      </c>
      <c r="K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3317.16</v>
      </c>
      <c r="L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3258.69</v>
      </c>
      <c r="M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3256.56</v>
      </c>
      <c r="N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3266.3199999999997</v>
      </c>
      <c r="O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3267.68</v>
      </c>
      <c r="P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3274.31</v>
      </c>
      <c r="Q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3275.13</v>
      </c>
      <c r="R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3283.52</v>
      </c>
      <c r="S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3250.21</v>
      </c>
      <c r="T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3251.88</v>
      </c>
      <c r="U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3273.67</v>
      </c>
      <c r="V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3334.23</v>
      </c>
      <c r="W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3315.38</v>
      </c>
      <c r="X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3251.8199999999997</v>
      </c>
      <c r="Y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3314.09</v>
      </c>
    </row>
    <row r="333" spans="1:25" x14ac:dyDescent="0.2">
      <c r="A333" s="83">
        <f t="shared" si="8"/>
        <v>42215</v>
      </c>
      <c r="B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3254.8599999999997</v>
      </c>
      <c r="C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3313.06</v>
      </c>
      <c r="D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3352.23</v>
      </c>
      <c r="E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3380.49</v>
      </c>
      <c r="F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3379</v>
      </c>
      <c r="G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3379.44</v>
      </c>
      <c r="H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3366.54</v>
      </c>
      <c r="I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3471.5</v>
      </c>
      <c r="J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3385.54</v>
      </c>
      <c r="K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3269.89</v>
      </c>
      <c r="L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3272.63</v>
      </c>
      <c r="M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3298.46</v>
      </c>
      <c r="N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3313.38</v>
      </c>
      <c r="O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3313.63</v>
      </c>
      <c r="P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3314.56</v>
      </c>
      <c r="Q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3315.1</v>
      </c>
      <c r="R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3316.69</v>
      </c>
      <c r="S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3295.16</v>
      </c>
      <c r="T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3241.33</v>
      </c>
      <c r="U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3289.7799999999997</v>
      </c>
      <c r="V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3386.93</v>
      </c>
      <c r="W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3342.85</v>
      </c>
      <c r="X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3275.27</v>
      </c>
      <c r="Y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3369.9</v>
      </c>
    </row>
    <row r="334" spans="1:25" x14ac:dyDescent="0.2">
      <c r="A334" s="83">
        <f t="shared" si="8"/>
        <v>42216</v>
      </c>
      <c r="B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3245.72</v>
      </c>
      <c r="C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3301.77</v>
      </c>
      <c r="D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3339.24</v>
      </c>
      <c r="E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3367</v>
      </c>
      <c r="F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3365.67</v>
      </c>
      <c r="G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3380.44</v>
      </c>
      <c r="H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3367.45</v>
      </c>
      <c r="I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3471.7599999999998</v>
      </c>
      <c r="J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3386.38</v>
      </c>
      <c r="K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3270.6</v>
      </c>
      <c r="L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3293.77</v>
      </c>
      <c r="M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3327.7</v>
      </c>
      <c r="N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3326.37</v>
      </c>
      <c r="O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3325.91</v>
      </c>
      <c r="P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3327.3599999999997</v>
      </c>
      <c r="Q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3326.74</v>
      </c>
      <c r="R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3328.0099999999998</v>
      </c>
      <c r="S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3299.12</v>
      </c>
      <c r="T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3272.54</v>
      </c>
      <c r="U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3311.8599999999997</v>
      </c>
      <c r="V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3397.58</v>
      </c>
      <c r="W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3351.97</v>
      </c>
      <c r="X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3275.63</v>
      </c>
      <c r="Y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3430.77</v>
      </c>
    </row>
    <row r="335" spans="1:25" x14ac:dyDescent="0.2">
      <c r="A335" s="95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6"/>
    </row>
    <row r="336" spans="1:25" x14ac:dyDescent="0.25">
      <c r="A336" s="91" t="s">
        <v>157</v>
      </c>
      <c r="B336" s="82"/>
      <c r="C336" s="82"/>
      <c r="D336" s="82"/>
    </row>
    <row r="337" spans="1:27" ht="12.75" x14ac:dyDescent="0.2">
      <c r="A337" s="167" t="s">
        <v>49</v>
      </c>
      <c r="B337" s="170" t="s">
        <v>128</v>
      </c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72"/>
    </row>
    <row r="338" spans="1:27" ht="12.75" x14ac:dyDescent="0.2">
      <c r="A338" s="168"/>
      <c r="B338" s="173"/>
      <c r="C338" s="174"/>
      <c r="D338" s="174"/>
      <c r="E338" s="174"/>
      <c r="F338" s="174"/>
      <c r="G338" s="174"/>
      <c r="H338" s="174"/>
      <c r="I338" s="174"/>
      <c r="J338" s="174"/>
      <c r="K338" s="174"/>
      <c r="L338" s="174"/>
      <c r="M338" s="174"/>
      <c r="N338" s="174"/>
      <c r="O338" s="174"/>
      <c r="P338" s="174"/>
      <c r="Q338" s="174"/>
      <c r="R338" s="174"/>
      <c r="S338" s="174"/>
      <c r="T338" s="174"/>
      <c r="U338" s="174"/>
      <c r="V338" s="174"/>
      <c r="W338" s="174"/>
      <c r="X338" s="174"/>
      <c r="Y338" s="175"/>
    </row>
    <row r="339" spans="1:27" ht="12.75" customHeight="1" x14ac:dyDescent="0.2">
      <c r="A339" s="168"/>
      <c r="B339" s="176" t="s">
        <v>129</v>
      </c>
      <c r="C339" s="165" t="s">
        <v>130</v>
      </c>
      <c r="D339" s="165" t="s">
        <v>131</v>
      </c>
      <c r="E339" s="165" t="s">
        <v>132</v>
      </c>
      <c r="F339" s="165" t="s">
        <v>133</v>
      </c>
      <c r="G339" s="165" t="s">
        <v>134</v>
      </c>
      <c r="H339" s="165" t="s">
        <v>135</v>
      </c>
      <c r="I339" s="165" t="s">
        <v>136</v>
      </c>
      <c r="J339" s="165" t="s">
        <v>137</v>
      </c>
      <c r="K339" s="165" t="s">
        <v>138</v>
      </c>
      <c r="L339" s="165" t="s">
        <v>139</v>
      </c>
      <c r="M339" s="165" t="s">
        <v>140</v>
      </c>
      <c r="N339" s="178" t="s">
        <v>141</v>
      </c>
      <c r="O339" s="165" t="s">
        <v>142</v>
      </c>
      <c r="P339" s="165" t="s">
        <v>143</v>
      </c>
      <c r="Q339" s="165" t="s">
        <v>144</v>
      </c>
      <c r="R339" s="165" t="s">
        <v>145</v>
      </c>
      <c r="S339" s="165" t="s">
        <v>146</v>
      </c>
      <c r="T339" s="165" t="s">
        <v>147</v>
      </c>
      <c r="U339" s="165" t="s">
        <v>148</v>
      </c>
      <c r="V339" s="165" t="s">
        <v>149</v>
      </c>
      <c r="W339" s="165" t="s">
        <v>150</v>
      </c>
      <c r="X339" s="165" t="s">
        <v>151</v>
      </c>
      <c r="Y339" s="165" t="s">
        <v>152</v>
      </c>
    </row>
    <row r="340" spans="1:27" ht="11.25" customHeight="1" x14ac:dyDescent="0.2">
      <c r="A340" s="169"/>
      <c r="B340" s="177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79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</row>
    <row r="341" spans="1:27" ht="15.75" customHeight="1" x14ac:dyDescent="0.2">
      <c r="A341" s="83">
        <f>A304</f>
        <v>42186</v>
      </c>
      <c r="B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3239.66</v>
      </c>
      <c r="C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3249.59</v>
      </c>
      <c r="D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3278.2799999999997</v>
      </c>
      <c r="E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3278.43</v>
      </c>
      <c r="F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3348.74</v>
      </c>
      <c r="G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3348.71</v>
      </c>
      <c r="H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3308.83</v>
      </c>
      <c r="I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3451.37</v>
      </c>
      <c r="J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3366.49</v>
      </c>
      <c r="K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3241.92</v>
      </c>
      <c r="L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3266.31</v>
      </c>
      <c r="M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3266.22</v>
      </c>
      <c r="N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3225.84</v>
      </c>
      <c r="O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3229.71</v>
      </c>
      <c r="P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3231.21</v>
      </c>
      <c r="Q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3241.87</v>
      </c>
      <c r="R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3234.64</v>
      </c>
      <c r="S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3244.17</v>
      </c>
      <c r="T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3253.97</v>
      </c>
      <c r="U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3245.83</v>
      </c>
      <c r="V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3377.04</v>
      </c>
      <c r="W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3378.9</v>
      </c>
      <c r="X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3273.66</v>
      </c>
      <c r="Y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3382.6499999999996</v>
      </c>
      <c r="AA341" s="84"/>
    </row>
    <row r="342" spans="1:27" x14ac:dyDescent="0.2">
      <c r="A342" s="83">
        <f>A341+1</f>
        <v>42187</v>
      </c>
      <c r="B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3245.63</v>
      </c>
      <c r="C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3249.7599999999998</v>
      </c>
      <c r="D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3278.3399999999997</v>
      </c>
      <c r="E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3278.42</v>
      </c>
      <c r="F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3348.63</v>
      </c>
      <c r="G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3348.76</v>
      </c>
      <c r="H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3308.84</v>
      </c>
      <c r="I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3451.21</v>
      </c>
      <c r="J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3366.36</v>
      </c>
      <c r="K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3241.92</v>
      </c>
      <c r="L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3266.2</v>
      </c>
      <c r="M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3266.66</v>
      </c>
      <c r="N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3248.33</v>
      </c>
      <c r="O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3228.59</v>
      </c>
      <c r="P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3231.5699999999997</v>
      </c>
      <c r="Q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3242.17</v>
      </c>
      <c r="R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3234.95</v>
      </c>
      <c r="S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3244.47</v>
      </c>
      <c r="T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3254.3999999999996</v>
      </c>
      <c r="U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3244.2</v>
      </c>
      <c r="V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3371</v>
      </c>
      <c r="W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3369.77</v>
      </c>
      <c r="X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3269.59</v>
      </c>
      <c r="Y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3361.41</v>
      </c>
    </row>
    <row r="343" spans="1:27" x14ac:dyDescent="0.2">
      <c r="A343" s="83">
        <f t="shared" ref="A343:A371" si="9">A342+1</f>
        <v>42188</v>
      </c>
      <c r="B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3242.09</v>
      </c>
      <c r="C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3258.18</v>
      </c>
      <c r="D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3275.29</v>
      </c>
      <c r="E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3293.45</v>
      </c>
      <c r="F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3318.5699999999997</v>
      </c>
      <c r="G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3338.39</v>
      </c>
      <c r="H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3293.39</v>
      </c>
      <c r="I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3462.89</v>
      </c>
      <c r="J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3370.13</v>
      </c>
      <c r="K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3284.63</v>
      </c>
      <c r="L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3250.24</v>
      </c>
      <c r="M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3239.2799999999997</v>
      </c>
      <c r="N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3250.09</v>
      </c>
      <c r="O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3261.29</v>
      </c>
      <c r="P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3261.29</v>
      </c>
      <c r="Q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3261.33</v>
      </c>
      <c r="R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3251.74</v>
      </c>
      <c r="S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3242.05</v>
      </c>
      <c r="T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3237.34</v>
      </c>
      <c r="U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3247.64</v>
      </c>
      <c r="V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3335.59</v>
      </c>
      <c r="W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3325.14</v>
      </c>
      <c r="X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3241.5699999999997</v>
      </c>
      <c r="Y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3361.66</v>
      </c>
    </row>
    <row r="344" spans="1:27" x14ac:dyDescent="0.2">
      <c r="A344" s="83">
        <f t="shared" si="9"/>
        <v>42189</v>
      </c>
      <c r="B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3256.4</v>
      </c>
      <c r="C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3247.85</v>
      </c>
      <c r="D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3265.8199999999997</v>
      </c>
      <c r="E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3298.14</v>
      </c>
      <c r="F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3311.8</v>
      </c>
      <c r="G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3340.29</v>
      </c>
      <c r="H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3325.63</v>
      </c>
      <c r="I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3247.64</v>
      </c>
      <c r="J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3431.83</v>
      </c>
      <c r="K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3302.59</v>
      </c>
      <c r="L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3278.42</v>
      </c>
      <c r="M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3315.6099999999997</v>
      </c>
      <c r="N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3315.44</v>
      </c>
      <c r="O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3302.6</v>
      </c>
      <c r="P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3290.18</v>
      </c>
      <c r="Q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3290.04</v>
      </c>
      <c r="R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3302.5099999999998</v>
      </c>
      <c r="S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3302.59</v>
      </c>
      <c r="T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3255.23</v>
      </c>
      <c r="U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3224.38</v>
      </c>
      <c r="V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3347.0099999999998</v>
      </c>
      <c r="W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3334.7999999999997</v>
      </c>
      <c r="X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3261.7999999999997</v>
      </c>
      <c r="Y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3328.25</v>
      </c>
    </row>
    <row r="345" spans="1:27" x14ac:dyDescent="0.2">
      <c r="A345" s="83">
        <f t="shared" si="9"/>
        <v>42190</v>
      </c>
      <c r="B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3247.8199999999997</v>
      </c>
      <c r="C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3253.46</v>
      </c>
      <c r="D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3297.8</v>
      </c>
      <c r="E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3325.69</v>
      </c>
      <c r="F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3354.99</v>
      </c>
      <c r="G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3378.56</v>
      </c>
      <c r="H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3347.6</v>
      </c>
      <c r="I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3259.69</v>
      </c>
      <c r="J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3415.39</v>
      </c>
      <c r="K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3327.97</v>
      </c>
      <c r="L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3290.17</v>
      </c>
      <c r="M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3321.8199999999997</v>
      </c>
      <c r="N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3315.36</v>
      </c>
      <c r="O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3302.59</v>
      </c>
      <c r="P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3308.88</v>
      </c>
      <c r="Q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3302.45</v>
      </c>
      <c r="R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3315.2799999999997</v>
      </c>
      <c r="S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3348.7799999999997</v>
      </c>
      <c r="T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3315.2799999999997</v>
      </c>
      <c r="U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3278.79</v>
      </c>
      <c r="V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3291.24</v>
      </c>
      <c r="W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3340.2999999999997</v>
      </c>
      <c r="X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3233.47</v>
      </c>
      <c r="Y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3348.77</v>
      </c>
    </row>
    <row r="346" spans="1:27" x14ac:dyDescent="0.2">
      <c r="A346" s="83">
        <f t="shared" si="9"/>
        <v>42191</v>
      </c>
      <c r="B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3236.35</v>
      </c>
      <c r="C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3281.38</v>
      </c>
      <c r="D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3318.39</v>
      </c>
      <c r="E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3345</v>
      </c>
      <c r="F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3359.1</v>
      </c>
      <c r="G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3388.37</v>
      </c>
      <c r="H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3345.17</v>
      </c>
      <c r="I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3520.65</v>
      </c>
      <c r="J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3423.7</v>
      </c>
      <c r="K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3322.0099999999998</v>
      </c>
      <c r="L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3296.64</v>
      </c>
      <c r="M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3284.69</v>
      </c>
      <c r="N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3296.61</v>
      </c>
      <c r="O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3308.99</v>
      </c>
      <c r="P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3296.45</v>
      </c>
      <c r="Q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3296.64</v>
      </c>
      <c r="R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3282.51</v>
      </c>
      <c r="S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3282.52</v>
      </c>
      <c r="T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3271.96</v>
      </c>
      <c r="U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3252.12</v>
      </c>
      <c r="V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3303.05</v>
      </c>
      <c r="W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3304.49</v>
      </c>
      <c r="X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3232.43</v>
      </c>
      <c r="Y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3303.0299999999997</v>
      </c>
    </row>
    <row r="347" spans="1:27" x14ac:dyDescent="0.2">
      <c r="A347" s="83">
        <f t="shared" si="9"/>
        <v>42192</v>
      </c>
      <c r="B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3236.08</v>
      </c>
      <c r="C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3305.79</v>
      </c>
      <c r="D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3345.29</v>
      </c>
      <c r="E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3359.26</v>
      </c>
      <c r="F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3403.75</v>
      </c>
      <c r="G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3436.06</v>
      </c>
      <c r="H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3359.0699999999997</v>
      </c>
      <c r="I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3520.4</v>
      </c>
      <c r="J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3423.42</v>
      </c>
      <c r="K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3321.8599999999997</v>
      </c>
      <c r="L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3296.64</v>
      </c>
      <c r="M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3284.52</v>
      </c>
      <c r="N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3296.74</v>
      </c>
      <c r="O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3309.2599999999998</v>
      </c>
      <c r="P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3296.85</v>
      </c>
      <c r="Q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3284.65</v>
      </c>
      <c r="R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3272.0299999999997</v>
      </c>
      <c r="S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3282.46</v>
      </c>
      <c r="T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3282.47</v>
      </c>
      <c r="U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3262.43</v>
      </c>
      <c r="V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3301.76</v>
      </c>
      <c r="W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3304.96</v>
      </c>
      <c r="X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3251.7599999999998</v>
      </c>
      <c r="Y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3313.75</v>
      </c>
    </row>
    <row r="348" spans="1:27" x14ac:dyDescent="0.2">
      <c r="A348" s="83">
        <f t="shared" si="9"/>
        <v>42193</v>
      </c>
      <c r="B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3258.22</v>
      </c>
      <c r="C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3331.93</v>
      </c>
      <c r="D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3359.39</v>
      </c>
      <c r="E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3373.89</v>
      </c>
      <c r="F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3419.67</v>
      </c>
      <c r="G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3435.98</v>
      </c>
      <c r="H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3373.48</v>
      </c>
      <c r="I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3547.37</v>
      </c>
      <c r="J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3440.08</v>
      </c>
      <c r="K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3322.15</v>
      </c>
      <c r="L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3272.99</v>
      </c>
      <c r="M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3272.97</v>
      </c>
      <c r="N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3284.71</v>
      </c>
      <c r="O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3272.93</v>
      </c>
      <c r="P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3272.94</v>
      </c>
      <c r="Q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3261.38</v>
      </c>
      <c r="R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3251.77</v>
      </c>
      <c r="S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3293.27</v>
      </c>
      <c r="T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3293.3199999999997</v>
      </c>
      <c r="U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3272.54</v>
      </c>
      <c r="V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3263.81</v>
      </c>
      <c r="W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3280.91</v>
      </c>
      <c r="X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3251.66</v>
      </c>
      <c r="Y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3288.42</v>
      </c>
    </row>
    <row r="349" spans="1:27" x14ac:dyDescent="0.2">
      <c r="A349" s="83">
        <f t="shared" si="9"/>
        <v>42194</v>
      </c>
      <c r="B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3225.66</v>
      </c>
      <c r="C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3293.4</v>
      </c>
      <c r="D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3345.45</v>
      </c>
      <c r="E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3359.62</v>
      </c>
      <c r="F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3373.74</v>
      </c>
      <c r="G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3403.73</v>
      </c>
      <c r="H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3345</v>
      </c>
      <c r="I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3478.38</v>
      </c>
      <c r="J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3423.6099999999997</v>
      </c>
      <c r="K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3296.97</v>
      </c>
      <c r="L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3250.49</v>
      </c>
      <c r="M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3250.5299999999997</v>
      </c>
      <c r="N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3273.06</v>
      </c>
      <c r="O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3261.54</v>
      </c>
      <c r="P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3261.54</v>
      </c>
      <c r="Q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3284.77</v>
      </c>
      <c r="R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3272.0299999999997</v>
      </c>
      <c r="S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3282.52</v>
      </c>
      <c r="T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3282.63</v>
      </c>
      <c r="U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3233.14</v>
      </c>
      <c r="V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3306.3199999999997</v>
      </c>
      <c r="W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3278.09</v>
      </c>
      <c r="X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3241.74</v>
      </c>
      <c r="Y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3299.85</v>
      </c>
    </row>
    <row r="350" spans="1:27" x14ac:dyDescent="0.2">
      <c r="A350" s="83">
        <f t="shared" si="9"/>
        <v>42195</v>
      </c>
      <c r="B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3225.69</v>
      </c>
      <c r="C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3293.49</v>
      </c>
      <c r="D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3345.42</v>
      </c>
      <c r="E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3359.39</v>
      </c>
      <c r="F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3373.63</v>
      </c>
      <c r="G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3403.75</v>
      </c>
      <c r="H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3345.24</v>
      </c>
      <c r="I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3520.43</v>
      </c>
      <c r="J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3423.69</v>
      </c>
      <c r="K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3296.5899999999997</v>
      </c>
      <c r="L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3250.2</v>
      </c>
      <c r="M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3250.3199999999997</v>
      </c>
      <c r="N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3272.77</v>
      </c>
      <c r="O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3261.38</v>
      </c>
      <c r="P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3261.37</v>
      </c>
      <c r="Q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3284.77</v>
      </c>
      <c r="R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3271.92</v>
      </c>
      <c r="S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3282.48</v>
      </c>
      <c r="T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3293.45</v>
      </c>
      <c r="U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3262.95</v>
      </c>
      <c r="V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3312.12</v>
      </c>
      <c r="W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3282.2799999999997</v>
      </c>
      <c r="X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3241.44</v>
      </c>
      <c r="Y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3304.35</v>
      </c>
    </row>
    <row r="351" spans="1:27" x14ac:dyDescent="0.2">
      <c r="A351" s="83">
        <f t="shared" si="9"/>
        <v>42196</v>
      </c>
      <c r="B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3236.46</v>
      </c>
      <c r="C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3284.41</v>
      </c>
      <c r="D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3325.44</v>
      </c>
      <c r="E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3354.97</v>
      </c>
      <c r="F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3386.33</v>
      </c>
      <c r="G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3420.25</v>
      </c>
      <c r="H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3378.6</v>
      </c>
      <c r="I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3284.88</v>
      </c>
      <c r="J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3466.45</v>
      </c>
      <c r="K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3341.94</v>
      </c>
      <c r="L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3290.31</v>
      </c>
      <c r="M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3290.42</v>
      </c>
      <c r="N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3302.63</v>
      </c>
      <c r="O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3315.44</v>
      </c>
      <c r="P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3328.39</v>
      </c>
      <c r="Q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3328.3199999999997</v>
      </c>
      <c r="R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3328.5099999999998</v>
      </c>
      <c r="S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3342.0299999999997</v>
      </c>
      <c r="T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3278.46</v>
      </c>
      <c r="U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3256.37</v>
      </c>
      <c r="V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3291.16</v>
      </c>
      <c r="W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3316.98</v>
      </c>
      <c r="X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3241.25</v>
      </c>
      <c r="Y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3341.1499999999996</v>
      </c>
    </row>
    <row r="352" spans="1:27" x14ac:dyDescent="0.2">
      <c r="A352" s="83">
        <f t="shared" si="9"/>
        <v>42197</v>
      </c>
      <c r="B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3237.02</v>
      </c>
      <c r="C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3284.98</v>
      </c>
      <c r="D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3325.87</v>
      </c>
      <c r="E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3325.33</v>
      </c>
      <c r="F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3402.88</v>
      </c>
      <c r="G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3420.39</v>
      </c>
      <c r="H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3403.17</v>
      </c>
      <c r="I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3325.7999999999997</v>
      </c>
      <c r="J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3563.0299999999997</v>
      </c>
      <c r="K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3415.69</v>
      </c>
      <c r="L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3341.7</v>
      </c>
      <c r="M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3328.29</v>
      </c>
      <c r="N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3328.19</v>
      </c>
      <c r="O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3341.59</v>
      </c>
      <c r="P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3341.91</v>
      </c>
      <c r="Q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3348.7799999999997</v>
      </c>
      <c r="R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3369.94</v>
      </c>
      <c r="S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3355.6099999999997</v>
      </c>
      <c r="T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3328.3599999999997</v>
      </c>
      <c r="U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3285.39</v>
      </c>
      <c r="V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3238.92</v>
      </c>
      <c r="W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3279.76</v>
      </c>
      <c r="X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3233.72</v>
      </c>
      <c r="Y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3355.17</v>
      </c>
    </row>
    <row r="353" spans="1:25" x14ac:dyDescent="0.2">
      <c r="A353" s="83">
        <f t="shared" si="9"/>
        <v>42198</v>
      </c>
      <c r="B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3235.73</v>
      </c>
      <c r="C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3318.3599999999997</v>
      </c>
      <c r="D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3359.13</v>
      </c>
      <c r="E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3373.75</v>
      </c>
      <c r="F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3419.52</v>
      </c>
      <c r="G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3435.92</v>
      </c>
      <c r="H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3373.6099999999997</v>
      </c>
      <c r="I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3538.5699999999997</v>
      </c>
      <c r="J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3457.27</v>
      </c>
      <c r="K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3308.79</v>
      </c>
      <c r="L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3260.8199999999997</v>
      </c>
      <c r="M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3249.98</v>
      </c>
      <c r="N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3272.2</v>
      </c>
      <c r="O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3260.92</v>
      </c>
      <c r="P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3238.94</v>
      </c>
      <c r="Q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3249.69</v>
      </c>
      <c r="R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3231.77</v>
      </c>
      <c r="S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3261.3599999999997</v>
      </c>
      <c r="T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3282.04</v>
      </c>
      <c r="U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3283.74</v>
      </c>
      <c r="V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3289.59</v>
      </c>
      <c r="W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3294.49</v>
      </c>
      <c r="X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3232.19</v>
      </c>
      <c r="Y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3337.94</v>
      </c>
    </row>
    <row r="354" spans="1:25" x14ac:dyDescent="0.2">
      <c r="A354" s="83">
        <f t="shared" si="9"/>
        <v>42199</v>
      </c>
      <c r="B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3224.2</v>
      </c>
      <c r="C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3292.67</v>
      </c>
      <c r="D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3324.6</v>
      </c>
      <c r="E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3358.74</v>
      </c>
      <c r="F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3419.6099999999997</v>
      </c>
      <c r="G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3427.84</v>
      </c>
      <c r="H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3359.0699999999997</v>
      </c>
      <c r="I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3511.6</v>
      </c>
      <c r="J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3423.15</v>
      </c>
      <c r="K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3295.61</v>
      </c>
      <c r="L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3248.47</v>
      </c>
      <c r="M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3226.5</v>
      </c>
      <c r="N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3225.89</v>
      </c>
      <c r="O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3236.47</v>
      </c>
      <c r="P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3236.29</v>
      </c>
      <c r="Q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3247.85</v>
      </c>
      <c r="R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3270.0299999999997</v>
      </c>
      <c r="S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3260.23</v>
      </c>
      <c r="T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3260.63</v>
      </c>
      <c r="U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3242.71</v>
      </c>
      <c r="V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3319.92</v>
      </c>
      <c r="W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3322.12</v>
      </c>
      <c r="X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3227.79</v>
      </c>
      <c r="Y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3331.5099999999998</v>
      </c>
    </row>
    <row r="355" spans="1:25" x14ac:dyDescent="0.2">
      <c r="A355" s="83">
        <f t="shared" si="9"/>
        <v>42200</v>
      </c>
      <c r="B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3224.72</v>
      </c>
      <c r="C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3292.99</v>
      </c>
      <c r="D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3324.85</v>
      </c>
      <c r="E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3359.35</v>
      </c>
      <c r="F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3419.95</v>
      </c>
      <c r="G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3427.8599999999997</v>
      </c>
      <c r="H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3359.26</v>
      </c>
      <c r="I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3511.96</v>
      </c>
      <c r="J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3423.75</v>
      </c>
      <c r="K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3296.15</v>
      </c>
      <c r="L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3248.95</v>
      </c>
      <c r="M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3227.38</v>
      </c>
      <c r="N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3227.02</v>
      </c>
      <c r="O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3237.5</v>
      </c>
      <c r="P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3237.64</v>
      </c>
      <c r="Q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3248.5499999999997</v>
      </c>
      <c r="R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3270.87</v>
      </c>
      <c r="S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3260.75</v>
      </c>
      <c r="T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3261.1099999999997</v>
      </c>
      <c r="U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3243.34</v>
      </c>
      <c r="V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3320.2999999999997</v>
      </c>
      <c r="W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3322.67</v>
      </c>
      <c r="X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3226.37</v>
      </c>
      <c r="Y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3327.37</v>
      </c>
    </row>
    <row r="356" spans="1:25" x14ac:dyDescent="0.2">
      <c r="A356" s="83">
        <f t="shared" si="9"/>
        <v>42201</v>
      </c>
      <c r="B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3268.68</v>
      </c>
      <c r="C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3344.73</v>
      </c>
      <c r="D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3373.06</v>
      </c>
      <c r="E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3388.97</v>
      </c>
      <c r="F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3388.85</v>
      </c>
      <c r="G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3428.0699999999997</v>
      </c>
      <c r="H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3373.8599999999997</v>
      </c>
      <c r="I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3547.67</v>
      </c>
      <c r="J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3465.96</v>
      </c>
      <c r="K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3348.98</v>
      </c>
      <c r="L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3315.56</v>
      </c>
      <c r="M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3296.75</v>
      </c>
      <c r="N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3308.99</v>
      </c>
      <c r="O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3321.94</v>
      </c>
      <c r="P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3335.37</v>
      </c>
      <c r="Q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3363.15</v>
      </c>
      <c r="R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3339.29</v>
      </c>
      <c r="S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3351.7999999999997</v>
      </c>
      <c r="T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3364.61</v>
      </c>
      <c r="U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3322.5499999999997</v>
      </c>
      <c r="V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3252.96</v>
      </c>
      <c r="W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3239.72</v>
      </c>
      <c r="X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3272.3199999999997</v>
      </c>
      <c r="Y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3255.2599999999998</v>
      </c>
    </row>
    <row r="357" spans="1:25" x14ac:dyDescent="0.2">
      <c r="A357" s="83">
        <f t="shared" si="9"/>
        <v>42202</v>
      </c>
      <c r="B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3258.45</v>
      </c>
      <c r="C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3318.97</v>
      </c>
      <c r="D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3359.7599999999998</v>
      </c>
      <c r="E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3374.26</v>
      </c>
      <c r="F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3404.23</v>
      </c>
      <c r="G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3436.6</v>
      </c>
      <c r="H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3396.96</v>
      </c>
      <c r="I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3649.3199999999997</v>
      </c>
      <c r="J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3533.15</v>
      </c>
      <c r="K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3378.39</v>
      </c>
      <c r="L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3363.7</v>
      </c>
      <c r="M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3363.84</v>
      </c>
      <c r="N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3408.6</v>
      </c>
      <c r="O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3440.96</v>
      </c>
      <c r="P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3408.47</v>
      </c>
      <c r="Q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3385.3599999999997</v>
      </c>
      <c r="R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3272.2</v>
      </c>
      <c r="S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3304.55</v>
      </c>
      <c r="T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3310.4</v>
      </c>
      <c r="U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3262.73</v>
      </c>
      <c r="V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3270.85</v>
      </c>
      <c r="W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3272.68</v>
      </c>
      <c r="X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3251.6099999999997</v>
      </c>
      <c r="Y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3258.74</v>
      </c>
    </row>
    <row r="358" spans="1:25" x14ac:dyDescent="0.2">
      <c r="A358" s="83">
        <f t="shared" si="9"/>
        <v>42203</v>
      </c>
      <c r="B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3259.43</v>
      </c>
      <c r="C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3325.5099999999998</v>
      </c>
      <c r="D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3370.6099999999997</v>
      </c>
      <c r="E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3403.5</v>
      </c>
      <c r="F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3420.73</v>
      </c>
      <c r="G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3456.88</v>
      </c>
      <c r="H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3420.66</v>
      </c>
      <c r="I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3386.85</v>
      </c>
      <c r="J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3630.4799999999996</v>
      </c>
      <c r="K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3484.23</v>
      </c>
      <c r="L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3448.7799999999997</v>
      </c>
      <c r="M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3448.56</v>
      </c>
      <c r="N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3483.95</v>
      </c>
      <c r="O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3483.99</v>
      </c>
      <c r="P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3399.75</v>
      </c>
      <c r="Q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3399.75</v>
      </c>
      <c r="R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3415.83</v>
      </c>
      <c r="S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3432.13</v>
      </c>
      <c r="T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3384.85</v>
      </c>
      <c r="U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3328.77</v>
      </c>
      <c r="V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3244.58</v>
      </c>
      <c r="W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3255.08</v>
      </c>
      <c r="X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3341.5</v>
      </c>
      <c r="Y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3483.8599999999997</v>
      </c>
    </row>
    <row r="359" spans="1:25" x14ac:dyDescent="0.2">
      <c r="A359" s="83">
        <f t="shared" si="9"/>
        <v>42204</v>
      </c>
      <c r="B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3284.66</v>
      </c>
      <c r="C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3340.18</v>
      </c>
      <c r="D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3370.89</v>
      </c>
      <c r="E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3387</v>
      </c>
      <c r="F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3420.56</v>
      </c>
      <c r="G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3456.81</v>
      </c>
      <c r="H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3403.5699999999997</v>
      </c>
      <c r="I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3403.6099999999997</v>
      </c>
      <c r="J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3654.83</v>
      </c>
      <c r="K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3502.95</v>
      </c>
      <c r="L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3466.43</v>
      </c>
      <c r="M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3466.2799999999997</v>
      </c>
      <c r="N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3502.96</v>
      </c>
      <c r="O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3502.92</v>
      </c>
      <c r="P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3484.25</v>
      </c>
      <c r="Q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3448.85</v>
      </c>
      <c r="R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3466.47</v>
      </c>
      <c r="S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3466.45</v>
      </c>
      <c r="T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3392.2799999999997</v>
      </c>
      <c r="U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3355.94</v>
      </c>
      <c r="V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3255.79</v>
      </c>
      <c r="W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3244.47</v>
      </c>
      <c r="X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3302.85</v>
      </c>
      <c r="Y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3484.3599999999997</v>
      </c>
    </row>
    <row r="360" spans="1:25" x14ac:dyDescent="0.2">
      <c r="A360" s="83">
        <f t="shared" si="9"/>
        <v>42205</v>
      </c>
      <c r="B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3269.7</v>
      </c>
      <c r="C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3345.52</v>
      </c>
      <c r="D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3374.25</v>
      </c>
      <c r="E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3389.12</v>
      </c>
      <c r="F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3388.9</v>
      </c>
      <c r="G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3428.47</v>
      </c>
      <c r="H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3373.93</v>
      </c>
      <c r="I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3547.7699999999995</v>
      </c>
      <c r="J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3465.94</v>
      </c>
      <c r="K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3348.95</v>
      </c>
      <c r="L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3315.67</v>
      </c>
      <c r="M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3296.89</v>
      </c>
      <c r="N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3309.38</v>
      </c>
      <c r="O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3322.2</v>
      </c>
      <c r="P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3335.45</v>
      </c>
      <c r="Q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3363.22</v>
      </c>
      <c r="R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3339.5</v>
      </c>
      <c r="S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3351.74</v>
      </c>
      <c r="T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3364.3999999999996</v>
      </c>
      <c r="U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3321.87</v>
      </c>
      <c r="V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3253.69</v>
      </c>
      <c r="W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3239.5</v>
      </c>
      <c r="X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3272.43</v>
      </c>
      <c r="Y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3253.99</v>
      </c>
    </row>
    <row r="361" spans="1:25" x14ac:dyDescent="0.2">
      <c r="A361" s="83">
        <f t="shared" si="9"/>
        <v>42206</v>
      </c>
      <c r="B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3258.5299999999997</v>
      </c>
      <c r="C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3332.24</v>
      </c>
      <c r="D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3359.9399999999996</v>
      </c>
      <c r="E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3374.39</v>
      </c>
      <c r="F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3389.3199999999997</v>
      </c>
      <c r="G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3428.21</v>
      </c>
      <c r="H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3373.8599999999997</v>
      </c>
      <c r="I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3547.7699999999995</v>
      </c>
      <c r="J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3392.39</v>
      </c>
      <c r="K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3257.73</v>
      </c>
      <c r="L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3333.85</v>
      </c>
      <c r="M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3334.24</v>
      </c>
      <c r="N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3338.23</v>
      </c>
      <c r="O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3264.69</v>
      </c>
      <c r="P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3264.69</v>
      </c>
      <c r="Q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3264.77</v>
      </c>
      <c r="R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3282.5699999999997</v>
      </c>
      <c r="S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3282.48</v>
      </c>
      <c r="T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3282.52</v>
      </c>
      <c r="U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3232.8599999999997</v>
      </c>
      <c r="V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3268.63</v>
      </c>
      <c r="W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3269.48</v>
      </c>
      <c r="X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3242.06</v>
      </c>
      <c r="Y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3297.3999999999996</v>
      </c>
    </row>
    <row r="362" spans="1:25" x14ac:dyDescent="0.2">
      <c r="A362" s="83">
        <f t="shared" si="9"/>
        <v>42207</v>
      </c>
      <c r="B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3225.93</v>
      </c>
      <c r="C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3247.36</v>
      </c>
      <c r="D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3269.92</v>
      </c>
      <c r="E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3306.21</v>
      </c>
      <c r="F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3345.79</v>
      </c>
      <c r="G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3359.5699999999997</v>
      </c>
      <c r="H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3436.3199999999997</v>
      </c>
      <c r="I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3529.52</v>
      </c>
      <c r="J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3407.7799999999997</v>
      </c>
      <c r="K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3296.89</v>
      </c>
      <c r="L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3250.46</v>
      </c>
      <c r="M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3250.46</v>
      </c>
      <c r="N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3261.67</v>
      </c>
      <c r="O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3239.73</v>
      </c>
      <c r="P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3261.7999999999997</v>
      </c>
      <c r="Q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3273.08</v>
      </c>
      <c r="R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3251.88</v>
      </c>
      <c r="S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3327.33</v>
      </c>
      <c r="T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3293.39</v>
      </c>
      <c r="U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3272.25</v>
      </c>
      <c r="V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3296.68</v>
      </c>
      <c r="W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3294.55</v>
      </c>
      <c r="X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3237.3</v>
      </c>
      <c r="Y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3304.6</v>
      </c>
    </row>
    <row r="363" spans="1:25" x14ac:dyDescent="0.2">
      <c r="A363" s="83">
        <f t="shared" si="9"/>
        <v>42208</v>
      </c>
      <c r="B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3248.63</v>
      </c>
      <c r="C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3258.42</v>
      </c>
      <c r="D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3306.08</v>
      </c>
      <c r="E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3306.14</v>
      </c>
      <c r="F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3331.98</v>
      </c>
      <c r="G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3331.8</v>
      </c>
      <c r="H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3305.77</v>
      </c>
      <c r="I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3462.58</v>
      </c>
      <c r="J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3377.09</v>
      </c>
      <c r="K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3272.79</v>
      </c>
      <c r="L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3239.22</v>
      </c>
      <c r="M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3228.72</v>
      </c>
      <c r="N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3239.3999999999996</v>
      </c>
      <c r="O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3232.97</v>
      </c>
      <c r="P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3228.95</v>
      </c>
      <c r="Q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3233.0499999999997</v>
      </c>
      <c r="R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3240.56</v>
      </c>
      <c r="S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3251.73</v>
      </c>
      <c r="T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3282.48</v>
      </c>
      <c r="U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3261.6</v>
      </c>
      <c r="V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3331.04</v>
      </c>
      <c r="W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3332.17</v>
      </c>
      <c r="X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3269.25</v>
      </c>
      <c r="Y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3316.13</v>
      </c>
    </row>
    <row r="364" spans="1:25" x14ac:dyDescent="0.2">
      <c r="A364" s="83">
        <f t="shared" si="9"/>
        <v>42209</v>
      </c>
      <c r="B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3230.8199999999997</v>
      </c>
      <c r="C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3281.63</v>
      </c>
      <c r="D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3332.09</v>
      </c>
      <c r="E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3359.7</v>
      </c>
      <c r="F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3388.9</v>
      </c>
      <c r="G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3412.08</v>
      </c>
      <c r="H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3331.8</v>
      </c>
      <c r="I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3529.64</v>
      </c>
      <c r="J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3423.62</v>
      </c>
      <c r="K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3309.06</v>
      </c>
      <c r="L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3261.23</v>
      </c>
      <c r="M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3250.31</v>
      </c>
      <c r="N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3261.43</v>
      </c>
      <c r="O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3272.94</v>
      </c>
      <c r="P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3272.95</v>
      </c>
      <c r="Q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3261.43</v>
      </c>
      <c r="R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3242.0299999999997</v>
      </c>
      <c r="S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3251.66</v>
      </c>
      <c r="T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3251.87</v>
      </c>
      <c r="U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3223.88</v>
      </c>
      <c r="V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3267.91</v>
      </c>
      <c r="W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3270.89</v>
      </c>
      <c r="X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3242.02</v>
      </c>
      <c r="Y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3307.54</v>
      </c>
    </row>
    <row r="365" spans="1:25" x14ac:dyDescent="0.2">
      <c r="A365" s="83">
        <f t="shared" si="9"/>
        <v>42210</v>
      </c>
      <c r="B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3235.85</v>
      </c>
      <c r="C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3272.2599999999998</v>
      </c>
      <c r="D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3318.77</v>
      </c>
      <c r="E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3340.27</v>
      </c>
      <c r="F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3378.7</v>
      </c>
      <c r="G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3403.91</v>
      </c>
      <c r="H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3347.93</v>
      </c>
      <c r="I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3272.44</v>
      </c>
      <c r="J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3450.29</v>
      </c>
      <c r="K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3343.66</v>
      </c>
      <c r="L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3279.3599999999997</v>
      </c>
      <c r="M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3256.19</v>
      </c>
      <c r="N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3303.64</v>
      </c>
      <c r="O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3316.27</v>
      </c>
      <c r="P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3316.27</v>
      </c>
      <c r="Q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3329.34</v>
      </c>
      <c r="R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3316.35</v>
      </c>
      <c r="S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3336.04</v>
      </c>
      <c r="T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3357.34</v>
      </c>
      <c r="U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3225.09</v>
      </c>
      <c r="V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3287</v>
      </c>
      <c r="W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3275.34</v>
      </c>
      <c r="X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3266.09</v>
      </c>
      <c r="Y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3383.85</v>
      </c>
    </row>
    <row r="366" spans="1:25" x14ac:dyDescent="0.2">
      <c r="A366" s="83">
        <f t="shared" si="9"/>
        <v>42211</v>
      </c>
      <c r="B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3239.93</v>
      </c>
      <c r="C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3284.69</v>
      </c>
      <c r="D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3324.7599999999998</v>
      </c>
      <c r="E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3325.87</v>
      </c>
      <c r="F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3419.34</v>
      </c>
      <c r="G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3438.1</v>
      </c>
      <c r="H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3386.99</v>
      </c>
      <c r="I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3326.18</v>
      </c>
      <c r="J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3523.1099999999997</v>
      </c>
      <c r="K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3402.0099999999998</v>
      </c>
      <c r="L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3342.7</v>
      </c>
      <c r="M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3329.08</v>
      </c>
      <c r="N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3329.1</v>
      </c>
      <c r="O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3342.38</v>
      </c>
      <c r="P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3356.0299999999997</v>
      </c>
      <c r="Q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3356.23</v>
      </c>
      <c r="R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3370.46</v>
      </c>
      <c r="S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3385.5299999999997</v>
      </c>
      <c r="T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3385.62</v>
      </c>
      <c r="U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3330.99</v>
      </c>
      <c r="V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3270.17</v>
      </c>
      <c r="W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3278.35</v>
      </c>
      <c r="X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3255.02</v>
      </c>
      <c r="Y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3383.6</v>
      </c>
    </row>
    <row r="367" spans="1:25" x14ac:dyDescent="0.2">
      <c r="A367" s="83">
        <f t="shared" si="9"/>
        <v>42212</v>
      </c>
      <c r="B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3225.34</v>
      </c>
      <c r="C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3305.73</v>
      </c>
      <c r="D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3344.87</v>
      </c>
      <c r="E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3359.3999999999996</v>
      </c>
      <c r="F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3403.94</v>
      </c>
      <c r="G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3419.85</v>
      </c>
      <c r="H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3345.46</v>
      </c>
      <c r="I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3548.12</v>
      </c>
      <c r="J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3440.64</v>
      </c>
      <c r="K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3336.68</v>
      </c>
      <c r="L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3274.08</v>
      </c>
      <c r="M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3262.5</v>
      </c>
      <c r="N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3285.66</v>
      </c>
      <c r="O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3285.27</v>
      </c>
      <c r="P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3297.34</v>
      </c>
      <c r="Q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3285.0299999999997</v>
      </c>
      <c r="R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3262.1</v>
      </c>
      <c r="S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3261.95</v>
      </c>
      <c r="T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3282.87</v>
      </c>
      <c r="U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3243.87</v>
      </c>
      <c r="V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3269.84</v>
      </c>
      <c r="W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3274.69</v>
      </c>
      <c r="X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3251.91</v>
      </c>
      <c r="Y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3335.41</v>
      </c>
    </row>
    <row r="368" spans="1:25" x14ac:dyDescent="0.2">
      <c r="A368" s="83">
        <f t="shared" si="9"/>
        <v>42213</v>
      </c>
      <c r="B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3236.2799999999997</v>
      </c>
      <c r="C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3305.91</v>
      </c>
      <c r="D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3345.4</v>
      </c>
      <c r="E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3359.5099999999998</v>
      </c>
      <c r="F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3404.1099999999997</v>
      </c>
      <c r="G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3421.23</v>
      </c>
      <c r="H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3359.8999999999996</v>
      </c>
      <c r="I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3549.34</v>
      </c>
      <c r="J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3442.8999999999996</v>
      </c>
      <c r="K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3324.52</v>
      </c>
      <c r="L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3263.5</v>
      </c>
      <c r="M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3251.92</v>
      </c>
      <c r="N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3262.6</v>
      </c>
      <c r="O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3262.31</v>
      </c>
      <c r="P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3262.09</v>
      </c>
      <c r="Q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3250.94</v>
      </c>
      <c r="R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3242.52</v>
      </c>
      <c r="S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3262.42</v>
      </c>
      <c r="T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3294.8199999999997</v>
      </c>
      <c r="U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3275.68</v>
      </c>
      <c r="V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3295.77</v>
      </c>
      <c r="W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3283.41</v>
      </c>
      <c r="X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3232.09</v>
      </c>
      <c r="Y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3315.19</v>
      </c>
    </row>
    <row r="369" spans="1:27" x14ac:dyDescent="0.2">
      <c r="A369" s="83">
        <f t="shared" si="9"/>
        <v>42214</v>
      </c>
      <c r="B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3237.48</v>
      </c>
      <c r="C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3307.09</v>
      </c>
      <c r="D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3335.8199999999997</v>
      </c>
      <c r="E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3361.7999999999997</v>
      </c>
      <c r="F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3363.13</v>
      </c>
      <c r="G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3393.17</v>
      </c>
      <c r="H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3346.1499999999996</v>
      </c>
      <c r="I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3480.27</v>
      </c>
      <c r="J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3411.63</v>
      </c>
      <c r="K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3298.29</v>
      </c>
      <c r="L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3241.21</v>
      </c>
      <c r="M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3239.13</v>
      </c>
      <c r="N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3248.66</v>
      </c>
      <c r="O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3249.98</v>
      </c>
      <c r="P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3256.45</v>
      </c>
      <c r="Q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3257.25</v>
      </c>
      <c r="R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3265.45</v>
      </c>
      <c r="S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3232.93</v>
      </c>
      <c r="T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3234.56</v>
      </c>
      <c r="U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3255.83</v>
      </c>
      <c r="V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3314.96</v>
      </c>
      <c r="W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3296.56</v>
      </c>
      <c r="X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3234.5</v>
      </c>
      <c r="Y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3295.29</v>
      </c>
    </row>
    <row r="370" spans="1:27" x14ac:dyDescent="0.2">
      <c r="A370" s="83">
        <f t="shared" si="9"/>
        <v>42215</v>
      </c>
      <c r="B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3237.46</v>
      </c>
      <c r="C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3294.29</v>
      </c>
      <c r="D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3332.5299999999997</v>
      </c>
      <c r="E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3360.13</v>
      </c>
      <c r="F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3358.67</v>
      </c>
      <c r="G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3359.1</v>
      </c>
      <c r="H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3346.5099999999998</v>
      </c>
      <c r="I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3448.99</v>
      </c>
      <c r="J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3365.06</v>
      </c>
      <c r="K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3252.14</v>
      </c>
      <c r="L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3254.81</v>
      </c>
      <c r="M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3280.0299999999997</v>
      </c>
      <c r="N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3294.6</v>
      </c>
      <c r="O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3294.85</v>
      </c>
      <c r="P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3295.76</v>
      </c>
      <c r="Q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3296.2799999999997</v>
      </c>
      <c r="R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3297.84</v>
      </c>
      <c r="S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3276.81</v>
      </c>
      <c r="T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3224.25</v>
      </c>
      <c r="U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3271.56</v>
      </c>
      <c r="V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3366.41</v>
      </c>
      <c r="W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3323.37</v>
      </c>
      <c r="X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3257.39</v>
      </c>
      <c r="Y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3349.79</v>
      </c>
    </row>
    <row r="371" spans="1:27" x14ac:dyDescent="0.2">
      <c r="A371" s="83">
        <f t="shared" si="9"/>
        <v>42216</v>
      </c>
      <c r="B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3228.54</v>
      </c>
      <c r="C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3283.27</v>
      </c>
      <c r="D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3319.85</v>
      </c>
      <c r="E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3346.95</v>
      </c>
      <c r="F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3345.66</v>
      </c>
      <c r="G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3360.08</v>
      </c>
      <c r="H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3347.39</v>
      </c>
      <c r="I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3449.24</v>
      </c>
      <c r="J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3365.87</v>
      </c>
      <c r="K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3252.83</v>
      </c>
      <c r="L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3275.46</v>
      </c>
      <c r="M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3308.58</v>
      </c>
      <c r="N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3307.29</v>
      </c>
      <c r="O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3306.83</v>
      </c>
      <c r="P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3308.25</v>
      </c>
      <c r="Q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3307.65</v>
      </c>
      <c r="R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3308.88</v>
      </c>
      <c r="S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3280.68</v>
      </c>
      <c r="T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3254.73</v>
      </c>
      <c r="U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3293.12</v>
      </c>
      <c r="V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3376.81</v>
      </c>
      <c r="W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3332.2799999999997</v>
      </c>
      <c r="X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3257.75</v>
      </c>
      <c r="Y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3409.22</v>
      </c>
    </row>
    <row r="372" spans="1:27" ht="12.75" customHeight="1" x14ac:dyDescent="0.25">
      <c r="A372" s="97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10"/>
    </row>
    <row r="373" spans="1:27" x14ac:dyDescent="0.25">
      <c r="A373" s="91" t="s">
        <v>158</v>
      </c>
      <c r="B373" s="82"/>
      <c r="C373" s="82"/>
      <c r="D373" s="82"/>
    </row>
    <row r="374" spans="1:27" ht="12.75" x14ac:dyDescent="0.2">
      <c r="A374" s="167" t="s">
        <v>49</v>
      </c>
      <c r="B374" s="170" t="s">
        <v>128</v>
      </c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2"/>
    </row>
    <row r="375" spans="1:27" ht="12.75" x14ac:dyDescent="0.2">
      <c r="A375" s="168"/>
      <c r="B375" s="173"/>
      <c r="C375" s="174"/>
      <c r="D375" s="174"/>
      <c r="E375" s="174"/>
      <c r="F375" s="174"/>
      <c r="G375" s="174"/>
      <c r="H375" s="174"/>
      <c r="I375" s="174"/>
      <c r="J375" s="174"/>
      <c r="K375" s="174"/>
      <c r="L375" s="174"/>
      <c r="M375" s="174"/>
      <c r="N375" s="174"/>
      <c r="O375" s="174"/>
      <c r="P375" s="174"/>
      <c r="Q375" s="174"/>
      <c r="R375" s="174"/>
      <c r="S375" s="174"/>
      <c r="T375" s="174"/>
      <c r="U375" s="174"/>
      <c r="V375" s="174"/>
      <c r="W375" s="174"/>
      <c r="X375" s="174"/>
      <c r="Y375" s="175"/>
    </row>
    <row r="376" spans="1:27" ht="12.75" customHeight="1" x14ac:dyDescent="0.2">
      <c r="A376" s="168"/>
      <c r="B376" s="176" t="s">
        <v>129</v>
      </c>
      <c r="C376" s="165" t="s">
        <v>130</v>
      </c>
      <c r="D376" s="165" t="s">
        <v>131</v>
      </c>
      <c r="E376" s="165" t="s">
        <v>132</v>
      </c>
      <c r="F376" s="165" t="s">
        <v>133</v>
      </c>
      <c r="G376" s="165" t="s">
        <v>134</v>
      </c>
      <c r="H376" s="165" t="s">
        <v>135</v>
      </c>
      <c r="I376" s="165" t="s">
        <v>136</v>
      </c>
      <c r="J376" s="165" t="s">
        <v>137</v>
      </c>
      <c r="K376" s="165" t="s">
        <v>138</v>
      </c>
      <c r="L376" s="165" t="s">
        <v>139</v>
      </c>
      <c r="M376" s="165" t="s">
        <v>140</v>
      </c>
      <c r="N376" s="178" t="s">
        <v>141</v>
      </c>
      <c r="O376" s="165" t="s">
        <v>142</v>
      </c>
      <c r="P376" s="165" t="s">
        <v>143</v>
      </c>
      <c r="Q376" s="165" t="s">
        <v>144</v>
      </c>
      <c r="R376" s="165" t="s">
        <v>145</v>
      </c>
      <c r="S376" s="165" t="s">
        <v>146</v>
      </c>
      <c r="T376" s="165" t="s">
        <v>147</v>
      </c>
      <c r="U376" s="165" t="s">
        <v>148</v>
      </c>
      <c r="V376" s="165" t="s">
        <v>149</v>
      </c>
      <c r="W376" s="165" t="s">
        <v>150</v>
      </c>
      <c r="X376" s="165" t="s">
        <v>151</v>
      </c>
      <c r="Y376" s="165" t="s">
        <v>152</v>
      </c>
    </row>
    <row r="377" spans="1:27" ht="11.25" customHeight="1" x14ac:dyDescent="0.2">
      <c r="A377" s="169"/>
      <c r="B377" s="177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79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</row>
    <row r="378" spans="1:27" ht="15.75" customHeight="1" x14ac:dyDescent="0.2">
      <c r="A378" s="83">
        <f>A341</f>
        <v>42186</v>
      </c>
      <c r="B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3176.62</v>
      </c>
      <c r="C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3185.68</v>
      </c>
      <c r="D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3211.8599999999997</v>
      </c>
      <c r="E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3211.99</v>
      </c>
      <c r="F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3276.1499999999996</v>
      </c>
      <c r="G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3276.13</v>
      </c>
      <c r="H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3239.73</v>
      </c>
      <c r="I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3369.81</v>
      </c>
      <c r="J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3292.35</v>
      </c>
      <c r="K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3178.68</v>
      </c>
      <c r="L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3200.93</v>
      </c>
      <c r="M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3200.85</v>
      </c>
      <c r="N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3164</v>
      </c>
      <c r="O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3167.5299999999997</v>
      </c>
      <c r="P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3168.9</v>
      </c>
      <c r="Q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3178.63</v>
      </c>
      <c r="R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3172.0299999999997</v>
      </c>
      <c r="S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3180.73</v>
      </c>
      <c r="T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3189.67</v>
      </c>
      <c r="U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3182.25</v>
      </c>
      <c r="V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3301.98</v>
      </c>
      <c r="W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3303.68</v>
      </c>
      <c r="X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3207.63</v>
      </c>
      <c r="Y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3307.1</v>
      </c>
      <c r="AA378" s="84"/>
    </row>
    <row r="379" spans="1:27" x14ac:dyDescent="0.2">
      <c r="A379" s="83">
        <f>A378+1</f>
        <v>42187</v>
      </c>
      <c r="B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3182.06</v>
      </c>
      <c r="C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3185.83</v>
      </c>
      <c r="D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3211.91</v>
      </c>
      <c r="E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3211.98</v>
      </c>
      <c r="F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3276.05</v>
      </c>
      <c r="G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3276.17</v>
      </c>
      <c r="H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3239.74</v>
      </c>
      <c r="I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3369.66</v>
      </c>
      <c r="J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3292.23</v>
      </c>
      <c r="K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3178.68</v>
      </c>
      <c r="L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3200.83</v>
      </c>
      <c r="M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3201.25</v>
      </c>
      <c r="N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3184.52</v>
      </c>
      <c r="O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3166.51</v>
      </c>
      <c r="P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3169.23</v>
      </c>
      <c r="Q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3178.8999999999996</v>
      </c>
      <c r="R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3172.3199999999997</v>
      </c>
      <c r="S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3181</v>
      </c>
      <c r="T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3190.06</v>
      </c>
      <c r="U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3180.75</v>
      </c>
      <c r="V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3296.46</v>
      </c>
      <c r="W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3295.34</v>
      </c>
      <c r="X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3203.93</v>
      </c>
      <c r="Y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3287.72</v>
      </c>
    </row>
    <row r="380" spans="1:27" x14ac:dyDescent="0.2">
      <c r="A380" s="83">
        <f t="shared" ref="A380:A408" si="10">A379+1</f>
        <v>42188</v>
      </c>
      <c r="B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3178.83</v>
      </c>
      <c r="C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3193.5099999999998</v>
      </c>
      <c r="D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3209.13</v>
      </c>
      <c r="E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3225.69</v>
      </c>
      <c r="F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3248.62</v>
      </c>
      <c r="G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3266.7</v>
      </c>
      <c r="H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3225.64</v>
      </c>
      <c r="I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3380.3199999999997</v>
      </c>
      <c r="J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3295.67</v>
      </c>
      <c r="K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3217.65</v>
      </c>
      <c r="L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3186.27</v>
      </c>
      <c r="M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3176.26</v>
      </c>
      <c r="N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3186.13</v>
      </c>
      <c r="O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3196.35</v>
      </c>
      <c r="P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3196.35</v>
      </c>
      <c r="Q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3196.39</v>
      </c>
      <c r="R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3187.64</v>
      </c>
      <c r="S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3178.79</v>
      </c>
      <c r="T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3174.49</v>
      </c>
      <c r="U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3183.89</v>
      </c>
      <c r="V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3264.15</v>
      </c>
      <c r="W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3254.6099999999997</v>
      </c>
      <c r="X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3178.35</v>
      </c>
      <c r="Y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3287.9399999999996</v>
      </c>
    </row>
    <row r="381" spans="1:27" x14ac:dyDescent="0.2">
      <c r="A381" s="83">
        <f t="shared" si="10"/>
        <v>42189</v>
      </c>
      <c r="B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3191.89</v>
      </c>
      <c r="C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3184.08</v>
      </c>
      <c r="D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3200.48</v>
      </c>
      <c r="E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3229.98</v>
      </c>
      <c r="F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3242.45</v>
      </c>
      <c r="G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3268.44</v>
      </c>
      <c r="H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3255.06</v>
      </c>
      <c r="I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3183.89</v>
      </c>
      <c r="J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3351.98</v>
      </c>
      <c r="K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3234.04</v>
      </c>
      <c r="L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3211.98</v>
      </c>
      <c r="M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3245.92</v>
      </c>
      <c r="N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3245.7599999999998</v>
      </c>
      <c r="O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3234.0499999999997</v>
      </c>
      <c r="P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3222.71</v>
      </c>
      <c r="Q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3222.5899999999997</v>
      </c>
      <c r="R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3233.96</v>
      </c>
      <c r="S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3234.04</v>
      </c>
      <c r="T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3190.8199999999997</v>
      </c>
      <c r="U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3162.67</v>
      </c>
      <c r="V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3274.5699999999997</v>
      </c>
      <c r="W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3263.43</v>
      </c>
      <c r="X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3196.81</v>
      </c>
      <c r="Y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3257.45</v>
      </c>
    </row>
    <row r="382" spans="1:27" x14ac:dyDescent="0.2">
      <c r="A382" s="83">
        <f t="shared" si="10"/>
        <v>42190</v>
      </c>
      <c r="B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3184.06</v>
      </c>
      <c r="C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3189.21</v>
      </c>
      <c r="D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3229.66</v>
      </c>
      <c r="E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3255.11</v>
      </c>
      <c r="F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3281.86</v>
      </c>
      <c r="G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3303.36</v>
      </c>
      <c r="H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3275.11</v>
      </c>
      <c r="I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3194.89</v>
      </c>
      <c r="J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3336.97</v>
      </c>
      <c r="K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3257.2</v>
      </c>
      <c r="L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3222.7</v>
      </c>
      <c r="M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3251.58</v>
      </c>
      <c r="N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3245.69</v>
      </c>
      <c r="O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3234.04</v>
      </c>
      <c r="P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3239.7799999999997</v>
      </c>
      <c r="Q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3233.91</v>
      </c>
      <c r="R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3245.6099999999997</v>
      </c>
      <c r="S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3276.19</v>
      </c>
      <c r="T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3245.6099999999997</v>
      </c>
      <c r="U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3212.3199999999997</v>
      </c>
      <c r="V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3223.68</v>
      </c>
      <c r="W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3268.45</v>
      </c>
      <c r="X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3170.96</v>
      </c>
      <c r="Y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3276.18</v>
      </c>
    </row>
    <row r="383" spans="1:27" x14ac:dyDescent="0.2">
      <c r="A383" s="83">
        <f t="shared" si="10"/>
        <v>42191</v>
      </c>
      <c r="B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3173.59</v>
      </c>
      <c r="C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3214.68</v>
      </c>
      <c r="D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3248.45</v>
      </c>
      <c r="E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3272.74</v>
      </c>
      <c r="F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3285.6</v>
      </c>
      <c r="G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3312.31</v>
      </c>
      <c r="H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3272.9</v>
      </c>
      <c r="I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3433.0299999999997</v>
      </c>
      <c r="J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3344.56</v>
      </c>
      <c r="K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3251.7599999999998</v>
      </c>
      <c r="L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3228.61</v>
      </c>
      <c r="M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3217.7</v>
      </c>
      <c r="N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3228.58</v>
      </c>
      <c r="O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3239.88</v>
      </c>
      <c r="P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3228.43</v>
      </c>
      <c r="Q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3228.61</v>
      </c>
      <c r="R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3215.71</v>
      </c>
      <c r="S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3215.73</v>
      </c>
      <c r="T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3206.0899999999997</v>
      </c>
      <c r="U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3187.98</v>
      </c>
      <c r="V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3234.45</v>
      </c>
      <c r="W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3235.77</v>
      </c>
      <c r="X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3170.02</v>
      </c>
      <c r="Y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3234.44</v>
      </c>
    </row>
    <row r="384" spans="1:27" x14ac:dyDescent="0.2">
      <c r="A384" s="83">
        <f t="shared" si="10"/>
        <v>42192</v>
      </c>
      <c r="B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3173.35</v>
      </c>
      <c r="C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3236.95</v>
      </c>
      <c r="D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3273</v>
      </c>
      <c r="E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3285.76</v>
      </c>
      <c r="F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3326.35</v>
      </c>
      <c r="G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3355.83</v>
      </c>
      <c r="H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3285.58</v>
      </c>
      <c r="I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3432.8</v>
      </c>
      <c r="J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3344.2999999999997</v>
      </c>
      <c r="K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3251.62</v>
      </c>
      <c r="L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3228.61</v>
      </c>
      <c r="M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3217.5499999999997</v>
      </c>
      <c r="N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3228.7</v>
      </c>
      <c r="O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3240.12</v>
      </c>
      <c r="P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3228.8</v>
      </c>
      <c r="Q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3217.66</v>
      </c>
      <c r="R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3206.15</v>
      </c>
      <c r="S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3215.66</v>
      </c>
      <c r="T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3215.68</v>
      </c>
      <c r="U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3197.39</v>
      </c>
      <c r="V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3233.2799999999997</v>
      </c>
      <c r="W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3236.2</v>
      </c>
      <c r="X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3187.65</v>
      </c>
      <c r="Y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3244.22</v>
      </c>
    </row>
    <row r="385" spans="1:25" x14ac:dyDescent="0.2">
      <c r="A385" s="83">
        <f t="shared" si="10"/>
        <v>42193</v>
      </c>
      <c r="B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3193.54</v>
      </c>
      <c r="C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3260.81</v>
      </c>
      <c r="D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3285.87</v>
      </c>
      <c r="E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3299.1</v>
      </c>
      <c r="F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3340.88</v>
      </c>
      <c r="G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3355.7599999999998</v>
      </c>
      <c r="H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3298.73</v>
      </c>
      <c r="I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3457.41</v>
      </c>
      <c r="J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3359.5</v>
      </c>
      <c r="K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3251.89</v>
      </c>
      <c r="L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3207.0299999999997</v>
      </c>
      <c r="M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3207</v>
      </c>
      <c r="N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3217.73</v>
      </c>
      <c r="O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3206.97</v>
      </c>
      <c r="P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3206.98</v>
      </c>
      <c r="Q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3196.44</v>
      </c>
      <c r="R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3187.66</v>
      </c>
      <c r="S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3225.5299999999997</v>
      </c>
      <c r="T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3225.58</v>
      </c>
      <c r="U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3206.62</v>
      </c>
      <c r="V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3198.65</v>
      </c>
      <c r="W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3214.2599999999998</v>
      </c>
      <c r="X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3187.56</v>
      </c>
      <c r="Y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3221.1099999999997</v>
      </c>
    </row>
    <row r="386" spans="1:25" x14ac:dyDescent="0.2">
      <c r="A386" s="83">
        <f t="shared" si="10"/>
        <v>42194</v>
      </c>
      <c r="B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3163.83</v>
      </c>
      <c r="C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3225.66</v>
      </c>
      <c r="D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3273.1499999999996</v>
      </c>
      <c r="E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3286.08</v>
      </c>
      <c r="F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3298.96</v>
      </c>
      <c r="G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3326.34</v>
      </c>
      <c r="H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3272.74</v>
      </c>
      <c r="I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3394.46</v>
      </c>
      <c r="J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3344.47</v>
      </c>
      <c r="K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3228.91</v>
      </c>
      <c r="L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3186.49</v>
      </c>
      <c r="M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3186.5299999999997</v>
      </c>
      <c r="N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3207.09</v>
      </c>
      <c r="O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3196.5699999999997</v>
      </c>
      <c r="P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3196.5699999999997</v>
      </c>
      <c r="Q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3217.7799999999997</v>
      </c>
      <c r="R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3206.15</v>
      </c>
      <c r="S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3215.73</v>
      </c>
      <c r="T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3215.83</v>
      </c>
      <c r="U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3170.66</v>
      </c>
      <c r="V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3237.44</v>
      </c>
      <c r="W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3211.68</v>
      </c>
      <c r="X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3178.5099999999998</v>
      </c>
      <c r="Y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3231.54</v>
      </c>
    </row>
    <row r="387" spans="1:25" x14ac:dyDescent="0.2">
      <c r="A387" s="83">
        <f t="shared" si="10"/>
        <v>42195</v>
      </c>
      <c r="B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3163.86</v>
      </c>
      <c r="C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3225.73</v>
      </c>
      <c r="D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3273.12</v>
      </c>
      <c r="E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3285.87</v>
      </c>
      <c r="F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3298.8599999999997</v>
      </c>
      <c r="G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3326.35</v>
      </c>
      <c r="H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3272.96</v>
      </c>
      <c r="I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3432.83</v>
      </c>
      <c r="J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3344.55</v>
      </c>
      <c r="K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3228.56</v>
      </c>
      <c r="L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3186.23</v>
      </c>
      <c r="M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3186.34</v>
      </c>
      <c r="N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3206.83</v>
      </c>
      <c r="O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3196.44</v>
      </c>
      <c r="P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3196.42</v>
      </c>
      <c r="Q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3217.7799999999997</v>
      </c>
      <c r="R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3206.0499999999997</v>
      </c>
      <c r="S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3215.69</v>
      </c>
      <c r="T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3225.69</v>
      </c>
      <c r="U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3197.87</v>
      </c>
      <c r="V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3242.74</v>
      </c>
      <c r="W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3215.5</v>
      </c>
      <c r="X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3178.24</v>
      </c>
      <c r="Y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3235.65</v>
      </c>
    </row>
    <row r="388" spans="1:25" x14ac:dyDescent="0.2">
      <c r="A388" s="83">
        <f t="shared" si="10"/>
        <v>42196</v>
      </c>
      <c r="B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3173.69</v>
      </c>
      <c r="C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3217.45</v>
      </c>
      <c r="D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3254.89</v>
      </c>
      <c r="E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3281.83</v>
      </c>
      <c r="F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3310.45</v>
      </c>
      <c r="G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3341.41</v>
      </c>
      <c r="H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3303.4</v>
      </c>
      <c r="I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3217.88</v>
      </c>
      <c r="J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3383.5699999999997</v>
      </c>
      <c r="K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3269.95</v>
      </c>
      <c r="L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3222.83</v>
      </c>
      <c r="M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3222.93</v>
      </c>
      <c r="N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3234.08</v>
      </c>
      <c r="O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3245.7599999999998</v>
      </c>
      <c r="P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3257.58</v>
      </c>
      <c r="Q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3257.52</v>
      </c>
      <c r="R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3257.69</v>
      </c>
      <c r="S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3270.0299999999997</v>
      </c>
      <c r="T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3212.02</v>
      </c>
      <c r="U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3191.8599999999997</v>
      </c>
      <c r="V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3223.6099999999997</v>
      </c>
      <c r="W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3247.17</v>
      </c>
      <c r="X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3178.06</v>
      </c>
      <c r="Y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3269.23</v>
      </c>
    </row>
    <row r="389" spans="1:25" x14ac:dyDescent="0.2">
      <c r="A389" s="83">
        <f t="shared" si="10"/>
        <v>42197</v>
      </c>
      <c r="B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3174.2</v>
      </c>
      <c r="C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3217.96</v>
      </c>
      <c r="D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3255.2799999999997</v>
      </c>
      <c r="E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3254.79</v>
      </c>
      <c r="F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3325.56</v>
      </c>
      <c r="G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3341.5299999999997</v>
      </c>
      <c r="H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3325.8199999999997</v>
      </c>
      <c r="I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3255.22</v>
      </c>
      <c r="J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3471.7</v>
      </c>
      <c r="K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3337.25</v>
      </c>
      <c r="L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3269.73</v>
      </c>
      <c r="M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3257.49</v>
      </c>
      <c r="N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3257.4</v>
      </c>
      <c r="O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3269.63</v>
      </c>
      <c r="P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3269.92</v>
      </c>
      <c r="Q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3276.19</v>
      </c>
      <c r="R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3295.5</v>
      </c>
      <c r="S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3282.43</v>
      </c>
      <c r="T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3257.55</v>
      </c>
      <c r="U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3218.3399999999997</v>
      </c>
      <c r="V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3175.94</v>
      </c>
      <c r="W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3213.2</v>
      </c>
      <c r="X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3171.19</v>
      </c>
      <c r="Y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3282.02</v>
      </c>
    </row>
    <row r="390" spans="1:25" x14ac:dyDescent="0.2">
      <c r="A390" s="83">
        <f t="shared" si="10"/>
        <v>42198</v>
      </c>
      <c r="B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3173.02</v>
      </c>
      <c r="C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3248.43</v>
      </c>
      <c r="D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3285.63</v>
      </c>
      <c r="E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3298.98</v>
      </c>
      <c r="F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3340.74</v>
      </c>
      <c r="G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3355.71</v>
      </c>
      <c r="H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3298.85</v>
      </c>
      <c r="I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3449.38</v>
      </c>
      <c r="J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3375.19</v>
      </c>
      <c r="K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3239.69</v>
      </c>
      <c r="L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3195.92</v>
      </c>
      <c r="M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3186.0299999999997</v>
      </c>
      <c r="N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3206.3</v>
      </c>
      <c r="O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3196.0099999999998</v>
      </c>
      <c r="P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3175.95</v>
      </c>
      <c r="Q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3185.77</v>
      </c>
      <c r="R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3169.41</v>
      </c>
      <c r="S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3196.41</v>
      </c>
      <c r="T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3215.29</v>
      </c>
      <c r="U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3216.83</v>
      </c>
      <c r="V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3222.17</v>
      </c>
      <c r="W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3226.6499999999996</v>
      </c>
      <c r="X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3169.79</v>
      </c>
      <c r="Y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3266.3</v>
      </c>
    </row>
    <row r="391" spans="1:25" x14ac:dyDescent="0.2">
      <c r="A391" s="83">
        <f t="shared" si="10"/>
        <v>42199</v>
      </c>
      <c r="B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3162.5</v>
      </c>
      <c r="C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3224.99</v>
      </c>
      <c r="D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3254.12</v>
      </c>
      <c r="E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3285.2799999999997</v>
      </c>
      <c r="F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3340.83</v>
      </c>
      <c r="G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3348.33</v>
      </c>
      <c r="H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3285.58</v>
      </c>
      <c r="I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3424.77</v>
      </c>
      <c r="J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3344.06</v>
      </c>
      <c r="K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3227.67</v>
      </c>
      <c r="L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3184.65</v>
      </c>
      <c r="M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3164.6</v>
      </c>
      <c r="N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3164.05</v>
      </c>
      <c r="O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3173.7</v>
      </c>
      <c r="P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3173.54</v>
      </c>
      <c r="Q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3184.08</v>
      </c>
      <c r="R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3204.33</v>
      </c>
      <c r="S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3195.38</v>
      </c>
      <c r="T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3195.74</v>
      </c>
      <c r="U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3179.39</v>
      </c>
      <c r="V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3249.85</v>
      </c>
      <c r="W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3251.86</v>
      </c>
      <c r="X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3165.7799999999997</v>
      </c>
      <c r="Y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3260.43</v>
      </c>
    </row>
    <row r="392" spans="1:25" x14ac:dyDescent="0.2">
      <c r="A392" s="83">
        <f t="shared" si="10"/>
        <v>42200</v>
      </c>
      <c r="B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3162.98</v>
      </c>
      <c r="C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3225.2799999999997</v>
      </c>
      <c r="D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3254.35</v>
      </c>
      <c r="E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3285.83</v>
      </c>
      <c r="F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3341.13</v>
      </c>
      <c r="G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3348.3599999999997</v>
      </c>
      <c r="H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3285.76</v>
      </c>
      <c r="I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3425.1</v>
      </c>
      <c r="J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3344.6</v>
      </c>
      <c r="K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3228.16</v>
      </c>
      <c r="L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3185.09</v>
      </c>
      <c r="M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3165.41</v>
      </c>
      <c r="N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3165.08</v>
      </c>
      <c r="O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3174.64</v>
      </c>
      <c r="P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3174.77</v>
      </c>
      <c r="Q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3184.72</v>
      </c>
      <c r="R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3205.09</v>
      </c>
      <c r="S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3195.8599999999997</v>
      </c>
      <c r="T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3196.18</v>
      </c>
      <c r="U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3179.97</v>
      </c>
      <c r="V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3250.2</v>
      </c>
      <c r="W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3252.3599999999997</v>
      </c>
      <c r="X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3164.49</v>
      </c>
      <c r="Y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3256.6499999999996</v>
      </c>
    </row>
    <row r="393" spans="1:25" x14ac:dyDescent="0.2">
      <c r="A393" s="83">
        <f t="shared" si="10"/>
        <v>42201</v>
      </c>
      <c r="B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3203.1</v>
      </c>
      <c r="C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3272.5</v>
      </c>
      <c r="D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3298.35</v>
      </c>
      <c r="E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3312.8599999999997</v>
      </c>
      <c r="F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3312.75</v>
      </c>
      <c r="G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3348.54</v>
      </c>
      <c r="H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3299.08</v>
      </c>
      <c r="I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3457.68</v>
      </c>
      <c r="J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3383.12</v>
      </c>
      <c r="K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3276.37</v>
      </c>
      <c r="L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3245.88</v>
      </c>
      <c r="M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3228.71</v>
      </c>
      <c r="N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3239.88</v>
      </c>
      <c r="O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3251.7</v>
      </c>
      <c r="P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3263.95</v>
      </c>
      <c r="Q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3289.2999999999997</v>
      </c>
      <c r="R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3267.5299999999997</v>
      </c>
      <c r="S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3278.94</v>
      </c>
      <c r="T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3290.63</v>
      </c>
      <c r="U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3252.25</v>
      </c>
      <c r="V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3188.74</v>
      </c>
      <c r="W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3176.67</v>
      </c>
      <c r="X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3206.41</v>
      </c>
      <c r="Y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3190.84</v>
      </c>
    </row>
    <row r="394" spans="1:25" x14ac:dyDescent="0.2">
      <c r="A394" s="83">
        <f t="shared" si="10"/>
        <v>42202</v>
      </c>
      <c r="B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3193.7599999999998</v>
      </c>
      <c r="C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3248.98</v>
      </c>
      <c r="D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3286.21</v>
      </c>
      <c r="E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3299.44</v>
      </c>
      <c r="F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3326.79</v>
      </c>
      <c r="G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3356.3199999999997</v>
      </c>
      <c r="H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3320.15</v>
      </c>
      <c r="I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3550.45</v>
      </c>
      <c r="J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3444.44</v>
      </c>
      <c r="K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3303.21</v>
      </c>
      <c r="L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3289.7999999999997</v>
      </c>
      <c r="M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3289.93</v>
      </c>
      <c r="N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3330.77</v>
      </c>
      <c r="O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3360.31</v>
      </c>
      <c r="P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3330.66</v>
      </c>
      <c r="Q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3309.5699999999997</v>
      </c>
      <c r="R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3206.3</v>
      </c>
      <c r="S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3235.8199999999997</v>
      </c>
      <c r="T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3241.16</v>
      </c>
      <c r="U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3197.67</v>
      </c>
      <c r="V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3205.0699999999997</v>
      </c>
      <c r="W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3206.74</v>
      </c>
      <c r="X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3187.5099999999998</v>
      </c>
      <c r="Y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3194.02</v>
      </c>
    </row>
    <row r="395" spans="1:25" x14ac:dyDescent="0.2">
      <c r="A395" s="83">
        <f t="shared" si="10"/>
        <v>42203</v>
      </c>
      <c r="B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3194.65</v>
      </c>
      <c r="C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3254.95</v>
      </c>
      <c r="D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3296.1099999999997</v>
      </c>
      <c r="E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3326.12</v>
      </c>
      <c r="F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3341.85</v>
      </c>
      <c r="G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3374.84</v>
      </c>
      <c r="H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3341.7799999999997</v>
      </c>
      <c r="I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3310.93</v>
      </c>
      <c r="J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3533.2599999999998</v>
      </c>
      <c r="K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3399.7999999999997</v>
      </c>
      <c r="L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3367.45</v>
      </c>
      <c r="M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3367.25</v>
      </c>
      <c r="N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3399.5299999999997</v>
      </c>
      <c r="O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3399.5699999999997</v>
      </c>
      <c r="P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3322.71</v>
      </c>
      <c r="Q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3322.71</v>
      </c>
      <c r="R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3337.37</v>
      </c>
      <c r="S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3352.25</v>
      </c>
      <c r="T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3309.1099999999997</v>
      </c>
      <c r="U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3257.93</v>
      </c>
      <c r="V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3181.1</v>
      </c>
      <c r="W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3190.68</v>
      </c>
      <c r="X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3269.54</v>
      </c>
      <c r="Y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3399.46</v>
      </c>
    </row>
    <row r="396" spans="1:25" x14ac:dyDescent="0.2">
      <c r="A396" s="83">
        <f t="shared" si="10"/>
        <v>42204</v>
      </c>
      <c r="B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3217.68</v>
      </c>
      <c r="C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3268.34</v>
      </c>
      <c r="D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3296.3599999999997</v>
      </c>
      <c r="E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3311.0699999999997</v>
      </c>
      <c r="F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3341.7</v>
      </c>
      <c r="G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3374.77</v>
      </c>
      <c r="H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3326.19</v>
      </c>
      <c r="I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3326.22</v>
      </c>
      <c r="J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3555.4799999999996</v>
      </c>
      <c r="K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3416.88</v>
      </c>
      <c r="L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3383.55</v>
      </c>
      <c r="M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3383.41</v>
      </c>
      <c r="N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3416.89</v>
      </c>
      <c r="O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3416.85</v>
      </c>
      <c r="P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3399.81</v>
      </c>
      <c r="Q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3367.5099999999998</v>
      </c>
      <c r="R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3383.58</v>
      </c>
      <c r="S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3383.5699999999997</v>
      </c>
      <c r="T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3315.88</v>
      </c>
      <c r="U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3282.73</v>
      </c>
      <c r="V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3191.33</v>
      </c>
      <c r="W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3181</v>
      </c>
      <c r="X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3234.2799999999997</v>
      </c>
      <c r="Y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3399.91</v>
      </c>
    </row>
    <row r="397" spans="1:25" x14ac:dyDescent="0.2">
      <c r="A397" s="83">
        <f t="shared" si="10"/>
        <v>42205</v>
      </c>
      <c r="B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3204.0299999999997</v>
      </c>
      <c r="C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3273.21</v>
      </c>
      <c r="D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3299.43</v>
      </c>
      <c r="E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3313</v>
      </c>
      <c r="F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3312.8</v>
      </c>
      <c r="G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3348.91</v>
      </c>
      <c r="H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3299.14</v>
      </c>
      <c r="I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3457.77</v>
      </c>
      <c r="J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3383.1099999999997</v>
      </c>
      <c r="K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3276.34</v>
      </c>
      <c r="L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3245.98</v>
      </c>
      <c r="M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3228.84</v>
      </c>
      <c r="N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3240.23</v>
      </c>
      <c r="O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3251.94</v>
      </c>
      <c r="P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3264.0299999999997</v>
      </c>
      <c r="Q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3289.36</v>
      </c>
      <c r="R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3267.72</v>
      </c>
      <c r="S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3278.89</v>
      </c>
      <c r="T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3290.44</v>
      </c>
      <c r="U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3251.63</v>
      </c>
      <c r="V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3189.41</v>
      </c>
      <c r="W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3176.46</v>
      </c>
      <c r="X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3206.5099999999998</v>
      </c>
      <c r="Y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3189.69</v>
      </c>
    </row>
    <row r="398" spans="1:25" x14ac:dyDescent="0.2">
      <c r="A398" s="83">
        <f t="shared" si="10"/>
        <v>42206</v>
      </c>
      <c r="B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3193.83</v>
      </c>
      <c r="C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3261.1</v>
      </c>
      <c r="D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3286.37</v>
      </c>
      <c r="E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3299.56</v>
      </c>
      <c r="F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3313.18</v>
      </c>
      <c r="G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3348.67</v>
      </c>
      <c r="H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3299.08</v>
      </c>
      <c r="I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3457.77</v>
      </c>
      <c r="J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3315.98</v>
      </c>
      <c r="K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3193.1</v>
      </c>
      <c r="L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3262.5699999999997</v>
      </c>
      <c r="M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3262.92</v>
      </c>
      <c r="N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3266.56</v>
      </c>
      <c r="O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3199.45</v>
      </c>
      <c r="P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3199.45</v>
      </c>
      <c r="Q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3199.5299999999997</v>
      </c>
      <c r="R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3215.7599999999998</v>
      </c>
      <c r="S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3215.69</v>
      </c>
      <c r="T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3215.73</v>
      </c>
      <c r="U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3170.41</v>
      </c>
      <c r="V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3203.05</v>
      </c>
      <c r="W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3203.83</v>
      </c>
      <c r="X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3178.8</v>
      </c>
      <c r="Y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3229.2999999999997</v>
      </c>
    </row>
    <row r="399" spans="1:25" x14ac:dyDescent="0.2">
      <c r="A399" s="83">
        <f t="shared" si="10"/>
        <v>42207</v>
      </c>
      <c r="B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3164.09</v>
      </c>
      <c r="C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3183.64</v>
      </c>
      <c r="D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3204.23</v>
      </c>
      <c r="E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3237.34</v>
      </c>
      <c r="F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3273.46</v>
      </c>
      <c r="G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3286.0299999999997</v>
      </c>
      <c r="H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3356.0699999999997</v>
      </c>
      <c r="I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3441.12</v>
      </c>
      <c r="J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3330.0299999999997</v>
      </c>
      <c r="K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3228.84</v>
      </c>
      <c r="L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3186.47</v>
      </c>
      <c r="M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3186.47</v>
      </c>
      <c r="N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3196.7</v>
      </c>
      <c r="O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3176.68</v>
      </c>
      <c r="P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3196.81</v>
      </c>
      <c r="Q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3207.1099999999997</v>
      </c>
      <c r="R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3187.7599999999998</v>
      </c>
      <c r="S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3256.6099999999997</v>
      </c>
      <c r="T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3225.64</v>
      </c>
      <c r="U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3206.35</v>
      </c>
      <c r="V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3228.65</v>
      </c>
      <c r="W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3226.7</v>
      </c>
      <c r="X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3174.45</v>
      </c>
      <c r="Y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3235.87</v>
      </c>
    </row>
    <row r="400" spans="1:25" x14ac:dyDescent="0.2">
      <c r="A400" s="83">
        <f t="shared" si="10"/>
        <v>42208</v>
      </c>
      <c r="B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3184.8</v>
      </c>
      <c r="C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3193.73</v>
      </c>
      <c r="D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3237.22</v>
      </c>
      <c r="E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3237.2799999999997</v>
      </c>
      <c r="F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3260.8599999999997</v>
      </c>
      <c r="G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3260.7</v>
      </c>
      <c r="H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3236.94</v>
      </c>
      <c r="I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3380.04</v>
      </c>
      <c r="J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3302.02</v>
      </c>
      <c r="K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3206.84</v>
      </c>
      <c r="L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3176.21</v>
      </c>
      <c r="M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3166.62</v>
      </c>
      <c r="N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3176.38</v>
      </c>
      <c r="O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3170.5099999999998</v>
      </c>
      <c r="P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3166.84</v>
      </c>
      <c r="Q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3170.58</v>
      </c>
      <c r="R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3177.43</v>
      </c>
      <c r="S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3187.63</v>
      </c>
      <c r="T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3215.69</v>
      </c>
      <c r="U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3196.64</v>
      </c>
      <c r="V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3260</v>
      </c>
      <c r="W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3261.0299999999997</v>
      </c>
      <c r="X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3203.61</v>
      </c>
      <c r="Y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3246.39</v>
      </c>
    </row>
    <row r="401" spans="1:27" x14ac:dyDescent="0.2">
      <c r="A401" s="83">
        <f t="shared" si="10"/>
        <v>42209</v>
      </c>
      <c r="B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3168.5499999999997</v>
      </c>
      <c r="C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3214.91</v>
      </c>
      <c r="D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3260.96</v>
      </c>
      <c r="E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3286.16</v>
      </c>
      <c r="F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3312.8</v>
      </c>
      <c r="G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3333.95</v>
      </c>
      <c r="H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3260.7</v>
      </c>
      <c r="I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3441.23</v>
      </c>
      <c r="J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3344.49</v>
      </c>
      <c r="K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3239.95</v>
      </c>
      <c r="L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3196.2999999999997</v>
      </c>
      <c r="M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3186.33</v>
      </c>
      <c r="N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3196.47</v>
      </c>
      <c r="O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3206.98</v>
      </c>
      <c r="P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3206.99</v>
      </c>
      <c r="Q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3196.47</v>
      </c>
      <c r="R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3178.7799999999997</v>
      </c>
      <c r="S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3187.56</v>
      </c>
      <c r="T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3187.75</v>
      </c>
      <c r="U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3162.21</v>
      </c>
      <c r="V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3202.39</v>
      </c>
      <c r="W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3205.1099999999997</v>
      </c>
      <c r="X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3178.76</v>
      </c>
      <c r="Y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3238.55</v>
      </c>
    </row>
    <row r="402" spans="1:27" x14ac:dyDescent="0.2">
      <c r="A402" s="83">
        <f t="shared" si="10"/>
        <v>42210</v>
      </c>
      <c r="B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3173.13</v>
      </c>
      <c r="C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3206.3599999999997</v>
      </c>
      <c r="D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3248.81</v>
      </c>
      <c r="E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3268.42</v>
      </c>
      <c r="F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3303.49</v>
      </c>
      <c r="G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3326.5</v>
      </c>
      <c r="H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3275.41</v>
      </c>
      <c r="I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3206.5299999999997</v>
      </c>
      <c r="J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3368.8199999999997</v>
      </c>
      <c r="K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3271.52</v>
      </c>
      <c r="L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3212.84</v>
      </c>
      <c r="M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3191.7</v>
      </c>
      <c r="N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3234.99</v>
      </c>
      <c r="O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3246.52</v>
      </c>
      <c r="P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3246.52</v>
      </c>
      <c r="Q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3258.45</v>
      </c>
      <c r="R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3246.59</v>
      </c>
      <c r="S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3264.5699999999997</v>
      </c>
      <c r="T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3284</v>
      </c>
      <c r="U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3163.3199999999997</v>
      </c>
      <c r="V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3219.81</v>
      </c>
      <c r="W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3209.17</v>
      </c>
      <c r="X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3200.73</v>
      </c>
      <c r="Y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3308.19</v>
      </c>
    </row>
    <row r="403" spans="1:27" x14ac:dyDescent="0.2">
      <c r="A403" s="83">
        <f t="shared" si="10"/>
        <v>42211</v>
      </c>
      <c r="B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3176.85</v>
      </c>
      <c r="C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3217.7</v>
      </c>
      <c r="D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3254.27</v>
      </c>
      <c r="E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3255.2799999999997</v>
      </c>
      <c r="F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3340.58</v>
      </c>
      <c r="G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3357.6899999999996</v>
      </c>
      <c r="H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3311.05</v>
      </c>
      <c r="I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3255.5699999999997</v>
      </c>
      <c r="J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3435.2799999999997</v>
      </c>
      <c r="K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3324.77</v>
      </c>
      <c r="L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3270.64</v>
      </c>
      <c r="M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3258.21</v>
      </c>
      <c r="N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3258.23</v>
      </c>
      <c r="O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3270.35</v>
      </c>
      <c r="P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3282.8</v>
      </c>
      <c r="Q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3282.99</v>
      </c>
      <c r="R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3295.97</v>
      </c>
      <c r="S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3309.72</v>
      </c>
      <c r="T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3309.81</v>
      </c>
      <c r="U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3259.95</v>
      </c>
      <c r="V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3204.45</v>
      </c>
      <c r="W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3211.92</v>
      </c>
      <c r="X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3190.63</v>
      </c>
      <c r="Y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3307.96</v>
      </c>
    </row>
    <row r="404" spans="1:27" x14ac:dyDescent="0.2">
      <c r="A404" s="83">
        <f t="shared" si="10"/>
        <v>42212</v>
      </c>
      <c r="B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3163.55</v>
      </c>
      <c r="C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3236.9</v>
      </c>
      <c r="D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3272.62</v>
      </c>
      <c r="E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3285.88</v>
      </c>
      <c r="F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3326.5299999999997</v>
      </c>
      <c r="G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3341.04</v>
      </c>
      <c r="H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3273.16</v>
      </c>
      <c r="I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3458.1</v>
      </c>
      <c r="J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3360.02</v>
      </c>
      <c r="K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3265.14</v>
      </c>
      <c r="L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3208.02</v>
      </c>
      <c r="M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3197.45</v>
      </c>
      <c r="N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3218.59</v>
      </c>
      <c r="O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3218.23</v>
      </c>
      <c r="P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3229.25</v>
      </c>
      <c r="Q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3218.0099999999998</v>
      </c>
      <c r="R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3197.09</v>
      </c>
      <c r="S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3196.95</v>
      </c>
      <c r="T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3216.04</v>
      </c>
      <c r="U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3180.45</v>
      </c>
      <c r="V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3204.15</v>
      </c>
      <c r="W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3208.58</v>
      </c>
      <c r="X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3187.79</v>
      </c>
      <c r="Y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3263.99</v>
      </c>
    </row>
    <row r="405" spans="1:27" x14ac:dyDescent="0.2">
      <c r="A405" s="83">
        <f t="shared" si="10"/>
        <v>42213</v>
      </c>
      <c r="B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3173.52</v>
      </c>
      <c r="C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3237.0699999999997</v>
      </c>
      <c r="D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3273.1</v>
      </c>
      <c r="E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3285.98</v>
      </c>
      <c r="F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3326.68</v>
      </c>
      <c r="G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3342.2999999999997</v>
      </c>
      <c r="H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3286.33</v>
      </c>
      <c r="I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3459.21</v>
      </c>
      <c r="J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3362.08</v>
      </c>
      <c r="K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3254.05</v>
      </c>
      <c r="L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3198.37</v>
      </c>
      <c r="M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3187.8</v>
      </c>
      <c r="N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3197.54</v>
      </c>
      <c r="O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3197.2799999999997</v>
      </c>
      <c r="P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3197.08</v>
      </c>
      <c r="Q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3186.91</v>
      </c>
      <c r="R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3179.22</v>
      </c>
      <c r="S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3197.38</v>
      </c>
      <c r="T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3226.95</v>
      </c>
      <c r="U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3209.48</v>
      </c>
      <c r="V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3227.8199999999997</v>
      </c>
      <c r="W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3216.5299999999997</v>
      </c>
      <c r="X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3169.7</v>
      </c>
      <c r="Y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3245.54</v>
      </c>
    </row>
    <row r="406" spans="1:27" x14ac:dyDescent="0.2">
      <c r="A406" s="83">
        <f t="shared" si="10"/>
        <v>42214</v>
      </c>
      <c r="B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3174.62</v>
      </c>
      <c r="C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3238.15</v>
      </c>
      <c r="D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3264.3599999999997</v>
      </c>
      <c r="E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3288.0699999999997</v>
      </c>
      <c r="F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3289.29</v>
      </c>
      <c r="G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3316.7</v>
      </c>
      <c r="H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3273.79</v>
      </c>
      <c r="I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3396.18</v>
      </c>
      <c r="J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3333.54</v>
      </c>
      <c r="K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3230.12</v>
      </c>
      <c r="L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3178.02</v>
      </c>
      <c r="M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3176.13</v>
      </c>
      <c r="N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3184.8199999999997</v>
      </c>
      <c r="O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3186.0299999999997</v>
      </c>
      <c r="P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3191.94</v>
      </c>
      <c r="Q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3192.66</v>
      </c>
      <c r="R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3200.14</v>
      </c>
      <c r="S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3170.47</v>
      </c>
      <c r="T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3171.95</v>
      </c>
      <c r="U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3191.37</v>
      </c>
      <c r="V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3245.3199999999997</v>
      </c>
      <c r="W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3228.5299999999997</v>
      </c>
      <c r="X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3171.9</v>
      </c>
      <c r="Y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3227.38</v>
      </c>
    </row>
    <row r="407" spans="1:27" x14ac:dyDescent="0.2">
      <c r="A407" s="83">
        <f t="shared" si="10"/>
        <v>42215</v>
      </c>
      <c r="B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3174.6</v>
      </c>
      <c r="C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3226.46</v>
      </c>
      <c r="D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3261.3599999999997</v>
      </c>
      <c r="E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3286.55</v>
      </c>
      <c r="F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3285.22</v>
      </c>
      <c r="G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3285.6</v>
      </c>
      <c r="H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3274.12</v>
      </c>
      <c r="I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3367.64</v>
      </c>
      <c r="J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3291.0499999999997</v>
      </c>
      <c r="K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3188</v>
      </c>
      <c r="L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3190.44</v>
      </c>
      <c r="M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3213.45</v>
      </c>
      <c r="N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3226.75</v>
      </c>
      <c r="O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3226.98</v>
      </c>
      <c r="P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3227.8</v>
      </c>
      <c r="Q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3228.2799999999997</v>
      </c>
      <c r="R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3229.7</v>
      </c>
      <c r="S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3210.51</v>
      </c>
      <c r="T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3162.5499999999997</v>
      </c>
      <c r="U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3205.72</v>
      </c>
      <c r="V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3292.2799999999997</v>
      </c>
      <c r="W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3253</v>
      </c>
      <c r="X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3192.79</v>
      </c>
      <c r="Y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3277.11</v>
      </c>
    </row>
    <row r="408" spans="1:27" x14ac:dyDescent="0.2">
      <c r="A408" s="83">
        <f t="shared" si="10"/>
        <v>42216</v>
      </c>
      <c r="B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3166.46</v>
      </c>
      <c r="C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3216.41</v>
      </c>
      <c r="D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3249.79</v>
      </c>
      <c r="E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3274.52</v>
      </c>
      <c r="F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3273.34</v>
      </c>
      <c r="G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3286.5</v>
      </c>
      <c r="H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3274.92</v>
      </c>
      <c r="I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3367.8599999999997</v>
      </c>
      <c r="J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3291.79</v>
      </c>
      <c r="K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3188.63</v>
      </c>
      <c r="L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3209.2799999999997</v>
      </c>
      <c r="M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3239.5099999999998</v>
      </c>
      <c r="N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3238.3199999999997</v>
      </c>
      <c r="O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3237.91</v>
      </c>
      <c r="P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3239.2</v>
      </c>
      <c r="Q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3238.65</v>
      </c>
      <c r="R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3239.7799999999997</v>
      </c>
      <c r="S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3214.04</v>
      </c>
      <c r="T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3190.37</v>
      </c>
      <c r="U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3225.39</v>
      </c>
      <c r="V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3301.77</v>
      </c>
      <c r="W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3261.14</v>
      </c>
      <c r="X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3193.12</v>
      </c>
      <c r="Y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3331.34</v>
      </c>
    </row>
    <row r="409" spans="1:27" x14ac:dyDescent="0.25">
      <c r="A409" s="98"/>
      <c r="B409" s="82"/>
      <c r="C409" s="82"/>
      <c r="D409" s="82"/>
    </row>
    <row r="410" spans="1:27" x14ac:dyDescent="0.25">
      <c r="A410" s="91" t="s">
        <v>159</v>
      </c>
      <c r="B410" s="82"/>
      <c r="C410" s="82"/>
      <c r="D410" s="82"/>
    </row>
    <row r="411" spans="1:27" ht="12.75" x14ac:dyDescent="0.2">
      <c r="A411" s="167" t="s">
        <v>49</v>
      </c>
      <c r="B411" s="170" t="s">
        <v>128</v>
      </c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2"/>
    </row>
    <row r="412" spans="1:27" ht="12.75" x14ac:dyDescent="0.2">
      <c r="A412" s="168"/>
      <c r="B412" s="173"/>
      <c r="C412" s="174"/>
      <c r="D412" s="174"/>
      <c r="E412" s="174"/>
      <c r="F412" s="174"/>
      <c r="G412" s="174"/>
      <c r="H412" s="174"/>
      <c r="I412" s="174"/>
      <c r="J412" s="174"/>
      <c r="K412" s="174"/>
      <c r="L412" s="174"/>
      <c r="M412" s="174"/>
      <c r="N412" s="174"/>
      <c r="O412" s="174"/>
      <c r="P412" s="174"/>
      <c r="Q412" s="174"/>
      <c r="R412" s="174"/>
      <c r="S412" s="174"/>
      <c r="T412" s="174"/>
      <c r="U412" s="174"/>
      <c r="V412" s="174"/>
      <c r="W412" s="174"/>
      <c r="X412" s="174"/>
      <c r="Y412" s="175"/>
    </row>
    <row r="413" spans="1:27" ht="12.75" customHeight="1" x14ac:dyDescent="0.2">
      <c r="A413" s="168"/>
      <c r="B413" s="176" t="s">
        <v>129</v>
      </c>
      <c r="C413" s="165" t="s">
        <v>130</v>
      </c>
      <c r="D413" s="165" t="s">
        <v>131</v>
      </c>
      <c r="E413" s="165" t="s">
        <v>132</v>
      </c>
      <c r="F413" s="165" t="s">
        <v>133</v>
      </c>
      <c r="G413" s="165" t="s">
        <v>134</v>
      </c>
      <c r="H413" s="165" t="s">
        <v>135</v>
      </c>
      <c r="I413" s="165" t="s">
        <v>136</v>
      </c>
      <c r="J413" s="165" t="s">
        <v>137</v>
      </c>
      <c r="K413" s="165" t="s">
        <v>138</v>
      </c>
      <c r="L413" s="165" t="s">
        <v>139</v>
      </c>
      <c r="M413" s="165" t="s">
        <v>140</v>
      </c>
      <c r="N413" s="178" t="s">
        <v>141</v>
      </c>
      <c r="O413" s="165" t="s">
        <v>142</v>
      </c>
      <c r="P413" s="165" t="s">
        <v>143</v>
      </c>
      <c r="Q413" s="165" t="s">
        <v>144</v>
      </c>
      <c r="R413" s="165" t="s">
        <v>145</v>
      </c>
      <c r="S413" s="165" t="s">
        <v>146</v>
      </c>
      <c r="T413" s="165" t="s">
        <v>147</v>
      </c>
      <c r="U413" s="165" t="s">
        <v>148</v>
      </c>
      <c r="V413" s="165" t="s">
        <v>149</v>
      </c>
      <c r="W413" s="165" t="s">
        <v>150</v>
      </c>
      <c r="X413" s="165" t="s">
        <v>151</v>
      </c>
      <c r="Y413" s="165" t="s">
        <v>152</v>
      </c>
    </row>
    <row r="414" spans="1:27" ht="11.25" customHeight="1" x14ac:dyDescent="0.2">
      <c r="A414" s="169"/>
      <c r="B414" s="177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79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</row>
    <row r="415" spans="1:27" ht="15.75" customHeight="1" x14ac:dyDescent="0.2">
      <c r="A415" s="83">
        <f>A378</f>
        <v>42186</v>
      </c>
      <c r="B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3120.8599999999997</v>
      </c>
      <c r="C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3129.16</v>
      </c>
      <c r="D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3153.12</v>
      </c>
      <c r="E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3153.24</v>
      </c>
      <c r="F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3211.97</v>
      </c>
      <c r="G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3211.94</v>
      </c>
      <c r="H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3178.63</v>
      </c>
      <c r="I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3297.69</v>
      </c>
      <c r="J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3226.79</v>
      </c>
      <c r="K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3122.75</v>
      </c>
      <c r="L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3143.12</v>
      </c>
      <c r="M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3143.04</v>
      </c>
      <c r="N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3109.31</v>
      </c>
      <c r="O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3112.55</v>
      </c>
      <c r="P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3113.8</v>
      </c>
      <c r="Q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3122.7</v>
      </c>
      <c r="R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3116.66</v>
      </c>
      <c r="S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3124.62</v>
      </c>
      <c r="T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3132.81</v>
      </c>
      <c r="U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3126.02</v>
      </c>
      <c r="V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3235.6</v>
      </c>
      <c r="W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3237.16</v>
      </c>
      <c r="X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3149.25</v>
      </c>
      <c r="Y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3240.29</v>
      </c>
      <c r="AA415" s="84"/>
    </row>
    <row r="416" spans="1:27" x14ac:dyDescent="0.2">
      <c r="A416" s="83">
        <f>A415+1</f>
        <v>42187</v>
      </c>
      <c r="B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3125.8399999999997</v>
      </c>
      <c r="C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3129.29</v>
      </c>
      <c r="D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3153.16</v>
      </c>
      <c r="E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3153.23</v>
      </c>
      <c r="F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3211.87</v>
      </c>
      <c r="G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3211.98</v>
      </c>
      <c r="H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3178.64</v>
      </c>
      <c r="I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3297.55</v>
      </c>
      <c r="J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3226.68</v>
      </c>
      <c r="K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3122.75</v>
      </c>
      <c r="L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3143.0299999999997</v>
      </c>
      <c r="M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3143.41</v>
      </c>
      <c r="N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3128.1</v>
      </c>
      <c r="O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3111.61</v>
      </c>
      <c r="P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3114.1</v>
      </c>
      <c r="Q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3122.96</v>
      </c>
      <c r="R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3116.93</v>
      </c>
      <c r="S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3124.88</v>
      </c>
      <c r="T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3133.17</v>
      </c>
      <c r="U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3124.6499999999996</v>
      </c>
      <c r="V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3230.55</v>
      </c>
      <c r="W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3229.5299999999997</v>
      </c>
      <c r="X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3145.86</v>
      </c>
      <c r="Y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3222.55</v>
      </c>
    </row>
    <row r="417" spans="1:25" x14ac:dyDescent="0.2">
      <c r="A417" s="83">
        <f t="shared" ref="A417:A445" si="11">A416+1</f>
        <v>42188</v>
      </c>
      <c r="B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3122.89</v>
      </c>
      <c r="C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3136.3199999999997</v>
      </c>
      <c r="D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3150.62</v>
      </c>
      <c r="E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3165.7799999999997</v>
      </c>
      <c r="F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3186.7599999999998</v>
      </c>
      <c r="G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3203.3199999999997</v>
      </c>
      <c r="H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3165.74</v>
      </c>
      <c r="I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3307.2999999999997</v>
      </c>
      <c r="J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3229.83</v>
      </c>
      <c r="K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3158.42</v>
      </c>
      <c r="L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3129.7</v>
      </c>
      <c r="M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3120.54</v>
      </c>
      <c r="N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3129.5699999999997</v>
      </c>
      <c r="O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3138.92</v>
      </c>
      <c r="P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3138.92</v>
      </c>
      <c r="Q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3138.96</v>
      </c>
      <c r="R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3130.95</v>
      </c>
      <c r="S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3122.85</v>
      </c>
      <c r="T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3118.92</v>
      </c>
      <c r="U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3127.52</v>
      </c>
      <c r="V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3200.98</v>
      </c>
      <c r="W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3192.25</v>
      </c>
      <c r="X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3122.45</v>
      </c>
      <c r="Y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3222.7599999999998</v>
      </c>
    </row>
    <row r="418" spans="1:25" x14ac:dyDescent="0.2">
      <c r="A418" s="83">
        <f t="shared" si="11"/>
        <v>42189</v>
      </c>
      <c r="B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3134.84</v>
      </c>
      <c r="C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3127.7</v>
      </c>
      <c r="D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3142.71</v>
      </c>
      <c r="E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3169.7</v>
      </c>
      <c r="F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3181.1099999999997</v>
      </c>
      <c r="G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3204.8999999999996</v>
      </c>
      <c r="H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3192.66</v>
      </c>
      <c r="I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3127.52</v>
      </c>
      <c r="J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3281.3599999999997</v>
      </c>
      <c r="K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3173.42</v>
      </c>
      <c r="L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3153.23</v>
      </c>
      <c r="M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3184.29</v>
      </c>
      <c r="N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3184.15</v>
      </c>
      <c r="O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3173.43</v>
      </c>
      <c r="P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3163.06</v>
      </c>
      <c r="Q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3162.9399999999996</v>
      </c>
      <c r="R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3173.35</v>
      </c>
      <c r="S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3173.42</v>
      </c>
      <c r="T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3133.8599999999997</v>
      </c>
      <c r="U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3108.09</v>
      </c>
      <c r="V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3210.52</v>
      </c>
      <c r="W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3200.3199999999997</v>
      </c>
      <c r="X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3139.35</v>
      </c>
      <c r="Y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3194.85</v>
      </c>
    </row>
    <row r="419" spans="1:25" x14ac:dyDescent="0.2">
      <c r="A419" s="83">
        <f t="shared" si="11"/>
        <v>42190</v>
      </c>
      <c r="B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3127.67</v>
      </c>
      <c r="C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3132.39</v>
      </c>
      <c r="D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3169.42</v>
      </c>
      <c r="E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3192.71</v>
      </c>
      <c r="F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3217.19</v>
      </c>
      <c r="G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3236.87</v>
      </c>
      <c r="H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3211.01</v>
      </c>
      <c r="I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3137.59</v>
      </c>
      <c r="J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3267.63</v>
      </c>
      <c r="K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3194.62</v>
      </c>
      <c r="L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3163.04</v>
      </c>
      <c r="M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3189.48</v>
      </c>
      <c r="N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3184.08</v>
      </c>
      <c r="O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3173.42</v>
      </c>
      <c r="P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3178.68</v>
      </c>
      <c r="Q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3173.3</v>
      </c>
      <c r="R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3184.0099999999998</v>
      </c>
      <c r="S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3212</v>
      </c>
      <c r="T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3184.0099999999998</v>
      </c>
      <c r="U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3153.54</v>
      </c>
      <c r="V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3163.9399999999996</v>
      </c>
      <c r="W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3204.91</v>
      </c>
      <c r="X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3115.69</v>
      </c>
      <c r="Y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3211.99</v>
      </c>
    </row>
    <row r="420" spans="1:25" x14ac:dyDescent="0.2">
      <c r="A420" s="83">
        <f t="shared" si="11"/>
        <v>42191</v>
      </c>
      <c r="B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3118.09</v>
      </c>
      <c r="C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3155.7</v>
      </c>
      <c r="D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3186.6099999999997</v>
      </c>
      <c r="E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3208.84</v>
      </c>
      <c r="F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3220.62</v>
      </c>
      <c r="G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3245.06</v>
      </c>
      <c r="H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3208.99</v>
      </c>
      <c r="I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3355.54</v>
      </c>
      <c r="J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3274.58</v>
      </c>
      <c r="K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3189.64</v>
      </c>
      <c r="L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3168.45</v>
      </c>
      <c r="M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3158.47</v>
      </c>
      <c r="N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3168.43</v>
      </c>
      <c r="O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3178.77</v>
      </c>
      <c r="P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3168.29</v>
      </c>
      <c r="Q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3168.45</v>
      </c>
      <c r="R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3156.65</v>
      </c>
      <c r="S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3156.66</v>
      </c>
      <c r="T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3147.84</v>
      </c>
      <c r="U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3131.2599999999998</v>
      </c>
      <c r="V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3173.8</v>
      </c>
      <c r="W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3175.0099999999998</v>
      </c>
      <c r="X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3114.8199999999997</v>
      </c>
      <c r="Y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3173.79</v>
      </c>
    </row>
    <row r="421" spans="1:25" x14ac:dyDescent="0.2">
      <c r="A421" s="83">
        <f t="shared" si="11"/>
        <v>42192</v>
      </c>
      <c r="B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3117.87</v>
      </c>
      <c r="C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3176.09</v>
      </c>
      <c r="D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3209.08</v>
      </c>
      <c r="E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3220.75</v>
      </c>
      <c r="F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3257.91</v>
      </c>
      <c r="G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3284.89</v>
      </c>
      <c r="H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3220.59</v>
      </c>
      <c r="I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3355.34</v>
      </c>
      <c r="J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3274.33</v>
      </c>
      <c r="K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3189.5099999999998</v>
      </c>
      <c r="L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3168.45</v>
      </c>
      <c r="M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3158.33</v>
      </c>
      <c r="N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3168.5299999999997</v>
      </c>
      <c r="O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3178.99</v>
      </c>
      <c r="P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3168.62</v>
      </c>
      <c r="Q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3158.43</v>
      </c>
      <c r="R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3147.89</v>
      </c>
      <c r="S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3156.6</v>
      </c>
      <c r="T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3156.6099999999997</v>
      </c>
      <c r="U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3139.88</v>
      </c>
      <c r="V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3172.73</v>
      </c>
      <c r="W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3175.3999999999996</v>
      </c>
      <c r="X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3130.96</v>
      </c>
      <c r="Y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3182.74</v>
      </c>
    </row>
    <row r="422" spans="1:25" x14ac:dyDescent="0.2">
      <c r="A422" s="83">
        <f t="shared" si="11"/>
        <v>42193</v>
      </c>
      <c r="B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3136.36</v>
      </c>
      <c r="C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3197.92</v>
      </c>
      <c r="D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3220.8599999999997</v>
      </c>
      <c r="E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3232.97</v>
      </c>
      <c r="F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3271.21</v>
      </c>
      <c r="G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3284.8199999999997</v>
      </c>
      <c r="H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3232.62</v>
      </c>
      <c r="I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3377.8599999999997</v>
      </c>
      <c r="J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3288.25</v>
      </c>
      <c r="K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3189.75</v>
      </c>
      <c r="L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3148.7</v>
      </c>
      <c r="M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3148.68</v>
      </c>
      <c r="N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3158.49</v>
      </c>
      <c r="O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3148.64</v>
      </c>
      <c r="P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3148.6499999999996</v>
      </c>
      <c r="Q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3139</v>
      </c>
      <c r="R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3130.97</v>
      </c>
      <c r="S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3165.63</v>
      </c>
      <c r="T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3165.68</v>
      </c>
      <c r="U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3148.3199999999997</v>
      </c>
      <c r="V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3141.0299999999997</v>
      </c>
      <c r="W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3155.31</v>
      </c>
      <c r="X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3130.88</v>
      </c>
      <c r="Y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3161.58</v>
      </c>
    </row>
    <row r="423" spans="1:25" x14ac:dyDescent="0.2">
      <c r="A423" s="83">
        <f t="shared" si="11"/>
        <v>42194</v>
      </c>
      <c r="B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3109.16</v>
      </c>
      <c r="C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3165.75</v>
      </c>
      <c r="D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3209.22</v>
      </c>
      <c r="E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3221.05</v>
      </c>
      <c r="F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3232.84</v>
      </c>
      <c r="G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3257.9</v>
      </c>
      <c r="H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3208.84</v>
      </c>
      <c r="I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3320.24</v>
      </c>
      <c r="J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3274.5</v>
      </c>
      <c r="K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3168.73</v>
      </c>
      <c r="L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3129.9</v>
      </c>
      <c r="M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3129.94</v>
      </c>
      <c r="N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3148.7599999999998</v>
      </c>
      <c r="O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3139.13</v>
      </c>
      <c r="P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3139.13</v>
      </c>
      <c r="Q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3158.5299999999997</v>
      </c>
      <c r="R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3147.89</v>
      </c>
      <c r="S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3156.66</v>
      </c>
      <c r="T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3156.75</v>
      </c>
      <c r="U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3115.41</v>
      </c>
      <c r="V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3176.54</v>
      </c>
      <c r="W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3152.96</v>
      </c>
      <c r="X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3122.6</v>
      </c>
      <c r="Y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3171.13</v>
      </c>
    </row>
    <row r="424" spans="1:25" x14ac:dyDescent="0.2">
      <c r="A424" s="83">
        <f t="shared" si="11"/>
        <v>42195</v>
      </c>
      <c r="B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3109.19</v>
      </c>
      <c r="C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3165.8199999999997</v>
      </c>
      <c r="D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3209.19</v>
      </c>
      <c r="E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3220.8599999999997</v>
      </c>
      <c r="F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3232.75</v>
      </c>
      <c r="G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3257.91</v>
      </c>
      <c r="H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3209.04</v>
      </c>
      <c r="I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3355.36</v>
      </c>
      <c r="J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3274.56</v>
      </c>
      <c r="K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3168.3999999999996</v>
      </c>
      <c r="L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3129.66</v>
      </c>
      <c r="M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3129.77</v>
      </c>
      <c r="N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3148.52</v>
      </c>
      <c r="O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3139</v>
      </c>
      <c r="P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3138.99</v>
      </c>
      <c r="Q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3158.5299999999997</v>
      </c>
      <c r="R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3147.7999999999997</v>
      </c>
      <c r="S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3156.63</v>
      </c>
      <c r="T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3165.7799999999997</v>
      </c>
      <c r="U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3140.31</v>
      </c>
      <c r="V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3181.38</v>
      </c>
      <c r="W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3156.45</v>
      </c>
      <c r="X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3122.35</v>
      </c>
      <c r="Y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3174.89</v>
      </c>
    </row>
    <row r="425" spans="1:25" x14ac:dyDescent="0.2">
      <c r="A425" s="83">
        <f t="shared" si="11"/>
        <v>42196</v>
      </c>
      <c r="B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3118.18</v>
      </c>
      <c r="C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3158.24</v>
      </c>
      <c r="D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3192.5</v>
      </c>
      <c r="E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3217.16</v>
      </c>
      <c r="F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3243.36</v>
      </c>
      <c r="G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3271.69</v>
      </c>
      <c r="H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3236.9</v>
      </c>
      <c r="I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3158.63</v>
      </c>
      <c r="J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3310.2799999999997</v>
      </c>
      <c r="K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3206.2799999999997</v>
      </c>
      <c r="L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3163.16</v>
      </c>
      <c r="M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3163.25</v>
      </c>
      <c r="N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3173.45</v>
      </c>
      <c r="O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3184.15</v>
      </c>
      <c r="P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3194.96</v>
      </c>
      <c r="Q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3194.91</v>
      </c>
      <c r="R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3195.0699999999997</v>
      </c>
      <c r="S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3206.3599999999997</v>
      </c>
      <c r="T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3153.27</v>
      </c>
      <c r="U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3134.8199999999997</v>
      </c>
      <c r="V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3163.87</v>
      </c>
      <c r="W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3185.44</v>
      </c>
      <c r="X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3122.19</v>
      </c>
      <c r="Y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3205.63</v>
      </c>
    </row>
    <row r="426" spans="1:25" x14ac:dyDescent="0.2">
      <c r="A426" s="83">
        <f t="shared" si="11"/>
        <v>42197</v>
      </c>
      <c r="B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3118.6499999999996</v>
      </c>
      <c r="C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3158.71</v>
      </c>
      <c r="D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3192.86</v>
      </c>
      <c r="E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3192.41</v>
      </c>
      <c r="F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3257.18</v>
      </c>
      <c r="G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3271.8</v>
      </c>
      <c r="H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3257.42</v>
      </c>
      <c r="I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3192.7999999999997</v>
      </c>
      <c r="J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3390.94</v>
      </c>
      <c r="K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3267.88</v>
      </c>
      <c r="L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3206.09</v>
      </c>
      <c r="M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3194.88</v>
      </c>
      <c r="N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3194.8</v>
      </c>
      <c r="O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3206</v>
      </c>
      <c r="P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3206.26</v>
      </c>
      <c r="Q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3212</v>
      </c>
      <c r="R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3229.67</v>
      </c>
      <c r="S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3217.71</v>
      </c>
      <c r="T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3194.94</v>
      </c>
      <c r="U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3159.0499999999997</v>
      </c>
      <c r="V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3120.24</v>
      </c>
      <c r="W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3154.35</v>
      </c>
      <c r="X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3115.89</v>
      </c>
      <c r="Y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3217.34</v>
      </c>
    </row>
    <row r="427" spans="1:25" x14ac:dyDescent="0.2">
      <c r="A427" s="83">
        <f t="shared" si="11"/>
        <v>42198</v>
      </c>
      <c r="B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3117.5699999999997</v>
      </c>
      <c r="C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3186.59</v>
      </c>
      <c r="D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3220.64</v>
      </c>
      <c r="E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3232.85</v>
      </c>
      <c r="F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3271.08</v>
      </c>
      <c r="G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3284.7799999999997</v>
      </c>
      <c r="H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3232.74</v>
      </c>
      <c r="I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3370.5099999999998</v>
      </c>
      <c r="J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3302.6099999999997</v>
      </c>
      <c r="K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3178.6</v>
      </c>
      <c r="L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3138.5299999999997</v>
      </c>
      <c r="M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3129.48</v>
      </c>
      <c r="N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3148.0299999999997</v>
      </c>
      <c r="O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3138.6099999999997</v>
      </c>
      <c r="P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3120.25</v>
      </c>
      <c r="Q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3129.24</v>
      </c>
      <c r="R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3114.27</v>
      </c>
      <c r="S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3138.98</v>
      </c>
      <c r="T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3156.2599999999998</v>
      </c>
      <c r="U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3157.67</v>
      </c>
      <c r="V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3162.56</v>
      </c>
      <c r="W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3166.66</v>
      </c>
      <c r="X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3114.62</v>
      </c>
      <c r="Y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3202.95</v>
      </c>
    </row>
    <row r="428" spans="1:25" x14ac:dyDescent="0.2">
      <c r="A428" s="83">
        <f t="shared" si="11"/>
        <v>42199</v>
      </c>
      <c r="B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3107.95</v>
      </c>
      <c r="C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3165.14</v>
      </c>
      <c r="D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3191.7999999999997</v>
      </c>
      <c r="E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3220.3199999999997</v>
      </c>
      <c r="F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3271.16</v>
      </c>
      <c r="G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3278.0299999999997</v>
      </c>
      <c r="H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3220.59</v>
      </c>
      <c r="I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3347.99</v>
      </c>
      <c r="J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3274.12</v>
      </c>
      <c r="K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3167.59</v>
      </c>
      <c r="L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3128.21</v>
      </c>
      <c r="M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3109.87</v>
      </c>
      <c r="N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3109.3599999999997</v>
      </c>
      <c r="O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3118.19</v>
      </c>
      <c r="P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3118.04</v>
      </c>
      <c r="Q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3127.7</v>
      </c>
      <c r="R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3146.23</v>
      </c>
      <c r="S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3138.04</v>
      </c>
      <c r="T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3138.37</v>
      </c>
      <c r="U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3123.4</v>
      </c>
      <c r="V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3187.89</v>
      </c>
      <c r="W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3189.73</v>
      </c>
      <c r="X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3110.95</v>
      </c>
      <c r="Y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3197.58</v>
      </c>
    </row>
    <row r="429" spans="1:25" x14ac:dyDescent="0.2">
      <c r="A429" s="83">
        <f t="shared" si="11"/>
        <v>42200</v>
      </c>
      <c r="B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3108.38</v>
      </c>
      <c r="C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3165.4</v>
      </c>
      <c r="D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3192.01</v>
      </c>
      <c r="E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3220.8199999999997</v>
      </c>
      <c r="F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3271.44</v>
      </c>
      <c r="G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3278.05</v>
      </c>
      <c r="H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3220.75</v>
      </c>
      <c r="I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3348.29</v>
      </c>
      <c r="J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3274.6099999999997</v>
      </c>
      <c r="K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3168.04</v>
      </c>
      <c r="L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3128.62</v>
      </c>
      <c r="M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3110.6</v>
      </c>
      <c r="N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3110.2999999999997</v>
      </c>
      <c r="O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3119.06</v>
      </c>
      <c r="P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3119.17</v>
      </c>
      <c r="Q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3128.2799999999997</v>
      </c>
      <c r="R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3146.93</v>
      </c>
      <c r="S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3138.47</v>
      </c>
      <c r="T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3138.77</v>
      </c>
      <c r="U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3123.93</v>
      </c>
      <c r="V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3188.21</v>
      </c>
      <c r="W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3190.19</v>
      </c>
      <c r="X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3109.76</v>
      </c>
      <c r="Y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3194.1099999999997</v>
      </c>
    </row>
    <row r="430" spans="1:25" x14ac:dyDescent="0.2">
      <c r="A430" s="83">
        <f t="shared" si="11"/>
        <v>42201</v>
      </c>
      <c r="B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3145.1</v>
      </c>
      <c r="C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3208.62</v>
      </c>
      <c r="D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3232.2799999999997</v>
      </c>
      <c r="E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3245.5699999999997</v>
      </c>
      <c r="F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3245.46</v>
      </c>
      <c r="G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3278.22</v>
      </c>
      <c r="H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3232.95</v>
      </c>
      <c r="I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3378.1099999999997</v>
      </c>
      <c r="J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3309.87</v>
      </c>
      <c r="K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3212.16</v>
      </c>
      <c r="L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3184.26</v>
      </c>
      <c r="M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3168.54</v>
      </c>
      <c r="N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3178.77</v>
      </c>
      <c r="O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3189.58</v>
      </c>
      <c r="P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3200.8</v>
      </c>
      <c r="Q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3224</v>
      </c>
      <c r="R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3204.0699999999997</v>
      </c>
      <c r="S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3214.52</v>
      </c>
      <c r="T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3225.22</v>
      </c>
      <c r="U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3190.09</v>
      </c>
      <c r="V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3131.96</v>
      </c>
      <c r="W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3120.91</v>
      </c>
      <c r="X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3148.14</v>
      </c>
      <c r="Y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3133.88</v>
      </c>
    </row>
    <row r="431" spans="1:25" x14ac:dyDescent="0.2">
      <c r="A431" s="83">
        <f t="shared" si="11"/>
        <v>42202</v>
      </c>
      <c r="B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3136.55</v>
      </c>
      <c r="C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3187.1</v>
      </c>
      <c r="D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3221.17</v>
      </c>
      <c r="E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3233.2799999999997</v>
      </c>
      <c r="F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3258.31</v>
      </c>
      <c r="G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3285.34</v>
      </c>
      <c r="H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3252.24</v>
      </c>
      <c r="I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3463.02</v>
      </c>
      <c r="J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3365.99</v>
      </c>
      <c r="K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3236.73</v>
      </c>
      <c r="L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3224.46</v>
      </c>
      <c r="M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3224.5699999999997</v>
      </c>
      <c r="N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3261.96</v>
      </c>
      <c r="O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3288.99</v>
      </c>
      <c r="P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3261.85</v>
      </c>
      <c r="Q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3242.5499999999997</v>
      </c>
      <c r="R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3148.0299999999997</v>
      </c>
      <c r="S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3175.05</v>
      </c>
      <c r="T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3179.94</v>
      </c>
      <c r="U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3140.13</v>
      </c>
      <c r="V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3146.91</v>
      </c>
      <c r="W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3148.44</v>
      </c>
      <c r="X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3130.84</v>
      </c>
      <c r="Y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3136.79</v>
      </c>
    </row>
    <row r="432" spans="1:25" x14ac:dyDescent="0.2">
      <c r="A432" s="83">
        <f t="shared" si="11"/>
        <v>42203</v>
      </c>
      <c r="B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3137.37</v>
      </c>
      <c r="C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3192.56</v>
      </c>
      <c r="D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3230.23</v>
      </c>
      <c r="E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3257.7</v>
      </c>
      <c r="F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3272.09</v>
      </c>
      <c r="G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3302.29</v>
      </c>
      <c r="H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3272.0299999999997</v>
      </c>
      <c r="I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3243.79</v>
      </c>
      <c r="J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3447.2799999999997</v>
      </c>
      <c r="K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3325.13</v>
      </c>
      <c r="L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3295.52</v>
      </c>
      <c r="M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3295.34</v>
      </c>
      <c r="N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3324.89</v>
      </c>
      <c r="O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3324.92</v>
      </c>
      <c r="P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3254.5699999999997</v>
      </c>
      <c r="Q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3254.5699999999997</v>
      </c>
      <c r="R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3268</v>
      </c>
      <c r="S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3281.62</v>
      </c>
      <c r="T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3242.13</v>
      </c>
      <c r="U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3195.29</v>
      </c>
      <c r="V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3124.97</v>
      </c>
      <c r="W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3133.73</v>
      </c>
      <c r="X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3205.92</v>
      </c>
      <c r="Y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3324.8199999999997</v>
      </c>
    </row>
    <row r="433" spans="1:25" x14ac:dyDescent="0.2">
      <c r="A433" s="83">
        <f t="shared" si="11"/>
        <v>42204</v>
      </c>
      <c r="B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3158.44</v>
      </c>
      <c r="C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3204.81</v>
      </c>
      <c r="D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3230.46</v>
      </c>
      <c r="E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3243.92</v>
      </c>
      <c r="F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3271.95</v>
      </c>
      <c r="G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3302.23</v>
      </c>
      <c r="H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3257.7599999999998</v>
      </c>
      <c r="I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3257.79</v>
      </c>
      <c r="J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3467.62</v>
      </c>
      <c r="K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3340.7599999999998</v>
      </c>
      <c r="L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3310.2599999999998</v>
      </c>
      <c r="M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3310.13</v>
      </c>
      <c r="N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3340.77</v>
      </c>
      <c r="O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3340.74</v>
      </c>
      <c r="P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3325.14</v>
      </c>
      <c r="Q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3295.58</v>
      </c>
      <c r="R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3310.29</v>
      </c>
      <c r="S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3310.2799999999997</v>
      </c>
      <c r="T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3248.33</v>
      </c>
      <c r="U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3217.98</v>
      </c>
      <c r="V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3134.33</v>
      </c>
      <c r="W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3124.88</v>
      </c>
      <c r="X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3173.64</v>
      </c>
      <c r="Y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3325.23</v>
      </c>
    </row>
    <row r="434" spans="1:25" x14ac:dyDescent="0.2">
      <c r="A434" s="83">
        <f t="shared" si="11"/>
        <v>42205</v>
      </c>
      <c r="B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3145.95</v>
      </c>
      <c r="C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3209.27</v>
      </c>
      <c r="D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3233.27</v>
      </c>
      <c r="E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3245.69</v>
      </c>
      <c r="F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3245.51</v>
      </c>
      <c r="G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3278.56</v>
      </c>
      <c r="H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3233</v>
      </c>
      <c r="I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3378.19</v>
      </c>
      <c r="J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3309.8599999999997</v>
      </c>
      <c r="K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3212.14</v>
      </c>
      <c r="L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3184.35</v>
      </c>
      <c r="M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3168.66</v>
      </c>
      <c r="N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3179.09</v>
      </c>
      <c r="O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3189.7999999999997</v>
      </c>
      <c r="P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3200.87</v>
      </c>
      <c r="Q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3224.06</v>
      </c>
      <c r="R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3204.25</v>
      </c>
      <c r="S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3214.47</v>
      </c>
      <c r="T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3225.04</v>
      </c>
      <c r="U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3189.52</v>
      </c>
      <c r="V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3132.5699999999997</v>
      </c>
      <c r="W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3120.72</v>
      </c>
      <c r="X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3148.23</v>
      </c>
      <c r="Y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3132.83</v>
      </c>
    </row>
    <row r="435" spans="1:25" x14ac:dyDescent="0.2">
      <c r="A435" s="83">
        <f t="shared" si="11"/>
        <v>42206</v>
      </c>
      <c r="B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3136.62</v>
      </c>
      <c r="C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3198.19</v>
      </c>
      <c r="D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3221.3199999999997</v>
      </c>
      <c r="E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3233.38</v>
      </c>
      <c r="F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3245.85</v>
      </c>
      <c r="G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3278.34</v>
      </c>
      <c r="H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3232.95</v>
      </c>
      <c r="I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3378.19</v>
      </c>
      <c r="J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3248.42</v>
      </c>
      <c r="K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3135.95</v>
      </c>
      <c r="L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3199.5299999999997</v>
      </c>
      <c r="M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3199.85</v>
      </c>
      <c r="N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3203.19</v>
      </c>
      <c r="O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3141.7599999999998</v>
      </c>
      <c r="P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3141.7599999999998</v>
      </c>
      <c r="Q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3141.83</v>
      </c>
      <c r="R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3156.69</v>
      </c>
      <c r="S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3156.63</v>
      </c>
      <c r="T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3156.66</v>
      </c>
      <c r="U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3115.18</v>
      </c>
      <c r="V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3145.05</v>
      </c>
      <c r="W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3145.77</v>
      </c>
      <c r="X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3122.86</v>
      </c>
      <c r="Y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3169.08</v>
      </c>
    </row>
    <row r="436" spans="1:25" x14ac:dyDescent="0.2">
      <c r="A436" s="83">
        <f t="shared" si="11"/>
        <v>42207</v>
      </c>
      <c r="B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3109.39</v>
      </c>
      <c r="C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3127.29</v>
      </c>
      <c r="D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3146.13</v>
      </c>
      <c r="E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3176.44</v>
      </c>
      <c r="F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3209.5</v>
      </c>
      <c r="G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3221.0099999999998</v>
      </c>
      <c r="H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3285.1099999999997</v>
      </c>
      <c r="I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3362.95</v>
      </c>
      <c r="J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3261.2799999999997</v>
      </c>
      <c r="K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3168.66</v>
      </c>
      <c r="L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3129.88</v>
      </c>
      <c r="M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3129.88</v>
      </c>
      <c r="N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3139.24</v>
      </c>
      <c r="O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3120.92</v>
      </c>
      <c r="P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3139.35</v>
      </c>
      <c r="Q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3148.77</v>
      </c>
      <c r="R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3131.0699999999997</v>
      </c>
      <c r="S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3194.08</v>
      </c>
      <c r="T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3165.74</v>
      </c>
      <c r="U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3148.08</v>
      </c>
      <c r="V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3168.48</v>
      </c>
      <c r="W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3166.7</v>
      </c>
      <c r="X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3118.88</v>
      </c>
      <c r="Y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3175.1</v>
      </c>
    </row>
    <row r="437" spans="1:25" x14ac:dyDescent="0.2">
      <c r="A437" s="83">
        <f t="shared" si="11"/>
        <v>42208</v>
      </c>
      <c r="B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3128.35</v>
      </c>
      <c r="C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3136.5299999999997</v>
      </c>
      <c r="D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3176.33</v>
      </c>
      <c r="E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3176.39</v>
      </c>
      <c r="F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3197.97</v>
      </c>
      <c r="G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3197.8199999999997</v>
      </c>
      <c r="H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3176.08</v>
      </c>
      <c r="I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3307.05</v>
      </c>
      <c r="J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3235.64</v>
      </c>
      <c r="K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3148.5299999999997</v>
      </c>
      <c r="L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3120.49</v>
      </c>
      <c r="M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3111.72</v>
      </c>
      <c r="N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3120.64</v>
      </c>
      <c r="O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3115.27</v>
      </c>
      <c r="P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3111.91</v>
      </c>
      <c r="Q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3115.34</v>
      </c>
      <c r="R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3121.6099999999997</v>
      </c>
      <c r="S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3130.94</v>
      </c>
      <c r="T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3156.63</v>
      </c>
      <c r="U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3139.19</v>
      </c>
      <c r="V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3197.18</v>
      </c>
      <c r="W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3198.13</v>
      </c>
      <c r="X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3145.5699999999997</v>
      </c>
      <c r="Y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3184.73</v>
      </c>
    </row>
    <row r="438" spans="1:25" x14ac:dyDescent="0.2">
      <c r="A438" s="83">
        <f t="shared" si="11"/>
        <v>42209</v>
      </c>
      <c r="B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3113.48</v>
      </c>
      <c r="C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3155.91</v>
      </c>
      <c r="D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3198.06</v>
      </c>
      <c r="E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3221.12</v>
      </c>
      <c r="F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3245.51</v>
      </c>
      <c r="G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3264.87</v>
      </c>
      <c r="H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3197.8199999999997</v>
      </c>
      <c r="I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3363.06</v>
      </c>
      <c r="J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3274.5099999999998</v>
      </c>
      <c r="K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3178.83</v>
      </c>
      <c r="L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3138.88</v>
      </c>
      <c r="M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3129.75</v>
      </c>
      <c r="N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3139.04</v>
      </c>
      <c r="O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3148.6499999999996</v>
      </c>
      <c r="P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3148.67</v>
      </c>
      <c r="Q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3139.04</v>
      </c>
      <c r="R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3122.84</v>
      </c>
      <c r="S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3130.88</v>
      </c>
      <c r="T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3131.05</v>
      </c>
      <c r="U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3107.68</v>
      </c>
      <c r="V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3144.46</v>
      </c>
      <c r="W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3146.94</v>
      </c>
      <c r="X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3122.83</v>
      </c>
      <c r="Y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3177.55</v>
      </c>
    </row>
    <row r="439" spans="1:25" x14ac:dyDescent="0.2">
      <c r="A439" s="83">
        <f t="shared" si="11"/>
        <v>42210</v>
      </c>
      <c r="B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3117.68</v>
      </c>
      <c r="C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3148.09</v>
      </c>
      <c r="D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3186.94</v>
      </c>
      <c r="E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3204.89</v>
      </c>
      <c r="F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3236.98</v>
      </c>
      <c r="G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3258.05</v>
      </c>
      <c r="H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3211.29</v>
      </c>
      <c r="I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3148.24</v>
      </c>
      <c r="J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3296.7799999999997</v>
      </c>
      <c r="K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3207.72</v>
      </c>
      <c r="L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3154.0099999999998</v>
      </c>
      <c r="M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3134.67</v>
      </c>
      <c r="N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3174.29</v>
      </c>
      <c r="O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3184.84</v>
      </c>
      <c r="P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3184.84</v>
      </c>
      <c r="Q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3195.76</v>
      </c>
      <c r="R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3184.91</v>
      </c>
      <c r="S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3201.36</v>
      </c>
      <c r="T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3219.14</v>
      </c>
      <c r="U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3108.69</v>
      </c>
      <c r="V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3160.4</v>
      </c>
      <c r="W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3150.66</v>
      </c>
      <c r="X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3142.94</v>
      </c>
      <c r="Y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3241.29</v>
      </c>
    </row>
    <row r="440" spans="1:25" x14ac:dyDescent="0.2">
      <c r="A440" s="83">
        <f t="shared" si="11"/>
        <v>42211</v>
      </c>
      <c r="B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3121.08</v>
      </c>
      <c r="C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3158.47</v>
      </c>
      <c r="D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3191.94</v>
      </c>
      <c r="E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3192.86</v>
      </c>
      <c r="F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3270.93</v>
      </c>
      <c r="G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3286.6</v>
      </c>
      <c r="H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3243.91</v>
      </c>
      <c r="I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3193.12</v>
      </c>
      <c r="J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3357.6</v>
      </c>
      <c r="K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3256.46</v>
      </c>
      <c r="L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3206.92</v>
      </c>
      <c r="M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3195.54</v>
      </c>
      <c r="N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3195.56</v>
      </c>
      <c r="O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3206.6499999999996</v>
      </c>
      <c r="P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3218.05</v>
      </c>
      <c r="Q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3218.22</v>
      </c>
      <c r="R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3230.11</v>
      </c>
      <c r="S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3242.69</v>
      </c>
      <c r="T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3242.77</v>
      </c>
      <c r="U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3197.14</v>
      </c>
      <c r="V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3146.34</v>
      </c>
      <c r="W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3153.17</v>
      </c>
      <c r="X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3133.69</v>
      </c>
      <c r="Y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3241.08</v>
      </c>
    </row>
    <row r="441" spans="1:25" x14ac:dyDescent="0.2">
      <c r="A441" s="83">
        <f t="shared" si="11"/>
        <v>42212</v>
      </c>
      <c r="B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3108.9</v>
      </c>
      <c r="C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3176.04</v>
      </c>
      <c r="D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3208.73</v>
      </c>
      <c r="E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3220.87</v>
      </c>
      <c r="F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3258.0699999999997</v>
      </c>
      <c r="G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3271.35</v>
      </c>
      <c r="H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3209.23</v>
      </c>
      <c r="I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3378.49</v>
      </c>
      <c r="J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3288.72</v>
      </c>
      <c r="K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3201.89</v>
      </c>
      <c r="L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3149.61</v>
      </c>
      <c r="M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3139.93</v>
      </c>
      <c r="N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3159.2799999999997</v>
      </c>
      <c r="O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3158.95</v>
      </c>
      <c r="P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3169.04</v>
      </c>
      <c r="Q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3158.75</v>
      </c>
      <c r="R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3139.6</v>
      </c>
      <c r="S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3139.47</v>
      </c>
      <c r="T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3156.95</v>
      </c>
      <c r="U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3124.37</v>
      </c>
      <c r="V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3146.0699999999997</v>
      </c>
      <c r="W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3150.1099999999997</v>
      </c>
      <c r="X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3131.09</v>
      </c>
      <c r="Y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3200.83</v>
      </c>
    </row>
    <row r="442" spans="1:25" x14ac:dyDescent="0.2">
      <c r="A442" s="83">
        <f t="shared" si="11"/>
        <v>42213</v>
      </c>
      <c r="B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3118.0299999999997</v>
      </c>
      <c r="C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3176.19</v>
      </c>
      <c r="D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3209.17</v>
      </c>
      <c r="E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3220.96</v>
      </c>
      <c r="F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3258.21</v>
      </c>
      <c r="G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3272.5099999999998</v>
      </c>
      <c r="H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3221.2799999999997</v>
      </c>
      <c r="I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3379.51</v>
      </c>
      <c r="J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3290.6099999999997</v>
      </c>
      <c r="K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3191.73</v>
      </c>
      <c r="L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3140.77</v>
      </c>
      <c r="M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3131.1</v>
      </c>
      <c r="N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3140.02</v>
      </c>
      <c r="O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3139.77</v>
      </c>
      <c r="P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3139.59</v>
      </c>
      <c r="Q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3130.2799999999997</v>
      </c>
      <c r="R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3123.24</v>
      </c>
      <c r="S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3139.87</v>
      </c>
      <c r="T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3166.93</v>
      </c>
      <c r="U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3150.94</v>
      </c>
      <c r="V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3167.73</v>
      </c>
      <c r="W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3157.4</v>
      </c>
      <c r="X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3114.54</v>
      </c>
      <c r="Y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3183.94</v>
      </c>
    </row>
    <row r="443" spans="1:25" x14ac:dyDescent="0.2">
      <c r="A443" s="83">
        <f t="shared" si="11"/>
        <v>42214</v>
      </c>
      <c r="B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3119.0299999999997</v>
      </c>
      <c r="C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3177.18</v>
      </c>
      <c r="D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3201.18</v>
      </c>
      <c r="E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3222.87</v>
      </c>
      <c r="F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3223.99</v>
      </c>
      <c r="G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3249.0699999999997</v>
      </c>
      <c r="H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3209.7999999999997</v>
      </c>
      <c r="I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3321.8199999999997</v>
      </c>
      <c r="J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3264.49</v>
      </c>
      <c r="K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3169.83</v>
      </c>
      <c r="L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3122.15</v>
      </c>
      <c r="M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3120.41</v>
      </c>
      <c r="N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3128.37</v>
      </c>
      <c r="O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3129.48</v>
      </c>
      <c r="P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3134.88</v>
      </c>
      <c r="Q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3135.55</v>
      </c>
      <c r="R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3142.4</v>
      </c>
      <c r="S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3115.24</v>
      </c>
      <c r="T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3116.6</v>
      </c>
      <c r="U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3134.37</v>
      </c>
      <c r="V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3183.75</v>
      </c>
      <c r="W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3168.38</v>
      </c>
      <c r="X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3116.55</v>
      </c>
      <c r="Y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3167.3199999999997</v>
      </c>
    </row>
    <row r="444" spans="1:25" x14ac:dyDescent="0.2">
      <c r="A444" s="83">
        <f t="shared" si="11"/>
        <v>42215</v>
      </c>
      <c r="B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3119.02</v>
      </c>
      <c r="C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3166.48</v>
      </c>
      <c r="D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3198.43</v>
      </c>
      <c r="E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3221.48</v>
      </c>
      <c r="F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3220.2599999999998</v>
      </c>
      <c r="G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3220.62</v>
      </c>
      <c r="H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3210.1</v>
      </c>
      <c r="I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3295.7</v>
      </c>
      <c r="J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3225.6</v>
      </c>
      <c r="K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3131.2799999999997</v>
      </c>
      <c r="L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3133.52</v>
      </c>
      <c r="M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3154.58</v>
      </c>
      <c r="N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3166.75</v>
      </c>
      <c r="O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3166.95</v>
      </c>
      <c r="P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3167.71</v>
      </c>
      <c r="Q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3168.15</v>
      </c>
      <c r="R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3169.45</v>
      </c>
      <c r="S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3151.89</v>
      </c>
      <c r="T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3107.99</v>
      </c>
      <c r="U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3147.5</v>
      </c>
      <c r="V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3226.72</v>
      </c>
      <c r="W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3190.7799999999997</v>
      </c>
      <c r="X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3135.67</v>
      </c>
      <c r="Y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3212.84</v>
      </c>
    </row>
    <row r="445" spans="1:25" x14ac:dyDescent="0.2">
      <c r="A445" s="83">
        <f t="shared" si="11"/>
        <v>42216</v>
      </c>
      <c r="B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3111.5699999999997</v>
      </c>
      <c r="C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3157.2799999999997</v>
      </c>
      <c r="D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3187.83</v>
      </c>
      <c r="E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3210.47</v>
      </c>
      <c r="F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3209.39</v>
      </c>
      <c r="G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3221.43</v>
      </c>
      <c r="H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3210.84</v>
      </c>
      <c r="I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3295.8999999999996</v>
      </c>
      <c r="J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3226.2799999999997</v>
      </c>
      <c r="K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3131.8599999999997</v>
      </c>
      <c r="L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3150.76</v>
      </c>
      <c r="M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3178.42</v>
      </c>
      <c r="N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3177.34</v>
      </c>
      <c r="O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3176.96</v>
      </c>
      <c r="P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3178.1499999999996</v>
      </c>
      <c r="Q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3177.64</v>
      </c>
      <c r="R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3178.68</v>
      </c>
      <c r="S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3155.12</v>
      </c>
      <c r="T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3133.45</v>
      </c>
      <c r="U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3165.5099999999998</v>
      </c>
      <c r="V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3235.41</v>
      </c>
      <c r="W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3198.22</v>
      </c>
      <c r="X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3135.97</v>
      </c>
      <c r="Y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3262.47</v>
      </c>
    </row>
    <row r="447" spans="1:25" x14ac:dyDescent="0.25">
      <c r="A447" s="81" t="s">
        <v>155</v>
      </c>
    </row>
    <row r="448" spans="1:25" x14ac:dyDescent="0.25">
      <c r="A448" s="91" t="s">
        <v>156</v>
      </c>
      <c r="B448" s="82"/>
      <c r="C448" s="82"/>
      <c r="D448" s="82"/>
    </row>
    <row r="449" spans="1:27" ht="12.75" x14ac:dyDescent="0.2">
      <c r="A449" s="167" t="s">
        <v>49</v>
      </c>
      <c r="B449" s="170" t="s">
        <v>128</v>
      </c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2"/>
    </row>
    <row r="450" spans="1:27" ht="12.75" x14ac:dyDescent="0.2">
      <c r="A450" s="168"/>
      <c r="B450" s="173"/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5"/>
    </row>
    <row r="451" spans="1:27" ht="12.75" customHeight="1" x14ac:dyDescent="0.2">
      <c r="A451" s="168"/>
      <c r="B451" s="176" t="s">
        <v>129</v>
      </c>
      <c r="C451" s="165" t="s">
        <v>130</v>
      </c>
      <c r="D451" s="165" t="s">
        <v>131</v>
      </c>
      <c r="E451" s="165" t="s">
        <v>132</v>
      </c>
      <c r="F451" s="165" t="s">
        <v>133</v>
      </c>
      <c r="G451" s="165" t="s">
        <v>134</v>
      </c>
      <c r="H451" s="165" t="s">
        <v>135</v>
      </c>
      <c r="I451" s="165" t="s">
        <v>136</v>
      </c>
      <c r="J451" s="165" t="s">
        <v>137</v>
      </c>
      <c r="K451" s="165" t="s">
        <v>138</v>
      </c>
      <c r="L451" s="165" t="s">
        <v>139</v>
      </c>
      <c r="M451" s="165" t="s">
        <v>140</v>
      </c>
      <c r="N451" s="178" t="s">
        <v>141</v>
      </c>
      <c r="O451" s="165" t="s">
        <v>142</v>
      </c>
      <c r="P451" s="165" t="s">
        <v>143</v>
      </c>
      <c r="Q451" s="165" t="s">
        <v>144</v>
      </c>
      <c r="R451" s="165" t="s">
        <v>145</v>
      </c>
      <c r="S451" s="165" t="s">
        <v>146</v>
      </c>
      <c r="T451" s="165" t="s">
        <v>147</v>
      </c>
      <c r="U451" s="165" t="s">
        <v>148</v>
      </c>
      <c r="V451" s="165" t="s">
        <v>149</v>
      </c>
      <c r="W451" s="165" t="s">
        <v>150</v>
      </c>
      <c r="X451" s="165" t="s">
        <v>151</v>
      </c>
      <c r="Y451" s="165" t="s">
        <v>152</v>
      </c>
    </row>
    <row r="452" spans="1:27" ht="11.25" customHeight="1" x14ac:dyDescent="0.2">
      <c r="A452" s="169"/>
      <c r="B452" s="177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79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</row>
    <row r="453" spans="1:27" ht="15.75" customHeight="1" x14ac:dyDescent="0.2">
      <c r="A453" s="83">
        <f>A415</f>
        <v>42186</v>
      </c>
      <c r="B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4035.88</v>
      </c>
      <c r="C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4046.05</v>
      </c>
      <c r="D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4075.43</v>
      </c>
      <c r="E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4075.59</v>
      </c>
      <c r="F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4147.5999999999995</v>
      </c>
      <c r="G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4147.57</v>
      </c>
      <c r="H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4106.72</v>
      </c>
      <c r="I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4252.71</v>
      </c>
      <c r="J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4165.78</v>
      </c>
      <c r="K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4038.2</v>
      </c>
      <c r="L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4063.18</v>
      </c>
      <c r="M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4063.08</v>
      </c>
      <c r="N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4021.72</v>
      </c>
      <c r="O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4025.68</v>
      </c>
      <c r="P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4027.22</v>
      </c>
      <c r="Q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4038.14</v>
      </c>
      <c r="R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4030.73</v>
      </c>
      <c r="S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4040.5</v>
      </c>
      <c r="T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4050.54</v>
      </c>
      <c r="U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4042.2</v>
      </c>
      <c r="V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4176.59</v>
      </c>
      <c r="W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4178.49</v>
      </c>
      <c r="X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4070.7</v>
      </c>
      <c r="Y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4182.33</v>
      </c>
      <c r="AA453" s="84"/>
    </row>
    <row r="454" spans="1:27" x14ac:dyDescent="0.2">
      <c r="A454" s="83">
        <f>A453+1</f>
        <v>42187</v>
      </c>
      <c r="B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4041.99</v>
      </c>
      <c r="C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4046.22</v>
      </c>
      <c r="D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4075.49</v>
      </c>
      <c r="E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4075.58</v>
      </c>
      <c r="F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4147.49</v>
      </c>
      <c r="G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4147.6099999999997</v>
      </c>
      <c r="H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4106.74</v>
      </c>
      <c r="I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4252.55</v>
      </c>
      <c r="J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4165.6400000000003</v>
      </c>
      <c r="K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4038.2</v>
      </c>
      <c r="L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4063.06</v>
      </c>
      <c r="M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4063.5299999999997</v>
      </c>
      <c r="N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4044.7599999999998</v>
      </c>
      <c r="O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4024.54</v>
      </c>
      <c r="P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4027.59</v>
      </c>
      <c r="Q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4038.45</v>
      </c>
      <c r="R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4031.06</v>
      </c>
      <c r="S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4040.81</v>
      </c>
      <c r="T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4050.98</v>
      </c>
      <c r="U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4040.52</v>
      </c>
      <c r="V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4170.3900000000003</v>
      </c>
      <c r="W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4169.1400000000003</v>
      </c>
      <c r="X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4066.5299999999997</v>
      </c>
      <c r="Y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4160.58</v>
      </c>
    </row>
    <row r="455" spans="1:27" x14ac:dyDescent="0.2">
      <c r="A455" s="83">
        <f t="shared" ref="A455:A483" si="12">A454+1</f>
        <v>42188</v>
      </c>
      <c r="B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4038.37</v>
      </c>
      <c r="C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4054.8399999999997</v>
      </c>
      <c r="D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4072.37</v>
      </c>
      <c r="E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4090.97</v>
      </c>
      <c r="F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4116.6899999999996</v>
      </c>
      <c r="G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4136.99</v>
      </c>
      <c r="H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4090.91</v>
      </c>
      <c r="I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4264.51</v>
      </c>
      <c r="J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4169.51</v>
      </c>
      <c r="K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4081.94</v>
      </c>
      <c r="L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4046.72</v>
      </c>
      <c r="M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4035.49</v>
      </c>
      <c r="N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4046.56</v>
      </c>
      <c r="O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4058.0299999999997</v>
      </c>
      <c r="P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4058.0299999999997</v>
      </c>
      <c r="Q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4058.0699999999997</v>
      </c>
      <c r="R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4048.25</v>
      </c>
      <c r="S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4038.3199999999997</v>
      </c>
      <c r="T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4033.5</v>
      </c>
      <c r="U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4044.0499999999997</v>
      </c>
      <c r="V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4134.13</v>
      </c>
      <c r="W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4123.42</v>
      </c>
      <c r="X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4037.83</v>
      </c>
      <c r="Y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4160.83</v>
      </c>
    </row>
    <row r="456" spans="1:27" x14ac:dyDescent="0.2">
      <c r="A456" s="83">
        <f t="shared" si="12"/>
        <v>42189</v>
      </c>
      <c r="B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4053.02</v>
      </c>
      <c r="C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4044.2599999999998</v>
      </c>
      <c r="D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4062.67</v>
      </c>
      <c r="E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4095.7799999999997</v>
      </c>
      <c r="F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4109.7699999999995</v>
      </c>
      <c r="G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4138.9399999999996</v>
      </c>
      <c r="H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4123.93</v>
      </c>
      <c r="I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4044.0499999999997</v>
      </c>
      <c r="J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4232.7</v>
      </c>
      <c r="K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4100.33</v>
      </c>
      <c r="L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4075.58</v>
      </c>
      <c r="M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4113.66</v>
      </c>
      <c r="N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4113.49</v>
      </c>
      <c r="O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4100.3499999999995</v>
      </c>
      <c r="P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4087.62</v>
      </c>
      <c r="Q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4087.48</v>
      </c>
      <c r="R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4100.25</v>
      </c>
      <c r="S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4100.33</v>
      </c>
      <c r="T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4051.8199999999997</v>
      </c>
      <c r="U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4020.23</v>
      </c>
      <c r="V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4145.82</v>
      </c>
      <c r="W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4133.32</v>
      </c>
      <c r="X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4058.5499999999997</v>
      </c>
      <c r="Y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4126.6099999999997</v>
      </c>
    </row>
    <row r="457" spans="1:27" x14ac:dyDescent="0.2">
      <c r="A457" s="83">
        <f t="shared" si="12"/>
        <v>42190</v>
      </c>
      <c r="B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4044.23</v>
      </c>
      <c r="C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4050.02</v>
      </c>
      <c r="D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4095.42</v>
      </c>
      <c r="E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4123.99</v>
      </c>
      <c r="F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4154</v>
      </c>
      <c r="G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4178.1400000000003</v>
      </c>
      <c r="H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4146.43</v>
      </c>
      <c r="I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4056.39</v>
      </c>
      <c r="J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4215.8599999999997</v>
      </c>
      <c r="K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4126.33</v>
      </c>
      <c r="L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4087.6099999999997</v>
      </c>
      <c r="M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4120.0199999999995</v>
      </c>
      <c r="N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4113.41</v>
      </c>
      <c r="O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4100.33</v>
      </c>
      <c r="P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4106.78</v>
      </c>
      <c r="Q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4100.1899999999996</v>
      </c>
      <c r="R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4113.32</v>
      </c>
      <c r="S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4147.6400000000003</v>
      </c>
      <c r="T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4113.32</v>
      </c>
      <c r="U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4075.96</v>
      </c>
      <c r="V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4088.71</v>
      </c>
      <c r="W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4138.95</v>
      </c>
      <c r="X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4029.54</v>
      </c>
      <c r="Y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4147.63</v>
      </c>
    </row>
    <row r="458" spans="1:27" x14ac:dyDescent="0.2">
      <c r="A458" s="83">
        <f t="shared" si="12"/>
        <v>42191</v>
      </c>
      <c r="B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4032.48</v>
      </c>
      <c r="C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4078.6099999999997</v>
      </c>
      <c r="D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4116.51</v>
      </c>
      <c r="E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4143.76</v>
      </c>
      <c r="F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4158.21</v>
      </c>
      <c r="G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4188.18</v>
      </c>
      <c r="H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4143.95</v>
      </c>
      <c r="I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4323.67</v>
      </c>
      <c r="J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4224.38</v>
      </c>
      <c r="K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4120.22</v>
      </c>
      <c r="L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4094.24</v>
      </c>
      <c r="M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4081.99</v>
      </c>
      <c r="N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4094.21</v>
      </c>
      <c r="O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4106.8900000000003</v>
      </c>
      <c r="P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4094.04</v>
      </c>
      <c r="Q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4094.24</v>
      </c>
      <c r="R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4079.77</v>
      </c>
      <c r="S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4079.7799999999997</v>
      </c>
      <c r="T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4068.96</v>
      </c>
      <c r="U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4048.63</v>
      </c>
      <c r="V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4100.8</v>
      </c>
      <c r="W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4102.28</v>
      </c>
      <c r="X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4028.48</v>
      </c>
      <c r="Y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4100.78</v>
      </c>
    </row>
    <row r="459" spans="1:27" x14ac:dyDescent="0.2">
      <c r="A459" s="83">
        <f t="shared" si="12"/>
        <v>42192</v>
      </c>
      <c r="B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4032.22</v>
      </c>
      <c r="C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4103.6000000000004</v>
      </c>
      <c r="D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4144.0599999999995</v>
      </c>
      <c r="E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4158.38</v>
      </c>
      <c r="F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4203.9399999999996</v>
      </c>
      <c r="G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4237.03</v>
      </c>
      <c r="H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4158.18</v>
      </c>
      <c r="I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4323.41</v>
      </c>
      <c r="J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4224.08</v>
      </c>
      <c r="K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4120.07</v>
      </c>
      <c r="L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4094.24</v>
      </c>
      <c r="M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4081.8199999999997</v>
      </c>
      <c r="N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4094.3399999999997</v>
      </c>
      <c r="O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4107.16</v>
      </c>
      <c r="P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4094.45</v>
      </c>
      <c r="Q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4081.95</v>
      </c>
      <c r="R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4069.0299999999997</v>
      </c>
      <c r="S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4079.71</v>
      </c>
      <c r="T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4079.72</v>
      </c>
      <c r="U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4059.2</v>
      </c>
      <c r="V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4099.4799999999996</v>
      </c>
      <c r="W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4102.76</v>
      </c>
      <c r="X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4048.27</v>
      </c>
      <c r="Y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4111.76</v>
      </c>
    </row>
    <row r="460" spans="1:27" x14ac:dyDescent="0.2">
      <c r="A460" s="83">
        <f t="shared" si="12"/>
        <v>42193</v>
      </c>
      <c r="B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4054.88</v>
      </c>
      <c r="C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4130.38</v>
      </c>
      <c r="D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4158.5</v>
      </c>
      <c r="E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4173.3599999999997</v>
      </c>
      <c r="F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4220.24</v>
      </c>
      <c r="G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4236.9399999999996</v>
      </c>
      <c r="H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4172.93</v>
      </c>
      <c r="I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4351.03</v>
      </c>
      <c r="J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4241.1499999999996</v>
      </c>
      <c r="K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4120.3599999999997</v>
      </c>
      <c r="L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4070.02</v>
      </c>
      <c r="M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4069.99</v>
      </c>
      <c r="N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4082.02</v>
      </c>
      <c r="O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4069.95</v>
      </c>
      <c r="P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4069.96</v>
      </c>
      <c r="Q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4058.13</v>
      </c>
      <c r="R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4048.2799999999997</v>
      </c>
      <c r="S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4090.7799999999997</v>
      </c>
      <c r="T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4090.84</v>
      </c>
      <c r="U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4069.55</v>
      </c>
      <c r="V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4060.6099999999997</v>
      </c>
      <c r="W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4078.13</v>
      </c>
      <c r="X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4048.17</v>
      </c>
      <c r="Y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4085.8199999999997</v>
      </c>
    </row>
    <row r="461" spans="1:27" x14ac:dyDescent="0.2">
      <c r="A461" s="83">
        <f t="shared" si="12"/>
        <v>42194</v>
      </c>
      <c r="B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4021.54</v>
      </c>
      <c r="C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4090.92</v>
      </c>
      <c r="D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4144.2299999999996</v>
      </c>
      <c r="E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4158.74</v>
      </c>
      <c r="F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4173.2</v>
      </c>
      <c r="G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4203.92</v>
      </c>
      <c r="H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4143.76</v>
      </c>
      <c r="I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4280.38</v>
      </c>
      <c r="J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4224.28</v>
      </c>
      <c r="K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4094.58</v>
      </c>
      <c r="L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4046.97</v>
      </c>
      <c r="M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4047.0099999999998</v>
      </c>
      <c r="N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4070.09</v>
      </c>
      <c r="O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4058.2799999999997</v>
      </c>
      <c r="P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4058.2799999999997</v>
      </c>
      <c r="Q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4082.08</v>
      </c>
      <c r="R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4069.0299999999997</v>
      </c>
      <c r="S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4079.7799999999997</v>
      </c>
      <c r="T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4079.89</v>
      </c>
      <c r="U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4029.2</v>
      </c>
      <c r="V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4104.1499999999996</v>
      </c>
      <c r="W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4075.24</v>
      </c>
      <c r="X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4038.0099999999998</v>
      </c>
      <c r="Y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4097.5199999999995</v>
      </c>
    </row>
    <row r="462" spans="1:27" x14ac:dyDescent="0.2">
      <c r="A462" s="83">
        <f t="shared" si="12"/>
        <v>42195</v>
      </c>
      <c r="B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4021.5699999999997</v>
      </c>
      <c r="C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4091.0099999999998</v>
      </c>
      <c r="D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4144.2</v>
      </c>
      <c r="E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4158.5</v>
      </c>
      <c r="F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4173.09</v>
      </c>
      <c r="G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4203.9399999999996</v>
      </c>
      <c r="H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4144.0199999999995</v>
      </c>
      <c r="I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4323.4399999999996</v>
      </c>
      <c r="J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4224.3599999999997</v>
      </c>
      <c r="K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4094.18</v>
      </c>
      <c r="L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4046.67</v>
      </c>
      <c r="M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4046.8</v>
      </c>
      <c r="N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4069.79</v>
      </c>
      <c r="O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4058.13</v>
      </c>
      <c r="P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4058.1099999999997</v>
      </c>
      <c r="Q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4082.08</v>
      </c>
      <c r="R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4068.92</v>
      </c>
      <c r="S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4079.74</v>
      </c>
      <c r="T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4090.97</v>
      </c>
      <c r="U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4059.74</v>
      </c>
      <c r="V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4110.09</v>
      </c>
      <c r="W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4079.5299999999997</v>
      </c>
      <c r="X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4037.7</v>
      </c>
      <c r="Y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4102.1400000000003</v>
      </c>
    </row>
    <row r="463" spans="1:27" x14ac:dyDescent="0.2">
      <c r="A463" s="83">
        <f t="shared" si="12"/>
        <v>42196</v>
      </c>
      <c r="B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4032.6</v>
      </c>
      <c r="C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4081.71</v>
      </c>
      <c r="D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4123.7299999999996</v>
      </c>
      <c r="E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4153.9799999999996</v>
      </c>
      <c r="F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4186.09</v>
      </c>
      <c r="G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4220.84</v>
      </c>
      <c r="H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4178.18</v>
      </c>
      <c r="I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4082.1899999999996</v>
      </c>
      <c r="J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4268.16</v>
      </c>
      <c r="K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4140.63</v>
      </c>
      <c r="L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4087.75</v>
      </c>
      <c r="M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4087.86</v>
      </c>
      <c r="N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4100.37</v>
      </c>
      <c r="O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4113.49</v>
      </c>
      <c r="P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4126.75</v>
      </c>
      <c r="Q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4126.68</v>
      </c>
      <c r="R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4126.88</v>
      </c>
      <c r="S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4140.7299999999996</v>
      </c>
      <c r="T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4075.62</v>
      </c>
      <c r="U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4052.99</v>
      </c>
      <c r="V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4088.62</v>
      </c>
      <c r="W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4115.07</v>
      </c>
      <c r="X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4037.5</v>
      </c>
      <c r="Y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4139.83</v>
      </c>
    </row>
    <row r="464" spans="1:27" x14ac:dyDescent="0.2">
      <c r="A464" s="83">
        <f t="shared" si="12"/>
        <v>42197</v>
      </c>
      <c r="B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4033.17</v>
      </c>
      <c r="C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4082.29</v>
      </c>
      <c r="D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4124.17</v>
      </c>
      <c r="E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4123.62</v>
      </c>
      <c r="F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4203.05</v>
      </c>
      <c r="G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4220.9799999999996</v>
      </c>
      <c r="H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4203.34</v>
      </c>
      <c r="I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4124.1000000000004</v>
      </c>
      <c r="J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4367.07</v>
      </c>
      <c r="K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4216.17</v>
      </c>
      <c r="L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4140.3900000000003</v>
      </c>
      <c r="M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4126.6499999999996</v>
      </c>
      <c r="N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4126.55</v>
      </c>
      <c r="O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4140.28</v>
      </c>
      <c r="P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4140.6000000000004</v>
      </c>
      <c r="Q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4147.6400000000003</v>
      </c>
      <c r="R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4169.3099999999995</v>
      </c>
      <c r="S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4154.6399999999994</v>
      </c>
      <c r="T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4126.72</v>
      </c>
      <c r="U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4082.71</v>
      </c>
      <c r="V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4035.12</v>
      </c>
      <c r="W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4076.94</v>
      </c>
      <c r="X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4029.79</v>
      </c>
      <c r="Y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4154.1899999999996</v>
      </c>
    </row>
    <row r="465" spans="1:25" x14ac:dyDescent="0.2">
      <c r="A465" s="83">
        <f t="shared" si="12"/>
        <v>42198</v>
      </c>
      <c r="B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4031.85</v>
      </c>
      <c r="C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4116.4799999999996</v>
      </c>
      <c r="D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4158.2299999999996</v>
      </c>
      <c r="E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4173.22</v>
      </c>
      <c r="F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4220.09</v>
      </c>
      <c r="G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4236.8900000000003</v>
      </c>
      <c r="H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4173.07</v>
      </c>
      <c r="I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4342.0199999999995</v>
      </c>
      <c r="J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4258.75</v>
      </c>
      <c r="K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4106.68</v>
      </c>
      <c r="L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4057.55</v>
      </c>
      <c r="M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4046.45</v>
      </c>
      <c r="N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4069.2</v>
      </c>
      <c r="O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4057.6499999999996</v>
      </c>
      <c r="P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4035.13</v>
      </c>
      <c r="Q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4046.1499999999996</v>
      </c>
      <c r="R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4027.7999999999997</v>
      </c>
      <c r="S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4058.1</v>
      </c>
      <c r="T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4079.29</v>
      </c>
      <c r="U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4081.02</v>
      </c>
      <c r="V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4087.02</v>
      </c>
      <c r="W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4092.04</v>
      </c>
      <c r="X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4028.22</v>
      </c>
      <c r="Y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4136.54</v>
      </c>
    </row>
    <row r="466" spans="1:25" x14ac:dyDescent="0.2">
      <c r="A466" s="83">
        <f t="shared" si="12"/>
        <v>42199</v>
      </c>
      <c r="B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4020.04</v>
      </c>
      <c r="C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4090.18</v>
      </c>
      <c r="D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4122.87</v>
      </c>
      <c r="E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4157.84</v>
      </c>
      <c r="F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4220.1899999999996</v>
      </c>
      <c r="G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4228.6099999999997</v>
      </c>
      <c r="H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4158.18</v>
      </c>
      <c r="I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4314.3999999999996</v>
      </c>
      <c r="J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4223.8099999999995</v>
      </c>
      <c r="K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4093.18</v>
      </c>
      <c r="L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4044.9</v>
      </c>
      <c r="M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4022.3999999999996</v>
      </c>
      <c r="N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4021.7799999999997</v>
      </c>
      <c r="O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4032.6099999999997</v>
      </c>
      <c r="P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4032.43</v>
      </c>
      <c r="Q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4044.2599999999998</v>
      </c>
      <c r="R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4066.99</v>
      </c>
      <c r="S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4056.94</v>
      </c>
      <c r="T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4057.35</v>
      </c>
      <c r="U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4039</v>
      </c>
      <c r="V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4118.08</v>
      </c>
      <c r="W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4120.33</v>
      </c>
      <c r="X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4023.72</v>
      </c>
      <c r="Y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4129.95</v>
      </c>
    </row>
    <row r="467" spans="1:25" x14ac:dyDescent="0.2">
      <c r="A467" s="83">
        <f t="shared" si="12"/>
        <v>42200</v>
      </c>
      <c r="B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4020.58</v>
      </c>
      <c r="C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4090.5</v>
      </c>
      <c r="D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4123.13</v>
      </c>
      <c r="E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4158.46</v>
      </c>
      <c r="F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4220.53</v>
      </c>
      <c r="G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4228.6399999999994</v>
      </c>
      <c r="H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4158.38</v>
      </c>
      <c r="I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4314.7700000000004</v>
      </c>
      <c r="J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4224.42</v>
      </c>
      <c r="K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4093.73</v>
      </c>
      <c r="L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4045.39</v>
      </c>
      <c r="M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4023.2999999999997</v>
      </c>
      <c r="N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4022.93</v>
      </c>
      <c r="O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4033.67</v>
      </c>
      <c r="P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4033.81</v>
      </c>
      <c r="Q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4044.98</v>
      </c>
      <c r="R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4067.85</v>
      </c>
      <c r="S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4057.48</v>
      </c>
      <c r="T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4057.85</v>
      </c>
      <c r="U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4039.6499999999996</v>
      </c>
      <c r="V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4118.47</v>
      </c>
      <c r="W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4120.8999999999996</v>
      </c>
      <c r="X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4022.27</v>
      </c>
      <c r="Y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4125.71</v>
      </c>
    </row>
    <row r="468" spans="1:25" x14ac:dyDescent="0.2">
      <c r="A468" s="83">
        <f t="shared" si="12"/>
        <v>42201</v>
      </c>
      <c r="B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4065.6</v>
      </c>
      <c r="C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4143.49</v>
      </c>
      <c r="D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4172.51</v>
      </c>
      <c r="E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4188.8</v>
      </c>
      <c r="F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4188.67</v>
      </c>
      <c r="G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4228.8499999999995</v>
      </c>
      <c r="H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4173.33</v>
      </c>
      <c r="I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4351.34</v>
      </c>
      <c r="J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4267.6499999999996</v>
      </c>
      <c r="K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4147.84</v>
      </c>
      <c r="L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4113.62</v>
      </c>
      <c r="M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4094.35</v>
      </c>
      <c r="N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4106.8900000000003</v>
      </c>
      <c r="O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4120.1499999999996</v>
      </c>
      <c r="P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4133.8999999999996</v>
      </c>
      <c r="Q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4162.3500000000004</v>
      </c>
      <c r="R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4137.92</v>
      </c>
      <c r="S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4150.7299999999996</v>
      </c>
      <c r="T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4163.8500000000004</v>
      </c>
      <c r="U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4120.7699999999995</v>
      </c>
      <c r="V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4049.49</v>
      </c>
      <c r="W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4035.94</v>
      </c>
      <c r="X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4069.33</v>
      </c>
      <c r="Y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4051.85</v>
      </c>
    </row>
    <row r="469" spans="1:25" x14ac:dyDescent="0.2">
      <c r="A469" s="83">
        <f t="shared" si="12"/>
        <v>42202</v>
      </c>
      <c r="B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4055.12</v>
      </c>
      <c r="C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4117.0999999999995</v>
      </c>
      <c r="D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4158.88</v>
      </c>
      <c r="E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4173.74</v>
      </c>
      <c r="F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4204.43</v>
      </c>
      <c r="G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4237.58</v>
      </c>
      <c r="H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4196.9799999999996</v>
      </c>
      <c r="I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4455.46</v>
      </c>
      <c r="J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4336.4699999999993</v>
      </c>
      <c r="K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4177.97</v>
      </c>
      <c r="L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4162.92</v>
      </c>
      <c r="M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4163.0599999999995</v>
      </c>
      <c r="N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4208.8999999999996</v>
      </c>
      <c r="O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4242.05</v>
      </c>
      <c r="P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4208.78</v>
      </c>
      <c r="Q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4185.1099999999997</v>
      </c>
      <c r="R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4069.2</v>
      </c>
      <c r="S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4102.33</v>
      </c>
      <c r="T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4108.33</v>
      </c>
      <c r="U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4059.5099999999998</v>
      </c>
      <c r="V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4067.8199999999997</v>
      </c>
      <c r="W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4069.69</v>
      </c>
      <c r="X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4048.1099999999997</v>
      </c>
      <c r="Y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4055.42</v>
      </c>
    </row>
    <row r="470" spans="1:25" x14ac:dyDescent="0.2">
      <c r="A470" s="83">
        <f t="shared" si="12"/>
        <v>42203</v>
      </c>
      <c r="B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4056.12</v>
      </c>
      <c r="C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4123.8</v>
      </c>
      <c r="D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4170</v>
      </c>
      <c r="E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4203.68</v>
      </c>
      <c r="F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4221.33</v>
      </c>
      <c r="G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4258.3599999999997</v>
      </c>
      <c r="H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4221.26</v>
      </c>
      <c r="I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4186.63</v>
      </c>
      <c r="J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4436.16</v>
      </c>
      <c r="K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4286.37</v>
      </c>
      <c r="L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4250.0599999999995</v>
      </c>
      <c r="M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4249.84</v>
      </c>
      <c r="N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4286.07</v>
      </c>
      <c r="O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4286.12</v>
      </c>
      <c r="P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4199.8500000000004</v>
      </c>
      <c r="Q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4199.8500000000004</v>
      </c>
      <c r="R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4216.3099999999995</v>
      </c>
      <c r="S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4233.01</v>
      </c>
      <c r="T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4184.58</v>
      </c>
      <c r="U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4127.1499999999996</v>
      </c>
      <c r="V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4040.92</v>
      </c>
      <c r="W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4051.67</v>
      </c>
      <c r="X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4140.18</v>
      </c>
      <c r="Y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4285.99</v>
      </c>
    </row>
    <row r="471" spans="1:25" x14ac:dyDescent="0.2">
      <c r="A471" s="83">
        <f t="shared" si="12"/>
        <v>42204</v>
      </c>
      <c r="B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4081.97</v>
      </c>
      <c r="C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4138.83</v>
      </c>
      <c r="D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4170.28</v>
      </c>
      <c r="E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4186.78</v>
      </c>
      <c r="F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4221.16</v>
      </c>
      <c r="G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4258.29</v>
      </c>
      <c r="H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4203.75</v>
      </c>
      <c r="I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4203.8</v>
      </c>
      <c r="J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4461.0999999999995</v>
      </c>
      <c r="K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4305.54</v>
      </c>
      <c r="L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4268.13</v>
      </c>
      <c r="M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4267.9799999999996</v>
      </c>
      <c r="N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4305.55</v>
      </c>
      <c r="O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4305.51</v>
      </c>
      <c r="P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4286.38</v>
      </c>
      <c r="Q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4250.13</v>
      </c>
      <c r="R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4268.17</v>
      </c>
      <c r="S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4268.16</v>
      </c>
      <c r="T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4192.1899999999996</v>
      </c>
      <c r="U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4154.9799999999996</v>
      </c>
      <c r="V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4052.4</v>
      </c>
      <c r="W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4040.81</v>
      </c>
      <c r="X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4100.6000000000004</v>
      </c>
      <c r="Y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4286.5</v>
      </c>
    </row>
    <row r="472" spans="1:25" x14ac:dyDescent="0.2">
      <c r="A472" s="83">
        <f t="shared" si="12"/>
        <v>42205</v>
      </c>
      <c r="B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4066.6499999999996</v>
      </c>
      <c r="C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4144.3</v>
      </c>
      <c r="D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4173.72</v>
      </c>
      <c r="E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4188.96</v>
      </c>
      <c r="F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4188.7299999999996</v>
      </c>
      <c r="G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4229.26</v>
      </c>
      <c r="H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4173.3999999999996</v>
      </c>
      <c r="I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4351.4399999999996</v>
      </c>
      <c r="J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4267.6399999999994</v>
      </c>
      <c r="K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4147.8099999999995</v>
      </c>
      <c r="L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4113.7299999999996</v>
      </c>
      <c r="M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4094.49</v>
      </c>
      <c r="N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4107.29</v>
      </c>
      <c r="O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4120.42</v>
      </c>
      <c r="P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4133.99</v>
      </c>
      <c r="Q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4162.42</v>
      </c>
      <c r="R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4138.13</v>
      </c>
      <c r="S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4150.67</v>
      </c>
      <c r="T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4163.6399999999994</v>
      </c>
      <c r="U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4120.08</v>
      </c>
      <c r="V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4050.24</v>
      </c>
      <c r="W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4035.71</v>
      </c>
      <c r="X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4069.44</v>
      </c>
      <c r="Y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4050.5499999999997</v>
      </c>
    </row>
    <row r="473" spans="1:25" x14ac:dyDescent="0.2">
      <c r="A473" s="83">
        <f t="shared" si="12"/>
        <v>42206</v>
      </c>
      <c r="B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4055.21</v>
      </c>
      <c r="C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4130.7</v>
      </c>
      <c r="D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4159.07</v>
      </c>
      <c r="E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4173.8599999999997</v>
      </c>
      <c r="F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4189.1499999999996</v>
      </c>
      <c r="G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4228.99</v>
      </c>
      <c r="H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4173.33</v>
      </c>
      <c r="I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4351.4399999999996</v>
      </c>
      <c r="J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4192.3</v>
      </c>
      <c r="K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4054.39</v>
      </c>
      <c r="L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4132.3500000000004</v>
      </c>
      <c r="M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4132.75</v>
      </c>
      <c r="N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4136.84</v>
      </c>
      <c r="O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4061.5099999999998</v>
      </c>
      <c r="P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4061.5099999999998</v>
      </c>
      <c r="Q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4061.6</v>
      </c>
      <c r="R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4079.8199999999997</v>
      </c>
      <c r="S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4079.74</v>
      </c>
      <c r="T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4079.7799999999997</v>
      </c>
      <c r="U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4028.91</v>
      </c>
      <c r="V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4065.5499999999997</v>
      </c>
      <c r="W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4066.42</v>
      </c>
      <c r="X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4038.34</v>
      </c>
      <c r="Y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4095.0099999999998</v>
      </c>
    </row>
    <row r="474" spans="1:25" x14ac:dyDescent="0.2">
      <c r="A474" s="83">
        <f t="shared" si="12"/>
        <v>42207</v>
      </c>
      <c r="B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4021.8199999999997</v>
      </c>
      <c r="C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4043.77</v>
      </c>
      <c r="D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4066.87</v>
      </c>
      <c r="E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4104.04</v>
      </c>
      <c r="F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4144.58</v>
      </c>
      <c r="G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4158.6899999999996</v>
      </c>
      <c r="H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4237.3</v>
      </c>
      <c r="I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4332.75</v>
      </c>
      <c r="J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4208.07</v>
      </c>
      <c r="K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4094.49</v>
      </c>
      <c r="L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4046.94</v>
      </c>
      <c r="M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4046.94</v>
      </c>
      <c r="N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4058.42</v>
      </c>
      <c r="O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4035.95</v>
      </c>
      <c r="P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4058.5499999999997</v>
      </c>
      <c r="Q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4070.1</v>
      </c>
      <c r="R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4048.39</v>
      </c>
      <c r="S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4125.67</v>
      </c>
      <c r="T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4090.91</v>
      </c>
      <c r="U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4069.2599999999998</v>
      </c>
      <c r="V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4094.2799999999997</v>
      </c>
      <c r="W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4092.09</v>
      </c>
      <c r="X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4033.46</v>
      </c>
      <c r="Y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4102.3899999999994</v>
      </c>
    </row>
    <row r="475" spans="1:25" x14ac:dyDescent="0.2">
      <c r="A475" s="83">
        <f t="shared" si="12"/>
        <v>42208</v>
      </c>
      <c r="B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4045.0699999999997</v>
      </c>
      <c r="C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4055.09</v>
      </c>
      <c r="D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4103.8999999999996</v>
      </c>
      <c r="E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4103.97</v>
      </c>
      <c r="F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4130.43</v>
      </c>
      <c r="G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4130.25</v>
      </c>
      <c r="H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4103.59</v>
      </c>
      <c r="I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4264.2</v>
      </c>
      <c r="J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4176.63</v>
      </c>
      <c r="K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4069.81</v>
      </c>
      <c r="L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4035.43</v>
      </c>
      <c r="M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4024.67</v>
      </c>
      <c r="N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4035.6099999999997</v>
      </c>
      <c r="O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4029.0299999999997</v>
      </c>
      <c r="P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4024.91</v>
      </c>
      <c r="Q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4029.1099999999997</v>
      </c>
      <c r="R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4036.7999999999997</v>
      </c>
      <c r="S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4048.24</v>
      </c>
      <c r="T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4079.74</v>
      </c>
      <c r="U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4058.35</v>
      </c>
      <c r="V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4129.47</v>
      </c>
      <c r="W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4130.63</v>
      </c>
      <c r="X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4066.18</v>
      </c>
      <c r="Y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4114.2</v>
      </c>
    </row>
    <row r="476" spans="1:25" x14ac:dyDescent="0.2">
      <c r="A476" s="83">
        <f t="shared" si="12"/>
        <v>42209</v>
      </c>
      <c r="B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4026.83</v>
      </c>
      <c r="C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4078.86</v>
      </c>
      <c r="D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4130.55</v>
      </c>
      <c r="E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4158.83</v>
      </c>
      <c r="F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4188.7299999999996</v>
      </c>
      <c r="G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4212.47</v>
      </c>
      <c r="H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4130.25</v>
      </c>
      <c r="I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4332.88</v>
      </c>
      <c r="J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4224.29</v>
      </c>
      <c r="K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4106.96</v>
      </c>
      <c r="L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4057.97</v>
      </c>
      <c r="M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4046.79</v>
      </c>
      <c r="N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4058.17</v>
      </c>
      <c r="O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4069.96</v>
      </c>
      <c r="P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4069.98</v>
      </c>
      <c r="Q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4058.17</v>
      </c>
      <c r="R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4038.31</v>
      </c>
      <c r="S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4048.17</v>
      </c>
      <c r="T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4048.38</v>
      </c>
      <c r="U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4019.72</v>
      </c>
      <c r="V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4064.81</v>
      </c>
      <c r="W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4067.8599999999997</v>
      </c>
      <c r="X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4038.29</v>
      </c>
      <c r="Y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4105.3999999999996</v>
      </c>
    </row>
    <row r="477" spans="1:25" x14ac:dyDescent="0.2">
      <c r="A477" s="83">
        <f t="shared" si="12"/>
        <v>42210</v>
      </c>
      <c r="B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4031.98</v>
      </c>
      <c r="C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4069.27</v>
      </c>
      <c r="D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4116.91</v>
      </c>
      <c r="E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4138.92</v>
      </c>
      <c r="F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4178.28</v>
      </c>
      <c r="G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4204.1099999999997</v>
      </c>
      <c r="H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4146.7699999999995</v>
      </c>
      <c r="I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4069.45</v>
      </c>
      <c r="J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4251.5999999999995</v>
      </c>
      <c r="K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4142.3899999999994</v>
      </c>
      <c r="L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4076.54</v>
      </c>
      <c r="M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4052.81</v>
      </c>
      <c r="N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4101.3999999999996</v>
      </c>
      <c r="O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4114.34</v>
      </c>
      <c r="P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4114.34</v>
      </c>
      <c r="Q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4127.72</v>
      </c>
      <c r="R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4114.42</v>
      </c>
      <c r="S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4134.59</v>
      </c>
      <c r="T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4156.3999999999996</v>
      </c>
      <c r="U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4020.96</v>
      </c>
      <c r="V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4084.3599999999997</v>
      </c>
      <c r="W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4072.42</v>
      </c>
      <c r="X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4062.95</v>
      </c>
      <c r="Y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4183.55</v>
      </c>
    </row>
    <row r="478" spans="1:25" x14ac:dyDescent="0.2">
      <c r="A478" s="83">
        <f t="shared" si="12"/>
        <v>42211</v>
      </c>
      <c r="B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4036.1499999999996</v>
      </c>
      <c r="C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4081.99</v>
      </c>
      <c r="D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4123.04</v>
      </c>
      <c r="E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4124.17</v>
      </c>
      <c r="F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4219.8999999999996</v>
      </c>
      <c r="G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4239.12</v>
      </c>
      <c r="H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4186.7699999999995</v>
      </c>
      <c r="I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4124.49</v>
      </c>
      <c r="J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4326.1899999999996</v>
      </c>
      <c r="K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4202.16</v>
      </c>
      <c r="L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4141.41</v>
      </c>
      <c r="M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4127.46</v>
      </c>
      <c r="N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4127.4799999999996</v>
      </c>
      <c r="O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4141.08</v>
      </c>
      <c r="P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4155.0599999999995</v>
      </c>
      <c r="Q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4155.2699999999995</v>
      </c>
      <c r="R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4169.84</v>
      </c>
      <c r="S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4185.28</v>
      </c>
      <c r="T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4185.37</v>
      </c>
      <c r="U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4129.42</v>
      </c>
      <c r="V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4067.13</v>
      </c>
      <c r="W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4075.51</v>
      </c>
      <c r="X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4051.6099999999997</v>
      </c>
      <c r="Y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4183.3</v>
      </c>
    </row>
    <row r="479" spans="1:25" x14ac:dyDescent="0.2">
      <c r="A479" s="83">
        <f t="shared" si="12"/>
        <v>42212</v>
      </c>
      <c r="B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4021.21</v>
      </c>
      <c r="C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4103.55</v>
      </c>
      <c r="D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4143.6399999999994</v>
      </c>
      <c r="E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4158.5199999999995</v>
      </c>
      <c r="F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4204.13</v>
      </c>
      <c r="G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4220.43</v>
      </c>
      <c r="H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4144.24</v>
      </c>
      <c r="I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4351.8099999999995</v>
      </c>
      <c r="J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4241.7299999999996</v>
      </c>
      <c r="K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4135.24</v>
      </c>
      <c r="L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4071.13</v>
      </c>
      <c r="M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4059.27</v>
      </c>
      <c r="N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4083</v>
      </c>
      <c r="O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4082.59</v>
      </c>
      <c r="P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4094.96</v>
      </c>
      <c r="Q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4082.35</v>
      </c>
      <c r="R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4058.8599999999997</v>
      </c>
      <c r="S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4058.71</v>
      </c>
      <c r="T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4080.13</v>
      </c>
      <c r="U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4040.18</v>
      </c>
      <c r="V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4066.79</v>
      </c>
      <c r="W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4071.75</v>
      </c>
      <c r="X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4048.42</v>
      </c>
      <c r="Y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4133.95</v>
      </c>
    </row>
    <row r="480" spans="1:25" x14ac:dyDescent="0.2">
      <c r="A480" s="83">
        <f t="shared" si="12"/>
        <v>42213</v>
      </c>
      <c r="B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4032.41</v>
      </c>
      <c r="C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4103.7299999999996</v>
      </c>
      <c r="D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4144.17</v>
      </c>
      <c r="E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4158.63</v>
      </c>
      <c r="F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4204.3</v>
      </c>
      <c r="G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4221.84</v>
      </c>
      <c r="H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4159.0199999999995</v>
      </c>
      <c r="I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4353.05</v>
      </c>
      <c r="J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4244.04</v>
      </c>
      <c r="K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4122.79</v>
      </c>
      <c r="L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4060.2999999999997</v>
      </c>
      <c r="M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4048.44</v>
      </c>
      <c r="N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4059.37</v>
      </c>
      <c r="O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4059.0699999999997</v>
      </c>
      <c r="P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4058.85</v>
      </c>
      <c r="Q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4047.4399999999996</v>
      </c>
      <c r="R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4038.7999999999997</v>
      </c>
      <c r="S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4059.19</v>
      </c>
      <c r="T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4092.38</v>
      </c>
      <c r="U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4072.77</v>
      </c>
      <c r="V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4093.35</v>
      </c>
      <c r="W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4080.68</v>
      </c>
      <c r="X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4028.12</v>
      </c>
      <c r="Y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4113.24</v>
      </c>
    </row>
    <row r="481" spans="1:27" x14ac:dyDescent="0.2">
      <c r="A481" s="83">
        <f t="shared" si="12"/>
        <v>42214</v>
      </c>
      <c r="B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4033.64</v>
      </c>
      <c r="C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4104.9399999999996</v>
      </c>
      <c r="D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4134.37</v>
      </c>
      <c r="E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4160.97</v>
      </c>
      <c r="F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4162.34</v>
      </c>
      <c r="G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4193.1000000000004</v>
      </c>
      <c r="H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4144.95</v>
      </c>
      <c r="I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4282.3099999999995</v>
      </c>
      <c r="J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4212.01</v>
      </c>
      <c r="K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4095.93</v>
      </c>
      <c r="L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4037.46</v>
      </c>
      <c r="M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4035.33</v>
      </c>
      <c r="N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4045.09</v>
      </c>
      <c r="O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4046.45</v>
      </c>
      <c r="P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4053.08</v>
      </c>
      <c r="Q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4053.8999999999996</v>
      </c>
      <c r="R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4062.29</v>
      </c>
      <c r="S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4028.98</v>
      </c>
      <c r="T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4030.6499999999996</v>
      </c>
      <c r="U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4052.44</v>
      </c>
      <c r="V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4113</v>
      </c>
      <c r="W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4094.1499999999996</v>
      </c>
      <c r="X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4030.59</v>
      </c>
      <c r="Y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4092.8599999999997</v>
      </c>
    </row>
    <row r="482" spans="1:27" x14ac:dyDescent="0.2">
      <c r="A482" s="83">
        <f t="shared" si="12"/>
        <v>42215</v>
      </c>
      <c r="B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4033.63</v>
      </c>
      <c r="C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4091.83</v>
      </c>
      <c r="D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4131</v>
      </c>
      <c r="E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4159.26</v>
      </c>
      <c r="F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4157.7699999999995</v>
      </c>
      <c r="G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4158.21</v>
      </c>
      <c r="H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4145.3099999999995</v>
      </c>
      <c r="I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4250.2699999999995</v>
      </c>
      <c r="J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4164.3099999999995</v>
      </c>
      <c r="K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4048.66</v>
      </c>
      <c r="L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4051.4</v>
      </c>
      <c r="M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4077.23</v>
      </c>
      <c r="N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4092.15</v>
      </c>
      <c r="O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4092.3999999999996</v>
      </c>
      <c r="P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4093.33</v>
      </c>
      <c r="Q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4093.87</v>
      </c>
      <c r="R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4095.46</v>
      </c>
      <c r="S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4073.93</v>
      </c>
      <c r="T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4020.1</v>
      </c>
      <c r="U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4068.5499999999997</v>
      </c>
      <c r="V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4165.7</v>
      </c>
      <c r="W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4121.62</v>
      </c>
      <c r="X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4054.04</v>
      </c>
      <c r="Y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4148.67</v>
      </c>
    </row>
    <row r="483" spans="1:27" x14ac:dyDescent="0.2">
      <c r="A483" s="83">
        <f t="shared" si="12"/>
        <v>42216</v>
      </c>
      <c r="B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4024.49</v>
      </c>
      <c r="C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4080.54</v>
      </c>
      <c r="D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4118.01</v>
      </c>
      <c r="E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4145.7699999999995</v>
      </c>
      <c r="F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4144.4399999999996</v>
      </c>
      <c r="G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4159.21</v>
      </c>
      <c r="H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4146.22</v>
      </c>
      <c r="I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4250.53</v>
      </c>
      <c r="J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4165.1499999999996</v>
      </c>
      <c r="K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4049.37</v>
      </c>
      <c r="L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4072.54</v>
      </c>
      <c r="M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4106.47</v>
      </c>
      <c r="N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4105.1400000000003</v>
      </c>
      <c r="O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4104.68</v>
      </c>
      <c r="P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4106.13</v>
      </c>
      <c r="Q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4105.51</v>
      </c>
      <c r="R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4106.78</v>
      </c>
      <c r="S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4077.89</v>
      </c>
      <c r="T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4051.31</v>
      </c>
      <c r="U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4090.63</v>
      </c>
      <c r="V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4176.3499999999995</v>
      </c>
      <c r="W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4130.74</v>
      </c>
      <c r="X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4054.4</v>
      </c>
      <c r="Y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4209.54</v>
      </c>
    </row>
    <row r="484" spans="1:27" x14ac:dyDescent="0.2">
      <c r="A484" s="95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6"/>
    </row>
    <row r="485" spans="1:27" x14ac:dyDescent="0.25">
      <c r="A485" s="91" t="s">
        <v>157</v>
      </c>
      <c r="B485" s="82"/>
      <c r="C485" s="82"/>
      <c r="D485" s="82"/>
    </row>
    <row r="486" spans="1:27" ht="12.75" x14ac:dyDescent="0.2">
      <c r="A486" s="167" t="s">
        <v>49</v>
      </c>
      <c r="B486" s="170" t="s">
        <v>128</v>
      </c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2"/>
    </row>
    <row r="487" spans="1:27" ht="12.75" x14ac:dyDescent="0.2">
      <c r="A487" s="168"/>
      <c r="B487" s="173"/>
      <c r="C487" s="174"/>
      <c r="D487" s="174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/>
      <c r="V487" s="174"/>
      <c r="W487" s="174"/>
      <c r="X487" s="174"/>
      <c r="Y487" s="175"/>
    </row>
    <row r="488" spans="1:27" s="117" customFormat="1" ht="12.75" customHeight="1" x14ac:dyDescent="0.2">
      <c r="A488" s="168"/>
      <c r="B488" s="176" t="s">
        <v>129</v>
      </c>
      <c r="C488" s="165" t="s">
        <v>130</v>
      </c>
      <c r="D488" s="165" t="s">
        <v>131</v>
      </c>
      <c r="E488" s="165" t="s">
        <v>132</v>
      </c>
      <c r="F488" s="165" t="s">
        <v>133</v>
      </c>
      <c r="G488" s="165" t="s">
        <v>134</v>
      </c>
      <c r="H488" s="165" t="s">
        <v>135</v>
      </c>
      <c r="I488" s="165" t="s">
        <v>136</v>
      </c>
      <c r="J488" s="165" t="s">
        <v>137</v>
      </c>
      <c r="K488" s="165" t="s">
        <v>138</v>
      </c>
      <c r="L488" s="165" t="s">
        <v>139</v>
      </c>
      <c r="M488" s="165" t="s">
        <v>140</v>
      </c>
      <c r="N488" s="178" t="s">
        <v>141</v>
      </c>
      <c r="O488" s="165" t="s">
        <v>142</v>
      </c>
      <c r="P488" s="165" t="s">
        <v>143</v>
      </c>
      <c r="Q488" s="165" t="s">
        <v>144</v>
      </c>
      <c r="R488" s="165" t="s">
        <v>145</v>
      </c>
      <c r="S488" s="165" t="s">
        <v>146</v>
      </c>
      <c r="T488" s="165" t="s">
        <v>147</v>
      </c>
      <c r="U488" s="165" t="s">
        <v>148</v>
      </c>
      <c r="V488" s="165" t="s">
        <v>149</v>
      </c>
      <c r="W488" s="165" t="s">
        <v>150</v>
      </c>
      <c r="X488" s="165" t="s">
        <v>151</v>
      </c>
      <c r="Y488" s="165" t="s">
        <v>152</v>
      </c>
    </row>
    <row r="489" spans="1:27" s="117" customFormat="1" ht="11.25" customHeight="1" x14ac:dyDescent="0.2">
      <c r="A489" s="169"/>
      <c r="B489" s="177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79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</row>
    <row r="490" spans="1:27" ht="15.75" customHeight="1" x14ac:dyDescent="0.2">
      <c r="A490" s="83">
        <f>A453</f>
        <v>42186</v>
      </c>
      <c r="B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4018.43</v>
      </c>
      <c r="C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4028.36</v>
      </c>
      <c r="D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4057.0499999999997</v>
      </c>
      <c r="E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4057.2</v>
      </c>
      <c r="F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4127.51</v>
      </c>
      <c r="G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4127.4799999999996</v>
      </c>
      <c r="H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4087.6</v>
      </c>
      <c r="I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4230.1400000000003</v>
      </c>
      <c r="J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4145.26</v>
      </c>
      <c r="K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4020.69</v>
      </c>
      <c r="L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4045.08</v>
      </c>
      <c r="M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4044.99</v>
      </c>
      <c r="N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4004.61</v>
      </c>
      <c r="O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4008.48</v>
      </c>
      <c r="P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4009.98</v>
      </c>
      <c r="Q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4020.64</v>
      </c>
      <c r="R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4013.41</v>
      </c>
      <c r="S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4022.94</v>
      </c>
      <c r="T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4032.74</v>
      </c>
      <c r="U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4024.6</v>
      </c>
      <c r="V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4155.8099999999995</v>
      </c>
      <c r="W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4157.67</v>
      </c>
      <c r="X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4052.43</v>
      </c>
      <c r="Y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4161.42</v>
      </c>
      <c r="AA490" s="84"/>
    </row>
    <row r="491" spans="1:27" x14ac:dyDescent="0.2">
      <c r="A491" s="83">
        <f>A490+1</f>
        <v>42187</v>
      </c>
      <c r="B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4024.3999999999996</v>
      </c>
      <c r="C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4028.5299999999997</v>
      </c>
      <c r="D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4057.1099999999997</v>
      </c>
      <c r="E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4057.19</v>
      </c>
      <c r="F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4127.3999999999996</v>
      </c>
      <c r="G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4127.53</v>
      </c>
      <c r="H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4087.6099999999997</v>
      </c>
      <c r="I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4229.9799999999996</v>
      </c>
      <c r="J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4145.13</v>
      </c>
      <c r="K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4020.69</v>
      </c>
      <c r="L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4044.97</v>
      </c>
      <c r="M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4045.43</v>
      </c>
      <c r="N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4027.1</v>
      </c>
      <c r="O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4007.36</v>
      </c>
      <c r="P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4010.34</v>
      </c>
      <c r="Q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4020.9399999999996</v>
      </c>
      <c r="R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4013.72</v>
      </c>
      <c r="S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4023.24</v>
      </c>
      <c r="T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4033.17</v>
      </c>
      <c r="U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4022.97</v>
      </c>
      <c r="V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4149.7699999999995</v>
      </c>
      <c r="W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4148.54</v>
      </c>
      <c r="X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4048.3599999999997</v>
      </c>
      <c r="Y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4140.18</v>
      </c>
    </row>
    <row r="492" spans="1:27" x14ac:dyDescent="0.2">
      <c r="A492" s="83">
        <f t="shared" ref="A492:A520" si="13">A491+1</f>
        <v>42188</v>
      </c>
      <c r="B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4020.8599999999997</v>
      </c>
      <c r="C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4036.95</v>
      </c>
      <c r="D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4054.06</v>
      </c>
      <c r="E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4072.22</v>
      </c>
      <c r="F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4097.34</v>
      </c>
      <c r="G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4117.16</v>
      </c>
      <c r="H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4072.16</v>
      </c>
      <c r="I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4241.66</v>
      </c>
      <c r="J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4148.8999999999996</v>
      </c>
      <c r="K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4063.3999999999996</v>
      </c>
      <c r="L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4029.0099999999998</v>
      </c>
      <c r="M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4018.05</v>
      </c>
      <c r="N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4028.8599999999997</v>
      </c>
      <c r="O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4040.06</v>
      </c>
      <c r="P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4040.06</v>
      </c>
      <c r="Q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4040.1</v>
      </c>
      <c r="R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4030.5099999999998</v>
      </c>
      <c r="S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4020.8199999999997</v>
      </c>
      <c r="T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4016.1099999999997</v>
      </c>
      <c r="U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4026.41</v>
      </c>
      <c r="V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4114.3599999999997</v>
      </c>
      <c r="W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4103.91</v>
      </c>
      <c r="X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4020.34</v>
      </c>
      <c r="Y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4140.43</v>
      </c>
    </row>
    <row r="493" spans="1:27" x14ac:dyDescent="0.2">
      <c r="A493" s="83">
        <f t="shared" si="13"/>
        <v>42189</v>
      </c>
      <c r="B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4035.17</v>
      </c>
      <c r="C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4026.62</v>
      </c>
      <c r="D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4044.59</v>
      </c>
      <c r="E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4076.91</v>
      </c>
      <c r="F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4090.5699999999997</v>
      </c>
      <c r="G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4119.0599999999995</v>
      </c>
      <c r="H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4104.3999999999996</v>
      </c>
      <c r="I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4026.41</v>
      </c>
      <c r="J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4210.6000000000004</v>
      </c>
      <c r="K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4081.3599999999997</v>
      </c>
      <c r="L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4057.19</v>
      </c>
      <c r="M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4094.38</v>
      </c>
      <c r="N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4094.21</v>
      </c>
      <c r="O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4081.37</v>
      </c>
      <c r="P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4068.95</v>
      </c>
      <c r="Q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4068.81</v>
      </c>
      <c r="R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4081.2799999999997</v>
      </c>
      <c r="S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4081.3599999999997</v>
      </c>
      <c r="T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4034</v>
      </c>
      <c r="U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4003.1499999999996</v>
      </c>
      <c r="V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4125.78</v>
      </c>
      <c r="W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4113.57</v>
      </c>
      <c r="X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4040.5699999999997</v>
      </c>
      <c r="Y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4107.0199999999995</v>
      </c>
    </row>
    <row r="494" spans="1:27" x14ac:dyDescent="0.2">
      <c r="A494" s="83">
        <f t="shared" si="13"/>
        <v>42190</v>
      </c>
      <c r="B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4026.59</v>
      </c>
      <c r="C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4032.23</v>
      </c>
      <c r="D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4076.5699999999997</v>
      </c>
      <c r="E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4104.46</v>
      </c>
      <c r="F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4133.76</v>
      </c>
      <c r="G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4157.33</v>
      </c>
      <c r="H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4126.37</v>
      </c>
      <c r="I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4038.46</v>
      </c>
      <c r="J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4194.16</v>
      </c>
      <c r="K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4106.74</v>
      </c>
      <c r="L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4068.94</v>
      </c>
      <c r="M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4100.59</v>
      </c>
      <c r="N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4094.13</v>
      </c>
      <c r="O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4081.3599999999997</v>
      </c>
      <c r="P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4087.65</v>
      </c>
      <c r="Q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4081.22</v>
      </c>
      <c r="R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4094.0499999999997</v>
      </c>
      <c r="S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4127.55</v>
      </c>
      <c r="T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4094.0499999999997</v>
      </c>
      <c r="U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4057.56</v>
      </c>
      <c r="V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4070.0099999999998</v>
      </c>
      <c r="W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4119.07</v>
      </c>
      <c r="X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4012.24</v>
      </c>
      <c r="Y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4127.54</v>
      </c>
    </row>
    <row r="495" spans="1:27" x14ac:dyDescent="0.2">
      <c r="A495" s="83">
        <f t="shared" si="13"/>
        <v>42191</v>
      </c>
      <c r="B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4015.12</v>
      </c>
      <c r="C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4060.1499999999996</v>
      </c>
      <c r="D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4097.16</v>
      </c>
      <c r="E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4123.7700000000004</v>
      </c>
      <c r="F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4137.87</v>
      </c>
      <c r="G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4167.1400000000003</v>
      </c>
      <c r="H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4123.9399999999996</v>
      </c>
      <c r="I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4299.42</v>
      </c>
      <c r="J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4202.47</v>
      </c>
      <c r="K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4100.78</v>
      </c>
      <c r="L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4075.41</v>
      </c>
      <c r="M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4063.46</v>
      </c>
      <c r="N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4075.38</v>
      </c>
      <c r="O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4087.76</v>
      </c>
      <c r="P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4075.22</v>
      </c>
      <c r="Q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4075.41</v>
      </c>
      <c r="R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4061.2799999999997</v>
      </c>
      <c r="S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4061.29</v>
      </c>
      <c r="T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4050.73</v>
      </c>
      <c r="U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4030.89</v>
      </c>
      <c r="V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4081.8199999999997</v>
      </c>
      <c r="W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4083.2599999999998</v>
      </c>
      <c r="X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4011.2</v>
      </c>
      <c r="Y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4081.8</v>
      </c>
    </row>
    <row r="496" spans="1:27" x14ac:dyDescent="0.2">
      <c r="A496" s="83">
        <f t="shared" si="13"/>
        <v>42192</v>
      </c>
      <c r="B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4014.85</v>
      </c>
      <c r="C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4084.56</v>
      </c>
      <c r="D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4124.0599999999995</v>
      </c>
      <c r="E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4138.03</v>
      </c>
      <c r="F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4182.5199999999995</v>
      </c>
      <c r="G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4214.83</v>
      </c>
      <c r="H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4137.84</v>
      </c>
      <c r="I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4299.17</v>
      </c>
      <c r="J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4202.1899999999996</v>
      </c>
      <c r="K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4100.63</v>
      </c>
      <c r="L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4075.41</v>
      </c>
      <c r="M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4063.29</v>
      </c>
      <c r="N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4075.5099999999998</v>
      </c>
      <c r="O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4088.0299999999997</v>
      </c>
      <c r="P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4075.62</v>
      </c>
      <c r="Q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4063.42</v>
      </c>
      <c r="R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4050.8</v>
      </c>
      <c r="S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4061.23</v>
      </c>
      <c r="T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4061.24</v>
      </c>
      <c r="U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4041.2</v>
      </c>
      <c r="V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4080.5299999999997</v>
      </c>
      <c r="W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4083.73</v>
      </c>
      <c r="X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4030.5299999999997</v>
      </c>
      <c r="Y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4092.52</v>
      </c>
    </row>
    <row r="497" spans="1:25" x14ac:dyDescent="0.2">
      <c r="A497" s="83">
        <f t="shared" si="13"/>
        <v>42193</v>
      </c>
      <c r="B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4036.99</v>
      </c>
      <c r="C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4110.7</v>
      </c>
      <c r="D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4138.16</v>
      </c>
      <c r="E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4152.66</v>
      </c>
      <c r="F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4198.4399999999996</v>
      </c>
      <c r="G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4214.75</v>
      </c>
      <c r="H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4152.25</v>
      </c>
      <c r="I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4326.1399999999994</v>
      </c>
      <c r="J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4218.8500000000004</v>
      </c>
      <c r="K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4100.92</v>
      </c>
      <c r="L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4051.7599999999998</v>
      </c>
      <c r="M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4051.74</v>
      </c>
      <c r="N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4063.48</v>
      </c>
      <c r="O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4051.7</v>
      </c>
      <c r="P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4051.71</v>
      </c>
      <c r="Q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4040.1499999999996</v>
      </c>
      <c r="R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4030.54</v>
      </c>
      <c r="S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4072.04</v>
      </c>
      <c r="T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4072.09</v>
      </c>
      <c r="U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4051.31</v>
      </c>
      <c r="V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4042.58</v>
      </c>
      <c r="W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4059.68</v>
      </c>
      <c r="X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4030.43</v>
      </c>
      <c r="Y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4067.19</v>
      </c>
    </row>
    <row r="498" spans="1:25" x14ac:dyDescent="0.2">
      <c r="A498" s="83">
        <f t="shared" si="13"/>
        <v>42194</v>
      </c>
      <c r="B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4004.43</v>
      </c>
      <c r="C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4072.17</v>
      </c>
      <c r="D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4124.22</v>
      </c>
      <c r="E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4138.3900000000003</v>
      </c>
      <c r="F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4152.51</v>
      </c>
      <c r="G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4182.5</v>
      </c>
      <c r="H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4123.7700000000004</v>
      </c>
      <c r="I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4257.1499999999996</v>
      </c>
      <c r="J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4202.38</v>
      </c>
      <c r="K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4075.74</v>
      </c>
      <c r="L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4029.2599999999998</v>
      </c>
      <c r="M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4029.2999999999997</v>
      </c>
      <c r="N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4051.83</v>
      </c>
      <c r="O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4040.31</v>
      </c>
      <c r="P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4040.31</v>
      </c>
      <c r="Q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4063.54</v>
      </c>
      <c r="R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4050.8</v>
      </c>
      <c r="S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4061.29</v>
      </c>
      <c r="T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4061.3999999999996</v>
      </c>
      <c r="U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4011.91</v>
      </c>
      <c r="V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4085.09</v>
      </c>
      <c r="W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4056.8599999999997</v>
      </c>
      <c r="X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4020.5099999999998</v>
      </c>
      <c r="Y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4078.62</v>
      </c>
    </row>
    <row r="499" spans="1:25" x14ac:dyDescent="0.2">
      <c r="A499" s="83">
        <f t="shared" si="13"/>
        <v>42195</v>
      </c>
      <c r="B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4004.46</v>
      </c>
      <c r="C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4072.2599999999998</v>
      </c>
      <c r="D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4124.1899999999996</v>
      </c>
      <c r="E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4138.16</v>
      </c>
      <c r="F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4152.3999999999996</v>
      </c>
      <c r="G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4182.5199999999995</v>
      </c>
      <c r="H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4124.01</v>
      </c>
      <c r="I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4299.2</v>
      </c>
      <c r="J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4202.46</v>
      </c>
      <c r="K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4075.3599999999997</v>
      </c>
      <c r="L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4028.97</v>
      </c>
      <c r="M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4029.09</v>
      </c>
      <c r="N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4051.54</v>
      </c>
      <c r="O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4040.1499999999996</v>
      </c>
      <c r="P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4040.14</v>
      </c>
      <c r="Q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4063.54</v>
      </c>
      <c r="R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4050.69</v>
      </c>
      <c r="S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4061.25</v>
      </c>
      <c r="T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4072.22</v>
      </c>
      <c r="U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4041.72</v>
      </c>
      <c r="V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4090.89</v>
      </c>
      <c r="W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4061.0499999999997</v>
      </c>
      <c r="X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4020.21</v>
      </c>
      <c r="Y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4083.12</v>
      </c>
    </row>
    <row r="500" spans="1:25" x14ac:dyDescent="0.2">
      <c r="A500" s="83">
        <f t="shared" si="13"/>
        <v>42196</v>
      </c>
      <c r="B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4015.23</v>
      </c>
      <c r="C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4063.18</v>
      </c>
      <c r="D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4104.21</v>
      </c>
      <c r="E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4133.74</v>
      </c>
      <c r="F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4165.1000000000004</v>
      </c>
      <c r="G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4199.0199999999995</v>
      </c>
      <c r="H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4157.37</v>
      </c>
      <c r="I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4063.6499999999996</v>
      </c>
      <c r="J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4245.22</v>
      </c>
      <c r="K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4120.71</v>
      </c>
      <c r="L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4069.08</v>
      </c>
      <c r="M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4069.19</v>
      </c>
      <c r="N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4081.4</v>
      </c>
      <c r="O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4094.21</v>
      </c>
      <c r="P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4107.16</v>
      </c>
      <c r="Q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4107.09</v>
      </c>
      <c r="R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4107.28</v>
      </c>
      <c r="S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4120.8</v>
      </c>
      <c r="T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4057.23</v>
      </c>
      <c r="U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4035.14</v>
      </c>
      <c r="V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4069.93</v>
      </c>
      <c r="W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4095.75</v>
      </c>
      <c r="X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4020.02</v>
      </c>
      <c r="Y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4119.92</v>
      </c>
    </row>
    <row r="501" spans="1:25" x14ac:dyDescent="0.2">
      <c r="A501" s="83">
        <f t="shared" si="13"/>
        <v>42197</v>
      </c>
      <c r="B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4015.79</v>
      </c>
      <c r="C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4063.75</v>
      </c>
      <c r="D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4104.6400000000003</v>
      </c>
      <c r="E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4104.0999999999995</v>
      </c>
      <c r="F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4181.6499999999996</v>
      </c>
      <c r="G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4199.16</v>
      </c>
      <c r="H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4181.9399999999996</v>
      </c>
      <c r="I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4104.57</v>
      </c>
      <c r="J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4341.7999999999993</v>
      </c>
      <c r="K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4194.46</v>
      </c>
      <c r="L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4120.47</v>
      </c>
      <c r="M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4107.0599999999995</v>
      </c>
      <c r="N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4106.96</v>
      </c>
      <c r="O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4120.3599999999997</v>
      </c>
      <c r="P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4120.68</v>
      </c>
      <c r="Q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4127.55</v>
      </c>
      <c r="R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4148.71</v>
      </c>
      <c r="S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4134.38</v>
      </c>
      <c r="T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4107.13</v>
      </c>
      <c r="U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4064.16</v>
      </c>
      <c r="V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4017.69</v>
      </c>
      <c r="W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4058.5299999999997</v>
      </c>
      <c r="X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4012.49</v>
      </c>
      <c r="Y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4133.9399999999996</v>
      </c>
    </row>
    <row r="502" spans="1:25" x14ac:dyDescent="0.2">
      <c r="A502" s="83">
        <f t="shared" si="13"/>
        <v>42198</v>
      </c>
      <c r="B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4014.5</v>
      </c>
      <c r="C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4097.13</v>
      </c>
      <c r="D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4137.8999999999996</v>
      </c>
      <c r="E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4152.5199999999995</v>
      </c>
      <c r="F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4198.29</v>
      </c>
      <c r="G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4214.6899999999996</v>
      </c>
      <c r="H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4152.38</v>
      </c>
      <c r="I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4317.34</v>
      </c>
      <c r="J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4236.04</v>
      </c>
      <c r="K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4087.56</v>
      </c>
      <c r="L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4039.59</v>
      </c>
      <c r="M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4028.75</v>
      </c>
      <c r="N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4050.97</v>
      </c>
      <c r="O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4039.69</v>
      </c>
      <c r="P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4017.71</v>
      </c>
      <c r="Q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4028.46</v>
      </c>
      <c r="R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4010.54</v>
      </c>
      <c r="S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4040.13</v>
      </c>
      <c r="T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4060.81</v>
      </c>
      <c r="U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4062.5099999999998</v>
      </c>
      <c r="V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4068.3599999999997</v>
      </c>
      <c r="W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4073.2599999999998</v>
      </c>
      <c r="X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4010.96</v>
      </c>
      <c r="Y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4116.71</v>
      </c>
    </row>
    <row r="503" spans="1:25" x14ac:dyDescent="0.2">
      <c r="A503" s="83">
        <f t="shared" si="13"/>
        <v>42199</v>
      </c>
      <c r="B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4002.97</v>
      </c>
      <c r="C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4071.44</v>
      </c>
      <c r="D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4103.37</v>
      </c>
      <c r="E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4137.51</v>
      </c>
      <c r="F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4198.38</v>
      </c>
      <c r="G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4206.6099999999997</v>
      </c>
      <c r="H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4137.84</v>
      </c>
      <c r="I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4290.37</v>
      </c>
      <c r="J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4201.92</v>
      </c>
      <c r="K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4074.38</v>
      </c>
      <c r="L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4027.24</v>
      </c>
      <c r="M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4005.27</v>
      </c>
      <c r="N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4004.66</v>
      </c>
      <c r="O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4015.24</v>
      </c>
      <c r="P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4015.06</v>
      </c>
      <c r="Q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4026.62</v>
      </c>
      <c r="R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4048.7999999999997</v>
      </c>
      <c r="S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4039</v>
      </c>
      <c r="T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4039.4</v>
      </c>
      <c r="U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4021.48</v>
      </c>
      <c r="V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4098.6899999999996</v>
      </c>
      <c r="W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4100.8900000000003</v>
      </c>
      <c r="X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4006.56</v>
      </c>
      <c r="Y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4110.28</v>
      </c>
    </row>
    <row r="504" spans="1:25" x14ac:dyDescent="0.2">
      <c r="A504" s="83">
        <f t="shared" si="13"/>
        <v>42200</v>
      </c>
      <c r="B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4003.49</v>
      </c>
      <c r="C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4071.76</v>
      </c>
      <c r="D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4103.62</v>
      </c>
      <c r="E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4138.12</v>
      </c>
      <c r="F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4198.72</v>
      </c>
      <c r="G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4206.63</v>
      </c>
      <c r="H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4138.03</v>
      </c>
      <c r="I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4290.7299999999996</v>
      </c>
      <c r="J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4202.5199999999995</v>
      </c>
      <c r="K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4074.92</v>
      </c>
      <c r="L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4027.72</v>
      </c>
      <c r="M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4006.1499999999996</v>
      </c>
      <c r="N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4005.79</v>
      </c>
      <c r="O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4016.27</v>
      </c>
      <c r="P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4016.41</v>
      </c>
      <c r="Q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4027.3199999999997</v>
      </c>
      <c r="R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4049.64</v>
      </c>
      <c r="S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4039.52</v>
      </c>
      <c r="T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4039.88</v>
      </c>
      <c r="U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4022.1099999999997</v>
      </c>
      <c r="V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4099.07</v>
      </c>
      <c r="W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4101.4399999999996</v>
      </c>
      <c r="X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4005.14</v>
      </c>
      <c r="Y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4106.1399999999994</v>
      </c>
    </row>
    <row r="505" spans="1:25" x14ac:dyDescent="0.2">
      <c r="A505" s="83">
        <f t="shared" si="13"/>
        <v>42201</v>
      </c>
      <c r="B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4047.45</v>
      </c>
      <c r="C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4123.5</v>
      </c>
      <c r="D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4151.83</v>
      </c>
      <c r="E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4167.74</v>
      </c>
      <c r="F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4167.62</v>
      </c>
      <c r="G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4206.84</v>
      </c>
      <c r="H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4152.63</v>
      </c>
      <c r="I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4326.4399999999996</v>
      </c>
      <c r="J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4244.7299999999996</v>
      </c>
      <c r="K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4127.75</v>
      </c>
      <c r="L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4094.33</v>
      </c>
      <c r="M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4075.52</v>
      </c>
      <c r="N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4087.76</v>
      </c>
      <c r="O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4100.71</v>
      </c>
      <c r="P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4114.1400000000003</v>
      </c>
      <c r="Q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4141.92</v>
      </c>
      <c r="R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4118.0599999999995</v>
      </c>
      <c r="S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4130.57</v>
      </c>
      <c r="T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4143.38</v>
      </c>
      <c r="U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4101.32</v>
      </c>
      <c r="V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4031.73</v>
      </c>
      <c r="W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4018.49</v>
      </c>
      <c r="X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4051.09</v>
      </c>
      <c r="Y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4034.0299999999997</v>
      </c>
    </row>
    <row r="506" spans="1:25" x14ac:dyDescent="0.2">
      <c r="A506" s="83">
        <f t="shared" si="13"/>
        <v>42202</v>
      </c>
      <c r="B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4037.22</v>
      </c>
      <c r="C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4097.74</v>
      </c>
      <c r="D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4138.53</v>
      </c>
      <c r="E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4153.03</v>
      </c>
      <c r="F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4183</v>
      </c>
      <c r="G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4215.37</v>
      </c>
      <c r="H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4175.7299999999996</v>
      </c>
      <c r="I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4428.09</v>
      </c>
      <c r="J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4311.92</v>
      </c>
      <c r="K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4157.16</v>
      </c>
      <c r="L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4142.47</v>
      </c>
      <c r="M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4142.6099999999997</v>
      </c>
      <c r="N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4187.37</v>
      </c>
      <c r="O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4219.7299999999996</v>
      </c>
      <c r="P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4187.24</v>
      </c>
      <c r="Q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4164.13</v>
      </c>
      <c r="R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4050.97</v>
      </c>
      <c r="S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4083.3199999999997</v>
      </c>
      <c r="T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4089.17</v>
      </c>
      <c r="U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4041.5</v>
      </c>
      <c r="V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4049.62</v>
      </c>
      <c r="W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4051.45</v>
      </c>
      <c r="X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4030.38</v>
      </c>
      <c r="Y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4037.5099999999998</v>
      </c>
    </row>
    <row r="507" spans="1:25" x14ac:dyDescent="0.2">
      <c r="A507" s="83">
        <f t="shared" si="13"/>
        <v>42203</v>
      </c>
      <c r="B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4038.2</v>
      </c>
      <c r="C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4104.28</v>
      </c>
      <c r="D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4149.38</v>
      </c>
      <c r="E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4182.2700000000004</v>
      </c>
      <c r="F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4199.5</v>
      </c>
      <c r="G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4235.6499999999996</v>
      </c>
      <c r="H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4199.43</v>
      </c>
      <c r="I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4165.62</v>
      </c>
      <c r="J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4409.25</v>
      </c>
      <c r="K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4263</v>
      </c>
      <c r="L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4227.55</v>
      </c>
      <c r="M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4227.33</v>
      </c>
      <c r="N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4262.72</v>
      </c>
      <c r="O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4262.76</v>
      </c>
      <c r="P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4178.5199999999995</v>
      </c>
      <c r="Q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4178.5199999999995</v>
      </c>
      <c r="R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4194.6000000000004</v>
      </c>
      <c r="S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4210.8999999999996</v>
      </c>
      <c r="T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4163.62</v>
      </c>
      <c r="U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4107.54</v>
      </c>
      <c r="V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4023.35</v>
      </c>
      <c r="W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4033.85</v>
      </c>
      <c r="X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4120.2699999999995</v>
      </c>
      <c r="Y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4262.63</v>
      </c>
    </row>
    <row r="508" spans="1:25" x14ac:dyDescent="0.2">
      <c r="A508" s="83">
        <f t="shared" si="13"/>
        <v>42204</v>
      </c>
      <c r="B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4063.43</v>
      </c>
      <c r="C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4118.95</v>
      </c>
      <c r="D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4149.66</v>
      </c>
      <c r="E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4165.7700000000004</v>
      </c>
      <c r="F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4199.33</v>
      </c>
      <c r="G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4235.58</v>
      </c>
      <c r="H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4182.34</v>
      </c>
      <c r="I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4182.38</v>
      </c>
      <c r="J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4433.5999999999995</v>
      </c>
      <c r="K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4281.72</v>
      </c>
      <c r="L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4245.2</v>
      </c>
      <c r="M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4245.05</v>
      </c>
      <c r="N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4281.7299999999996</v>
      </c>
      <c r="O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4281.6899999999996</v>
      </c>
      <c r="P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4263.0200000000004</v>
      </c>
      <c r="Q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4227.62</v>
      </c>
      <c r="R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4245.24</v>
      </c>
      <c r="S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4245.22</v>
      </c>
      <c r="T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4171.05</v>
      </c>
      <c r="U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4134.71</v>
      </c>
      <c r="V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4034.56</v>
      </c>
      <c r="W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4023.24</v>
      </c>
      <c r="X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4081.62</v>
      </c>
      <c r="Y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4263.13</v>
      </c>
    </row>
    <row r="509" spans="1:25" x14ac:dyDescent="0.2">
      <c r="A509" s="83">
        <f t="shared" si="13"/>
        <v>42205</v>
      </c>
      <c r="B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4048.47</v>
      </c>
      <c r="C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4124.29</v>
      </c>
      <c r="D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4153.0200000000004</v>
      </c>
      <c r="E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4167.8899999999994</v>
      </c>
      <c r="F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4167.67</v>
      </c>
      <c r="G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4207.24</v>
      </c>
      <c r="H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4152.7</v>
      </c>
      <c r="I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4326.54</v>
      </c>
      <c r="J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4244.71</v>
      </c>
      <c r="K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4127.72</v>
      </c>
      <c r="L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4094.4399999999996</v>
      </c>
      <c r="M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4075.66</v>
      </c>
      <c r="N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4088.15</v>
      </c>
      <c r="O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4100.97</v>
      </c>
      <c r="P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4114.22</v>
      </c>
      <c r="Q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4141.99</v>
      </c>
      <c r="R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4118.2699999999995</v>
      </c>
      <c r="S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4130.51</v>
      </c>
      <c r="T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4143.17</v>
      </c>
      <c r="U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4100.6399999999994</v>
      </c>
      <c r="V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4032.46</v>
      </c>
      <c r="W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4018.27</v>
      </c>
      <c r="X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4051.2</v>
      </c>
      <c r="Y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4032.7599999999998</v>
      </c>
    </row>
    <row r="510" spans="1:25" x14ac:dyDescent="0.2">
      <c r="A510" s="83">
        <f t="shared" si="13"/>
        <v>42206</v>
      </c>
      <c r="B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4037.2999999999997</v>
      </c>
      <c r="C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4111.01</v>
      </c>
      <c r="D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4138.71</v>
      </c>
      <c r="E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4153.16</v>
      </c>
      <c r="F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4168.09</v>
      </c>
      <c r="G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4206.9799999999996</v>
      </c>
      <c r="H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4152.63</v>
      </c>
      <c r="I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4326.54</v>
      </c>
      <c r="J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4171.16</v>
      </c>
      <c r="K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4036.5</v>
      </c>
      <c r="L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4112.62</v>
      </c>
      <c r="M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4113.01</v>
      </c>
      <c r="N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4117</v>
      </c>
      <c r="O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4043.46</v>
      </c>
      <c r="P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4043.46</v>
      </c>
      <c r="Q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4043.54</v>
      </c>
      <c r="R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4061.34</v>
      </c>
      <c r="S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4061.25</v>
      </c>
      <c r="T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4061.29</v>
      </c>
      <c r="U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4011.63</v>
      </c>
      <c r="V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4047.3999999999996</v>
      </c>
      <c r="W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4048.25</v>
      </c>
      <c r="X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4020.83</v>
      </c>
      <c r="Y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4076.17</v>
      </c>
    </row>
    <row r="511" spans="1:25" x14ac:dyDescent="0.2">
      <c r="A511" s="83">
        <f t="shared" si="13"/>
        <v>42207</v>
      </c>
      <c r="B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4004.7</v>
      </c>
      <c r="C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4026.13</v>
      </c>
      <c r="D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4048.69</v>
      </c>
      <c r="E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4084.98</v>
      </c>
      <c r="F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4124.5599999999995</v>
      </c>
      <c r="G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4138.34</v>
      </c>
      <c r="H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4215.09</v>
      </c>
      <c r="I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4308.29</v>
      </c>
      <c r="J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4186.55</v>
      </c>
      <c r="K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4075.66</v>
      </c>
      <c r="L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4029.23</v>
      </c>
      <c r="M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4029.23</v>
      </c>
      <c r="N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4040.44</v>
      </c>
      <c r="O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4018.5</v>
      </c>
      <c r="P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4040.5699999999997</v>
      </c>
      <c r="Q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4051.85</v>
      </c>
      <c r="R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4030.65</v>
      </c>
      <c r="S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4106.1000000000004</v>
      </c>
      <c r="T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4072.16</v>
      </c>
      <c r="U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4051.02</v>
      </c>
      <c r="V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4075.45</v>
      </c>
      <c r="W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4073.3199999999997</v>
      </c>
      <c r="X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4016.0699999999997</v>
      </c>
      <c r="Y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4083.37</v>
      </c>
    </row>
    <row r="512" spans="1:25" x14ac:dyDescent="0.2">
      <c r="A512" s="83">
        <f t="shared" si="13"/>
        <v>42208</v>
      </c>
      <c r="B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4027.4</v>
      </c>
      <c r="C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4037.19</v>
      </c>
      <c r="D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4084.85</v>
      </c>
      <c r="E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4084.91</v>
      </c>
      <c r="F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4110.75</v>
      </c>
      <c r="G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4110.57</v>
      </c>
      <c r="H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4084.54</v>
      </c>
      <c r="I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4241.3500000000004</v>
      </c>
      <c r="J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4155.8599999999997</v>
      </c>
      <c r="K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4051.56</v>
      </c>
      <c r="L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4017.99</v>
      </c>
      <c r="M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4007.49</v>
      </c>
      <c r="N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4018.17</v>
      </c>
      <c r="O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4011.74</v>
      </c>
      <c r="P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4007.72</v>
      </c>
      <c r="Q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4011.8199999999997</v>
      </c>
      <c r="R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4019.33</v>
      </c>
      <c r="S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4030.5</v>
      </c>
      <c r="T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4061.25</v>
      </c>
      <c r="U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4040.37</v>
      </c>
      <c r="V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4109.8099999999995</v>
      </c>
      <c r="W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4110.9399999999996</v>
      </c>
      <c r="X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4048.02</v>
      </c>
      <c r="Y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4094.8999999999996</v>
      </c>
    </row>
    <row r="513" spans="1:27" x14ac:dyDescent="0.2">
      <c r="A513" s="83">
        <f t="shared" si="13"/>
        <v>42209</v>
      </c>
      <c r="B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4009.5899999999997</v>
      </c>
      <c r="C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4060.4</v>
      </c>
      <c r="D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4110.8599999999997</v>
      </c>
      <c r="E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4138.47</v>
      </c>
      <c r="F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4167.67</v>
      </c>
      <c r="G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4190.8499999999995</v>
      </c>
      <c r="H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4110.57</v>
      </c>
      <c r="I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4308.41</v>
      </c>
      <c r="J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4202.3899999999994</v>
      </c>
      <c r="K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4087.83</v>
      </c>
      <c r="L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4040</v>
      </c>
      <c r="M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4029.08</v>
      </c>
      <c r="N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4040.2</v>
      </c>
      <c r="O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4051.71</v>
      </c>
      <c r="P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4051.72</v>
      </c>
      <c r="Q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4040.2</v>
      </c>
      <c r="R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4020.8</v>
      </c>
      <c r="S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4030.43</v>
      </c>
      <c r="T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4030.64</v>
      </c>
      <c r="U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4002.6499999999996</v>
      </c>
      <c r="V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4046.68</v>
      </c>
      <c r="W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4049.66</v>
      </c>
      <c r="X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4020.79</v>
      </c>
      <c r="Y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4086.31</v>
      </c>
    </row>
    <row r="514" spans="1:27" x14ac:dyDescent="0.2">
      <c r="A514" s="83">
        <f t="shared" si="13"/>
        <v>42210</v>
      </c>
      <c r="B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4014.62</v>
      </c>
      <c r="C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4051.0299999999997</v>
      </c>
      <c r="D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4097.54</v>
      </c>
      <c r="E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4119.04</v>
      </c>
      <c r="F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4157.47</v>
      </c>
      <c r="G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4182.68</v>
      </c>
      <c r="H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4126.7</v>
      </c>
      <c r="I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4051.21</v>
      </c>
      <c r="J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4229.0599999999995</v>
      </c>
      <c r="K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4122.43</v>
      </c>
      <c r="L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4058.13</v>
      </c>
      <c r="M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4034.96</v>
      </c>
      <c r="N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4082.41</v>
      </c>
      <c r="O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4095.04</v>
      </c>
      <c r="P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4095.04</v>
      </c>
      <c r="Q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4108.1099999999997</v>
      </c>
      <c r="R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4095.12</v>
      </c>
      <c r="S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4114.8099999999995</v>
      </c>
      <c r="T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4136.1099999999997</v>
      </c>
      <c r="U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4003.8599999999997</v>
      </c>
      <c r="V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4065.77</v>
      </c>
      <c r="W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4054.1099999999997</v>
      </c>
      <c r="X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4044.8599999999997</v>
      </c>
      <c r="Y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4162.62</v>
      </c>
    </row>
    <row r="515" spans="1:27" x14ac:dyDescent="0.2">
      <c r="A515" s="83">
        <f t="shared" si="13"/>
        <v>42211</v>
      </c>
      <c r="B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4018.7</v>
      </c>
      <c r="C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4063.46</v>
      </c>
      <c r="D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4103.53</v>
      </c>
      <c r="E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4104.6400000000003</v>
      </c>
      <c r="F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4198.1099999999997</v>
      </c>
      <c r="G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4216.87</v>
      </c>
      <c r="H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4165.76</v>
      </c>
      <c r="I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4104.95</v>
      </c>
      <c r="J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4301.88</v>
      </c>
      <c r="K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4180.78</v>
      </c>
      <c r="L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4121.47</v>
      </c>
      <c r="M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4107.8500000000004</v>
      </c>
      <c r="N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4107.87</v>
      </c>
      <c r="O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4121.1499999999996</v>
      </c>
      <c r="P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4134.8</v>
      </c>
      <c r="Q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4135</v>
      </c>
      <c r="R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4149.2299999999996</v>
      </c>
      <c r="S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4164.3</v>
      </c>
      <c r="T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4164.3900000000003</v>
      </c>
      <c r="U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4109.76</v>
      </c>
      <c r="V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4048.94</v>
      </c>
      <c r="W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4057.12</v>
      </c>
      <c r="X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4033.79</v>
      </c>
      <c r="Y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4162.37</v>
      </c>
    </row>
    <row r="516" spans="1:27" x14ac:dyDescent="0.2">
      <c r="A516" s="83">
        <f t="shared" si="13"/>
        <v>42212</v>
      </c>
      <c r="B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4004.11</v>
      </c>
      <c r="C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4084.5</v>
      </c>
      <c r="D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4123.6399999999994</v>
      </c>
      <c r="E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4138.17</v>
      </c>
      <c r="F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4182.71</v>
      </c>
      <c r="G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4198.62</v>
      </c>
      <c r="H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4124.2299999999996</v>
      </c>
      <c r="I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4326.8899999999994</v>
      </c>
      <c r="J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4219.41</v>
      </c>
      <c r="K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4115.45</v>
      </c>
      <c r="L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4052.85</v>
      </c>
      <c r="M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4041.27</v>
      </c>
      <c r="N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4064.43</v>
      </c>
      <c r="O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4064.04</v>
      </c>
      <c r="P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4076.1099999999997</v>
      </c>
      <c r="Q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4063.7999999999997</v>
      </c>
      <c r="R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4040.87</v>
      </c>
      <c r="S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4040.72</v>
      </c>
      <c r="T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4061.64</v>
      </c>
      <c r="U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4022.64</v>
      </c>
      <c r="V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4048.6099999999997</v>
      </c>
      <c r="W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4053.46</v>
      </c>
      <c r="X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4030.68</v>
      </c>
      <c r="Y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4114.18</v>
      </c>
    </row>
    <row r="517" spans="1:27" x14ac:dyDescent="0.2">
      <c r="A517" s="83">
        <f t="shared" si="13"/>
        <v>42213</v>
      </c>
      <c r="B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4015.0499999999997</v>
      </c>
      <c r="C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4084.68</v>
      </c>
      <c r="D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4124.17</v>
      </c>
      <c r="E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4138.28</v>
      </c>
      <c r="F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4182.88</v>
      </c>
      <c r="G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4200</v>
      </c>
      <c r="H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4138.67</v>
      </c>
      <c r="I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4328.1099999999997</v>
      </c>
      <c r="J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4221.67</v>
      </c>
      <c r="K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4103.29</v>
      </c>
      <c r="L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4042.27</v>
      </c>
      <c r="M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4030.69</v>
      </c>
      <c r="N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4041.37</v>
      </c>
      <c r="O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4041.08</v>
      </c>
      <c r="P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4040.8599999999997</v>
      </c>
      <c r="Q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4029.71</v>
      </c>
      <c r="R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4021.29</v>
      </c>
      <c r="S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4041.19</v>
      </c>
      <c r="T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4073.59</v>
      </c>
      <c r="U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4054.45</v>
      </c>
      <c r="V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4074.54</v>
      </c>
      <c r="W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4062.18</v>
      </c>
      <c r="X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4010.8599999999997</v>
      </c>
      <c r="Y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4093.96</v>
      </c>
    </row>
    <row r="518" spans="1:27" x14ac:dyDescent="0.2">
      <c r="A518" s="83">
        <f t="shared" si="13"/>
        <v>42214</v>
      </c>
      <c r="B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4016.25</v>
      </c>
      <c r="C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4085.86</v>
      </c>
      <c r="D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4114.59</v>
      </c>
      <c r="E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4140.57</v>
      </c>
      <c r="F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4141.8999999999996</v>
      </c>
      <c r="G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4171.9399999999996</v>
      </c>
      <c r="H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4124.92</v>
      </c>
      <c r="I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4259.04</v>
      </c>
      <c r="J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4190.3999999999996</v>
      </c>
      <c r="K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4077.06</v>
      </c>
      <c r="L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4019.98</v>
      </c>
      <c r="M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4017.9</v>
      </c>
      <c r="N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4027.43</v>
      </c>
      <c r="O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4028.75</v>
      </c>
      <c r="P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4035.22</v>
      </c>
      <c r="Q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4036.02</v>
      </c>
      <c r="R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4044.22</v>
      </c>
      <c r="S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4011.7</v>
      </c>
      <c r="T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4013.33</v>
      </c>
      <c r="U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4034.6</v>
      </c>
      <c r="V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4093.73</v>
      </c>
      <c r="W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4075.33</v>
      </c>
      <c r="X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4013.27</v>
      </c>
      <c r="Y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4074.06</v>
      </c>
    </row>
    <row r="519" spans="1:27" x14ac:dyDescent="0.2">
      <c r="A519" s="83">
        <f t="shared" si="13"/>
        <v>42215</v>
      </c>
      <c r="B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4016.23</v>
      </c>
      <c r="C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4073.06</v>
      </c>
      <c r="D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4111.3</v>
      </c>
      <c r="E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4138.8999999999996</v>
      </c>
      <c r="F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4137.4399999999996</v>
      </c>
      <c r="G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4137.87</v>
      </c>
      <c r="H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4125.28</v>
      </c>
      <c r="I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4227.76</v>
      </c>
      <c r="J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4143.83</v>
      </c>
      <c r="K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4030.91</v>
      </c>
      <c r="L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4033.58</v>
      </c>
      <c r="M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4058.7999999999997</v>
      </c>
      <c r="N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4073.37</v>
      </c>
      <c r="O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4073.62</v>
      </c>
      <c r="P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4074.5299999999997</v>
      </c>
      <c r="Q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4075.05</v>
      </c>
      <c r="R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4076.6099999999997</v>
      </c>
      <c r="S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4055.58</v>
      </c>
      <c r="T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4003.02</v>
      </c>
      <c r="U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4050.33</v>
      </c>
      <c r="V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4145.18</v>
      </c>
      <c r="W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4102.1399999999994</v>
      </c>
      <c r="X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4036.16</v>
      </c>
      <c r="Y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4128.5599999999995</v>
      </c>
    </row>
    <row r="520" spans="1:27" x14ac:dyDescent="0.2">
      <c r="A520" s="83">
        <f t="shared" si="13"/>
        <v>42216</v>
      </c>
      <c r="B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4007.31</v>
      </c>
      <c r="C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4062.04</v>
      </c>
      <c r="D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4098.62</v>
      </c>
      <c r="E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4125.72</v>
      </c>
      <c r="F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4124.43</v>
      </c>
      <c r="G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4138.8500000000004</v>
      </c>
      <c r="H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4126.16</v>
      </c>
      <c r="I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4228.01</v>
      </c>
      <c r="J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4144.6399999999994</v>
      </c>
      <c r="K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4031.6</v>
      </c>
      <c r="L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4054.23</v>
      </c>
      <c r="M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4087.35</v>
      </c>
      <c r="N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4086.06</v>
      </c>
      <c r="O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4085.6</v>
      </c>
      <c r="P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4087.02</v>
      </c>
      <c r="Q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4086.42</v>
      </c>
      <c r="R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4087.65</v>
      </c>
      <c r="S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4059.45</v>
      </c>
      <c r="T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4033.5</v>
      </c>
      <c r="U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4071.89</v>
      </c>
      <c r="V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4155.58</v>
      </c>
      <c r="W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4111.05</v>
      </c>
      <c r="X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4036.52</v>
      </c>
      <c r="Y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4187.99</v>
      </c>
    </row>
    <row r="521" spans="1:27" ht="12.75" customHeight="1" x14ac:dyDescent="0.25">
      <c r="A521" s="97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10"/>
    </row>
    <row r="522" spans="1:27" x14ac:dyDescent="0.25">
      <c r="A522" s="91" t="s">
        <v>158</v>
      </c>
      <c r="B522" s="82"/>
      <c r="C522" s="82"/>
      <c r="D522" s="82"/>
    </row>
    <row r="523" spans="1:27" ht="12.75" x14ac:dyDescent="0.2">
      <c r="A523" s="167" t="s">
        <v>49</v>
      </c>
      <c r="B523" s="170" t="s">
        <v>128</v>
      </c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2"/>
    </row>
    <row r="524" spans="1:27" ht="12.75" x14ac:dyDescent="0.2">
      <c r="A524" s="168"/>
      <c r="B524" s="173"/>
      <c r="C524" s="174"/>
      <c r="D524" s="174"/>
      <c r="E524" s="174"/>
      <c r="F524" s="174"/>
      <c r="G524" s="174"/>
      <c r="H524" s="174"/>
      <c r="I524" s="174"/>
      <c r="J524" s="174"/>
      <c r="K524" s="174"/>
      <c r="L524" s="174"/>
      <c r="M524" s="174"/>
      <c r="N524" s="174"/>
      <c r="O524" s="174"/>
      <c r="P524" s="174"/>
      <c r="Q524" s="174"/>
      <c r="R524" s="174"/>
      <c r="S524" s="174"/>
      <c r="T524" s="174"/>
      <c r="U524" s="174"/>
      <c r="V524" s="174"/>
      <c r="W524" s="174"/>
      <c r="X524" s="174"/>
      <c r="Y524" s="175"/>
    </row>
    <row r="525" spans="1:27" s="117" customFormat="1" ht="12.75" customHeight="1" x14ac:dyDescent="0.2">
      <c r="A525" s="168"/>
      <c r="B525" s="176" t="s">
        <v>129</v>
      </c>
      <c r="C525" s="165" t="s">
        <v>130</v>
      </c>
      <c r="D525" s="165" t="s">
        <v>131</v>
      </c>
      <c r="E525" s="165" t="s">
        <v>132</v>
      </c>
      <c r="F525" s="165" t="s">
        <v>133</v>
      </c>
      <c r="G525" s="165" t="s">
        <v>134</v>
      </c>
      <c r="H525" s="165" t="s">
        <v>135</v>
      </c>
      <c r="I525" s="165" t="s">
        <v>136</v>
      </c>
      <c r="J525" s="165" t="s">
        <v>137</v>
      </c>
      <c r="K525" s="165" t="s">
        <v>138</v>
      </c>
      <c r="L525" s="165" t="s">
        <v>139</v>
      </c>
      <c r="M525" s="165" t="s">
        <v>140</v>
      </c>
      <c r="N525" s="178" t="s">
        <v>141</v>
      </c>
      <c r="O525" s="165" t="s">
        <v>142</v>
      </c>
      <c r="P525" s="165" t="s">
        <v>143</v>
      </c>
      <c r="Q525" s="165" t="s">
        <v>144</v>
      </c>
      <c r="R525" s="165" t="s">
        <v>145</v>
      </c>
      <c r="S525" s="165" t="s">
        <v>146</v>
      </c>
      <c r="T525" s="165" t="s">
        <v>147</v>
      </c>
      <c r="U525" s="165" t="s">
        <v>148</v>
      </c>
      <c r="V525" s="165" t="s">
        <v>149</v>
      </c>
      <c r="W525" s="165" t="s">
        <v>150</v>
      </c>
      <c r="X525" s="165" t="s">
        <v>151</v>
      </c>
      <c r="Y525" s="165" t="s">
        <v>152</v>
      </c>
    </row>
    <row r="526" spans="1:27" s="117" customFormat="1" ht="11.25" customHeight="1" x14ac:dyDescent="0.2">
      <c r="A526" s="169"/>
      <c r="B526" s="177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79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</row>
    <row r="527" spans="1:27" ht="15.75" customHeight="1" x14ac:dyDescent="0.2">
      <c r="A527" s="83">
        <f>A490</f>
        <v>42186</v>
      </c>
      <c r="B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3955.39</v>
      </c>
      <c r="C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3964.45</v>
      </c>
      <c r="D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3990.63</v>
      </c>
      <c r="E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3990.7599999999998</v>
      </c>
      <c r="F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4054.92</v>
      </c>
      <c r="G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4054.8999999999996</v>
      </c>
      <c r="H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4018.5</v>
      </c>
      <c r="I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4148.58</v>
      </c>
      <c r="J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4071.12</v>
      </c>
      <c r="K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3957.45</v>
      </c>
      <c r="L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3979.7</v>
      </c>
      <c r="M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3979.62</v>
      </c>
      <c r="N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3942.77</v>
      </c>
      <c r="O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3946.2999999999997</v>
      </c>
      <c r="P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3947.67</v>
      </c>
      <c r="Q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3957.4</v>
      </c>
      <c r="R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3950.8</v>
      </c>
      <c r="S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3959.5</v>
      </c>
      <c r="T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3968.44</v>
      </c>
      <c r="U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3961.02</v>
      </c>
      <c r="V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4080.75</v>
      </c>
      <c r="W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4082.45</v>
      </c>
      <c r="X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3986.3999999999996</v>
      </c>
      <c r="Y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4085.87</v>
      </c>
      <c r="AA527" s="84"/>
    </row>
    <row r="528" spans="1:27" x14ac:dyDescent="0.2">
      <c r="A528" s="83">
        <f>A527+1</f>
        <v>42187</v>
      </c>
      <c r="B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3960.83</v>
      </c>
      <c r="C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3964.6</v>
      </c>
      <c r="D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3990.68</v>
      </c>
      <c r="E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3990.75</v>
      </c>
      <c r="F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4054.8199999999997</v>
      </c>
      <c r="G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4054.94</v>
      </c>
      <c r="H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4018.5099999999998</v>
      </c>
      <c r="I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4148.43</v>
      </c>
      <c r="J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4071</v>
      </c>
      <c r="K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3957.45</v>
      </c>
      <c r="L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3979.6</v>
      </c>
      <c r="M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3980.02</v>
      </c>
      <c r="N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3963.29</v>
      </c>
      <c r="O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3945.2799999999997</v>
      </c>
      <c r="P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3948</v>
      </c>
      <c r="Q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3957.67</v>
      </c>
      <c r="R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3951.0899999999997</v>
      </c>
      <c r="S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3959.77</v>
      </c>
      <c r="T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3968.83</v>
      </c>
      <c r="U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3959.52</v>
      </c>
      <c r="V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4075.23</v>
      </c>
      <c r="W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4074.11</v>
      </c>
      <c r="X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3982.7</v>
      </c>
      <c r="Y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4066.49</v>
      </c>
    </row>
    <row r="529" spans="1:25" x14ac:dyDescent="0.2">
      <c r="A529" s="83">
        <f t="shared" ref="A529:A557" si="14">A528+1</f>
        <v>42188</v>
      </c>
      <c r="B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3957.6</v>
      </c>
      <c r="C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3972.2799999999997</v>
      </c>
      <c r="D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3987.9</v>
      </c>
      <c r="E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4004.46</v>
      </c>
      <c r="F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4027.39</v>
      </c>
      <c r="G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4045.47</v>
      </c>
      <c r="H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4004.41</v>
      </c>
      <c r="I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4159.09</v>
      </c>
      <c r="J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4074.44</v>
      </c>
      <c r="K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3996.42</v>
      </c>
      <c r="L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3965.04</v>
      </c>
      <c r="M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3955.0299999999997</v>
      </c>
      <c r="N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3964.8999999999996</v>
      </c>
      <c r="O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3975.12</v>
      </c>
      <c r="P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3975.12</v>
      </c>
      <c r="Q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3975.16</v>
      </c>
      <c r="R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3966.41</v>
      </c>
      <c r="S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3957.56</v>
      </c>
      <c r="T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3953.2599999999998</v>
      </c>
      <c r="U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3962.66</v>
      </c>
      <c r="V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4042.92</v>
      </c>
      <c r="W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4033.38</v>
      </c>
      <c r="X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3957.12</v>
      </c>
      <c r="Y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4066.71</v>
      </c>
    </row>
    <row r="530" spans="1:25" x14ac:dyDescent="0.2">
      <c r="A530" s="83">
        <f t="shared" si="14"/>
        <v>42189</v>
      </c>
      <c r="B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3970.66</v>
      </c>
      <c r="C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3962.85</v>
      </c>
      <c r="D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3979.25</v>
      </c>
      <c r="E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4008.75</v>
      </c>
      <c r="F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4021.22</v>
      </c>
      <c r="G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4047.21</v>
      </c>
      <c r="H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4033.83</v>
      </c>
      <c r="I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3962.66</v>
      </c>
      <c r="J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4130.75</v>
      </c>
      <c r="K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4012.81</v>
      </c>
      <c r="L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3990.75</v>
      </c>
      <c r="M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4024.69</v>
      </c>
      <c r="N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4024.5299999999997</v>
      </c>
      <c r="O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4012.8199999999997</v>
      </c>
      <c r="P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4001.48</v>
      </c>
      <c r="Q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4001.3599999999997</v>
      </c>
      <c r="R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4012.73</v>
      </c>
      <c r="S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4012.81</v>
      </c>
      <c r="T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3969.59</v>
      </c>
      <c r="U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3941.44</v>
      </c>
      <c r="V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4053.3399999999997</v>
      </c>
      <c r="W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4042.2</v>
      </c>
      <c r="X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3975.58</v>
      </c>
      <c r="Y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4036.22</v>
      </c>
    </row>
    <row r="531" spans="1:25" x14ac:dyDescent="0.2">
      <c r="A531" s="83">
        <f t="shared" si="14"/>
        <v>42190</v>
      </c>
      <c r="B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3962.83</v>
      </c>
      <c r="C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3967.98</v>
      </c>
      <c r="D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4008.43</v>
      </c>
      <c r="E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4033.88</v>
      </c>
      <c r="F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4060.63</v>
      </c>
      <c r="G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4082.13</v>
      </c>
      <c r="H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4053.88</v>
      </c>
      <c r="I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3973.66</v>
      </c>
      <c r="J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4115.74</v>
      </c>
      <c r="K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4035.97</v>
      </c>
      <c r="L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4001.47</v>
      </c>
      <c r="M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4030.35</v>
      </c>
      <c r="N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4024.46</v>
      </c>
      <c r="O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4012.81</v>
      </c>
      <c r="P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4018.55</v>
      </c>
      <c r="Q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4012.68</v>
      </c>
      <c r="R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4024.38</v>
      </c>
      <c r="S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4054.96</v>
      </c>
      <c r="T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4024.38</v>
      </c>
      <c r="U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3991.09</v>
      </c>
      <c r="V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4002.45</v>
      </c>
      <c r="W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4047.22</v>
      </c>
      <c r="X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3949.73</v>
      </c>
      <c r="Y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4054.95</v>
      </c>
    </row>
    <row r="532" spans="1:25" x14ac:dyDescent="0.2">
      <c r="A532" s="83">
        <f t="shared" si="14"/>
        <v>42191</v>
      </c>
      <c r="B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3952.36</v>
      </c>
      <c r="C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3993.45</v>
      </c>
      <c r="D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4027.22</v>
      </c>
      <c r="E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4051.5099999999998</v>
      </c>
      <c r="F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4064.37</v>
      </c>
      <c r="G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4091.08</v>
      </c>
      <c r="H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4051.67</v>
      </c>
      <c r="I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4211.8</v>
      </c>
      <c r="J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4123.33</v>
      </c>
      <c r="K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4030.5299999999997</v>
      </c>
      <c r="L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4007.38</v>
      </c>
      <c r="M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3996.47</v>
      </c>
      <c r="N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4007.35</v>
      </c>
      <c r="O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4018.65</v>
      </c>
      <c r="P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4007.2</v>
      </c>
      <c r="Q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4007.38</v>
      </c>
      <c r="R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3994.48</v>
      </c>
      <c r="S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3994.5</v>
      </c>
      <c r="T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3984.8599999999997</v>
      </c>
      <c r="U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3966.75</v>
      </c>
      <c r="V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4013.22</v>
      </c>
      <c r="W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4014.54</v>
      </c>
      <c r="X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3948.79</v>
      </c>
      <c r="Y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4013.21</v>
      </c>
    </row>
    <row r="533" spans="1:25" x14ac:dyDescent="0.2">
      <c r="A533" s="83">
        <f t="shared" si="14"/>
        <v>42192</v>
      </c>
      <c r="B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3952.12</v>
      </c>
      <c r="C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4015.72</v>
      </c>
      <c r="D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4051.77</v>
      </c>
      <c r="E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4064.5299999999997</v>
      </c>
      <c r="F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4105.12</v>
      </c>
      <c r="G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4134.6000000000004</v>
      </c>
      <c r="H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4064.35</v>
      </c>
      <c r="I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4211.57</v>
      </c>
      <c r="J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4123.07</v>
      </c>
      <c r="K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4030.39</v>
      </c>
      <c r="L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4007.38</v>
      </c>
      <c r="M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3996.3199999999997</v>
      </c>
      <c r="N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4007.47</v>
      </c>
      <c r="O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4018.89</v>
      </c>
      <c r="P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4007.5699999999997</v>
      </c>
      <c r="Q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3996.43</v>
      </c>
      <c r="R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3984.92</v>
      </c>
      <c r="S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3994.43</v>
      </c>
      <c r="T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3994.45</v>
      </c>
      <c r="U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3976.16</v>
      </c>
      <c r="V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4012.05</v>
      </c>
      <c r="W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4014.97</v>
      </c>
      <c r="X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3966.42</v>
      </c>
      <c r="Y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4022.99</v>
      </c>
    </row>
    <row r="534" spans="1:25" x14ac:dyDescent="0.2">
      <c r="A534" s="83">
        <f t="shared" si="14"/>
        <v>42193</v>
      </c>
      <c r="B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3972.31</v>
      </c>
      <c r="C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4039.58</v>
      </c>
      <c r="D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4064.64</v>
      </c>
      <c r="E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4077.87</v>
      </c>
      <c r="F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4119.6499999999996</v>
      </c>
      <c r="G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4134.53</v>
      </c>
      <c r="H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4077.5</v>
      </c>
      <c r="I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4236.18</v>
      </c>
      <c r="J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4138.2699999999995</v>
      </c>
      <c r="K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4030.66</v>
      </c>
      <c r="L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3985.7999999999997</v>
      </c>
      <c r="M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3985.77</v>
      </c>
      <c r="N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3996.5</v>
      </c>
      <c r="O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3985.74</v>
      </c>
      <c r="P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3985.75</v>
      </c>
      <c r="Q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3975.21</v>
      </c>
      <c r="R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3966.43</v>
      </c>
      <c r="S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4004.2999999999997</v>
      </c>
      <c r="T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4004.35</v>
      </c>
      <c r="U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3985.39</v>
      </c>
      <c r="V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3977.42</v>
      </c>
      <c r="W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3993.0299999999997</v>
      </c>
      <c r="X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3966.33</v>
      </c>
      <c r="Y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3999.88</v>
      </c>
    </row>
    <row r="535" spans="1:25" x14ac:dyDescent="0.2">
      <c r="A535" s="83">
        <f t="shared" si="14"/>
        <v>42194</v>
      </c>
      <c r="B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3942.6</v>
      </c>
      <c r="C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4004.43</v>
      </c>
      <c r="D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4051.92</v>
      </c>
      <c r="E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4064.85</v>
      </c>
      <c r="F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4077.73</v>
      </c>
      <c r="G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4105.1099999999997</v>
      </c>
      <c r="H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4051.5099999999998</v>
      </c>
      <c r="I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4173.2299999999996</v>
      </c>
      <c r="J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4123.24</v>
      </c>
      <c r="K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4007.68</v>
      </c>
      <c r="L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3965.2599999999998</v>
      </c>
      <c r="M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3965.2999999999997</v>
      </c>
      <c r="N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3985.8599999999997</v>
      </c>
      <c r="O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3975.34</v>
      </c>
      <c r="P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3975.34</v>
      </c>
      <c r="Q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3996.55</v>
      </c>
      <c r="R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3984.92</v>
      </c>
      <c r="S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3994.5</v>
      </c>
      <c r="T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3994.6</v>
      </c>
      <c r="U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3949.43</v>
      </c>
      <c r="V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4016.21</v>
      </c>
      <c r="W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3990.45</v>
      </c>
      <c r="X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3957.2799999999997</v>
      </c>
      <c r="Y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4010.31</v>
      </c>
    </row>
    <row r="536" spans="1:25" x14ac:dyDescent="0.2">
      <c r="A536" s="83">
        <f t="shared" si="14"/>
        <v>42195</v>
      </c>
      <c r="B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3942.63</v>
      </c>
      <c r="C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4004.5</v>
      </c>
      <c r="D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4051.89</v>
      </c>
      <c r="E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4064.64</v>
      </c>
      <c r="F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4077.63</v>
      </c>
      <c r="G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4105.12</v>
      </c>
      <c r="H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4051.73</v>
      </c>
      <c r="I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4211.6000000000004</v>
      </c>
      <c r="J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4123.32</v>
      </c>
      <c r="K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4007.33</v>
      </c>
      <c r="L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3965</v>
      </c>
      <c r="M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3965.1099999999997</v>
      </c>
      <c r="N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3985.6</v>
      </c>
      <c r="O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3975.21</v>
      </c>
      <c r="P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3975.19</v>
      </c>
      <c r="Q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3996.55</v>
      </c>
      <c r="R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3984.8199999999997</v>
      </c>
      <c r="S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3994.46</v>
      </c>
      <c r="T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4004.46</v>
      </c>
      <c r="U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3976.64</v>
      </c>
      <c r="V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4021.5099999999998</v>
      </c>
      <c r="W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3994.27</v>
      </c>
      <c r="X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3957.0099999999998</v>
      </c>
      <c r="Y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4014.42</v>
      </c>
    </row>
    <row r="537" spans="1:25" x14ac:dyDescent="0.2">
      <c r="A537" s="83">
        <f t="shared" si="14"/>
        <v>42196</v>
      </c>
      <c r="B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3952.46</v>
      </c>
      <c r="C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3996.22</v>
      </c>
      <c r="D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4033.66</v>
      </c>
      <c r="E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4060.6</v>
      </c>
      <c r="F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4089.22</v>
      </c>
      <c r="G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4120.18</v>
      </c>
      <c r="H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4082.17</v>
      </c>
      <c r="I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3996.6499999999996</v>
      </c>
      <c r="J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4162.34</v>
      </c>
      <c r="K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4048.72</v>
      </c>
      <c r="L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4001.6</v>
      </c>
      <c r="M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4001.7</v>
      </c>
      <c r="N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4012.85</v>
      </c>
      <c r="O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4024.5299999999997</v>
      </c>
      <c r="P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4036.35</v>
      </c>
      <c r="Q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4036.29</v>
      </c>
      <c r="R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4036.46</v>
      </c>
      <c r="S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4048.7999999999997</v>
      </c>
      <c r="T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3990.79</v>
      </c>
      <c r="U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3970.63</v>
      </c>
      <c r="V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4002.38</v>
      </c>
      <c r="W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4025.94</v>
      </c>
      <c r="X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3956.83</v>
      </c>
      <c r="Y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4048</v>
      </c>
    </row>
    <row r="538" spans="1:25" x14ac:dyDescent="0.2">
      <c r="A538" s="83">
        <f t="shared" si="14"/>
        <v>42197</v>
      </c>
      <c r="B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3952.97</v>
      </c>
      <c r="C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3996.73</v>
      </c>
      <c r="D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4034.05</v>
      </c>
      <c r="E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4033.56</v>
      </c>
      <c r="F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4104.33</v>
      </c>
      <c r="G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4120.3</v>
      </c>
      <c r="H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4104.59</v>
      </c>
      <c r="I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4033.99</v>
      </c>
      <c r="J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4250.47</v>
      </c>
      <c r="K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4116.0199999999995</v>
      </c>
      <c r="L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4048.5</v>
      </c>
      <c r="M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4036.2599999999998</v>
      </c>
      <c r="N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4036.17</v>
      </c>
      <c r="O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4048.4</v>
      </c>
      <c r="P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4048.69</v>
      </c>
      <c r="Q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4054.96</v>
      </c>
      <c r="R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4074.27</v>
      </c>
      <c r="S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4061.2</v>
      </c>
      <c r="T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4036.3199999999997</v>
      </c>
      <c r="U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3997.1099999999997</v>
      </c>
      <c r="V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3954.71</v>
      </c>
      <c r="W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3991.97</v>
      </c>
      <c r="X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3949.96</v>
      </c>
      <c r="Y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4060.79</v>
      </c>
    </row>
    <row r="539" spans="1:25" x14ac:dyDescent="0.2">
      <c r="A539" s="83">
        <f t="shared" si="14"/>
        <v>42198</v>
      </c>
      <c r="B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3951.79</v>
      </c>
      <c r="C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4027.2</v>
      </c>
      <c r="D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4064.4</v>
      </c>
      <c r="E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4077.75</v>
      </c>
      <c r="F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4119.51</v>
      </c>
      <c r="G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4134.4799999999996</v>
      </c>
      <c r="H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4077.62</v>
      </c>
      <c r="I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4228.1499999999996</v>
      </c>
      <c r="J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4153.96</v>
      </c>
      <c r="K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4018.46</v>
      </c>
      <c r="L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3974.69</v>
      </c>
      <c r="M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3964.8</v>
      </c>
      <c r="N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3985.0699999999997</v>
      </c>
      <c r="O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3974.7799999999997</v>
      </c>
      <c r="P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3954.72</v>
      </c>
      <c r="Q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3964.54</v>
      </c>
      <c r="R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3948.18</v>
      </c>
      <c r="S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3975.18</v>
      </c>
      <c r="T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3994.06</v>
      </c>
      <c r="U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3995.6</v>
      </c>
      <c r="V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4000.94</v>
      </c>
      <c r="W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4005.42</v>
      </c>
      <c r="X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3948.56</v>
      </c>
      <c r="Y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4045.0699999999997</v>
      </c>
    </row>
    <row r="540" spans="1:25" x14ac:dyDescent="0.2">
      <c r="A540" s="83">
        <f t="shared" si="14"/>
        <v>42199</v>
      </c>
      <c r="B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3941.27</v>
      </c>
      <c r="C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4003.7599999999998</v>
      </c>
      <c r="D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4032.89</v>
      </c>
      <c r="E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4064.05</v>
      </c>
      <c r="F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4119.6000000000004</v>
      </c>
      <c r="G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4127.1000000000004</v>
      </c>
      <c r="H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4064.35</v>
      </c>
      <c r="I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4203.54</v>
      </c>
      <c r="J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4122.83</v>
      </c>
      <c r="K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4006.44</v>
      </c>
      <c r="L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3963.42</v>
      </c>
      <c r="M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3943.37</v>
      </c>
      <c r="N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3942.8199999999997</v>
      </c>
      <c r="O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3952.47</v>
      </c>
      <c r="P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3952.31</v>
      </c>
      <c r="Q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3962.85</v>
      </c>
      <c r="R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3983.1</v>
      </c>
      <c r="S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3974.1499999999996</v>
      </c>
      <c r="T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3974.51</v>
      </c>
      <c r="U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3958.16</v>
      </c>
      <c r="V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4028.62</v>
      </c>
      <c r="W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4030.63</v>
      </c>
      <c r="X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3944.55</v>
      </c>
      <c r="Y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4039.2</v>
      </c>
    </row>
    <row r="541" spans="1:25" x14ac:dyDescent="0.2">
      <c r="A541" s="83">
        <f t="shared" si="14"/>
        <v>42200</v>
      </c>
      <c r="B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3941.75</v>
      </c>
      <c r="C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4004.05</v>
      </c>
      <c r="D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4033.12</v>
      </c>
      <c r="E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4064.6</v>
      </c>
      <c r="F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4119.8999999999996</v>
      </c>
      <c r="G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4127.13</v>
      </c>
      <c r="H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4064.5299999999997</v>
      </c>
      <c r="I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4203.87</v>
      </c>
      <c r="J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4123.37</v>
      </c>
      <c r="K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4006.93</v>
      </c>
      <c r="L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3963.8599999999997</v>
      </c>
      <c r="M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3944.18</v>
      </c>
      <c r="N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3943.85</v>
      </c>
      <c r="O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3953.41</v>
      </c>
      <c r="P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3953.54</v>
      </c>
      <c r="Q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3963.49</v>
      </c>
      <c r="R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3983.8599999999997</v>
      </c>
      <c r="S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3974.63</v>
      </c>
      <c r="T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3974.95</v>
      </c>
      <c r="U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3958.74</v>
      </c>
      <c r="V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4028.97</v>
      </c>
      <c r="W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4031.13</v>
      </c>
      <c r="X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3943.2599999999998</v>
      </c>
      <c r="Y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4035.42</v>
      </c>
    </row>
    <row r="542" spans="1:25" x14ac:dyDescent="0.2">
      <c r="A542" s="83">
        <f t="shared" si="14"/>
        <v>42201</v>
      </c>
      <c r="B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3981.87</v>
      </c>
      <c r="C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4051.27</v>
      </c>
      <c r="D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4077.12</v>
      </c>
      <c r="E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4091.63</v>
      </c>
      <c r="F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4091.52</v>
      </c>
      <c r="G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4127.3099999999995</v>
      </c>
      <c r="H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4077.85</v>
      </c>
      <c r="I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4236.45</v>
      </c>
      <c r="J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4161.8899999999994</v>
      </c>
      <c r="K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4055.14</v>
      </c>
      <c r="L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4024.65</v>
      </c>
      <c r="M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4007.48</v>
      </c>
      <c r="N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4018.65</v>
      </c>
      <c r="O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4030.47</v>
      </c>
      <c r="P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4042.72</v>
      </c>
      <c r="Q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4068.0699999999997</v>
      </c>
      <c r="R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4046.3</v>
      </c>
      <c r="S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4057.71</v>
      </c>
      <c r="T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4069.4</v>
      </c>
      <c r="U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4031.02</v>
      </c>
      <c r="V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3967.5099999999998</v>
      </c>
      <c r="W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3955.44</v>
      </c>
      <c r="X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3985.18</v>
      </c>
      <c r="Y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3969.6099999999997</v>
      </c>
    </row>
    <row r="543" spans="1:25" x14ac:dyDescent="0.2">
      <c r="A543" s="83">
        <f t="shared" si="14"/>
        <v>42202</v>
      </c>
      <c r="B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3972.5299999999997</v>
      </c>
      <c r="C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4027.75</v>
      </c>
      <c r="D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4064.98</v>
      </c>
      <c r="E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4078.21</v>
      </c>
      <c r="F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4105.5599999999995</v>
      </c>
      <c r="G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4135.09</v>
      </c>
      <c r="H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4098.92</v>
      </c>
      <c r="I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4329.2199999999993</v>
      </c>
      <c r="J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4223.21</v>
      </c>
      <c r="K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4081.98</v>
      </c>
      <c r="L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4068.5699999999997</v>
      </c>
      <c r="M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4068.7</v>
      </c>
      <c r="N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4109.54</v>
      </c>
      <c r="O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4139.08</v>
      </c>
      <c r="P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4109.43</v>
      </c>
      <c r="Q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4088.34</v>
      </c>
      <c r="R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3985.0699999999997</v>
      </c>
      <c r="S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4014.59</v>
      </c>
      <c r="T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4019.93</v>
      </c>
      <c r="U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3976.44</v>
      </c>
      <c r="V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3983.84</v>
      </c>
      <c r="W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3985.51</v>
      </c>
      <c r="X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3966.2799999999997</v>
      </c>
      <c r="Y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3972.79</v>
      </c>
    </row>
    <row r="544" spans="1:25" x14ac:dyDescent="0.2">
      <c r="A544" s="83">
        <f t="shared" si="14"/>
        <v>42203</v>
      </c>
      <c r="B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3973.42</v>
      </c>
      <c r="C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4033.72</v>
      </c>
      <c r="D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4074.88</v>
      </c>
      <c r="E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4104.8900000000003</v>
      </c>
      <c r="F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4120.62</v>
      </c>
      <c r="G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4153.6099999999997</v>
      </c>
      <c r="H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4120.55</v>
      </c>
      <c r="I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4089.7</v>
      </c>
      <c r="J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4312.03</v>
      </c>
      <c r="K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4178.57</v>
      </c>
      <c r="L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4146.22</v>
      </c>
      <c r="M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4146.0199999999995</v>
      </c>
      <c r="N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4178.3</v>
      </c>
      <c r="O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4178.34</v>
      </c>
      <c r="P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4101.4799999999996</v>
      </c>
      <c r="Q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4101.4799999999996</v>
      </c>
      <c r="R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4116.1399999999994</v>
      </c>
      <c r="S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4131.0199999999995</v>
      </c>
      <c r="T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4087.88</v>
      </c>
      <c r="U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4036.7</v>
      </c>
      <c r="V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3959.87</v>
      </c>
      <c r="W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3969.45</v>
      </c>
      <c r="X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4048.31</v>
      </c>
      <c r="Y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4178.2299999999996</v>
      </c>
    </row>
    <row r="545" spans="1:25" x14ac:dyDescent="0.2">
      <c r="A545" s="83">
        <f t="shared" si="14"/>
        <v>42204</v>
      </c>
      <c r="B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3996.45</v>
      </c>
      <c r="C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4047.1099999999997</v>
      </c>
      <c r="D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4075.13</v>
      </c>
      <c r="E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4089.84</v>
      </c>
      <c r="F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4120.47</v>
      </c>
      <c r="G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4153.54</v>
      </c>
      <c r="H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4104.96</v>
      </c>
      <c r="I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4104.99</v>
      </c>
      <c r="J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4334.25</v>
      </c>
      <c r="K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4195.6499999999996</v>
      </c>
      <c r="L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4162.32</v>
      </c>
      <c r="M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4162.18</v>
      </c>
      <c r="N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4195.66</v>
      </c>
      <c r="O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4195.62</v>
      </c>
      <c r="P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4178.58</v>
      </c>
      <c r="Q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4146.28</v>
      </c>
      <c r="R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4162.3500000000004</v>
      </c>
      <c r="S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4162.34</v>
      </c>
      <c r="T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4094.6499999999996</v>
      </c>
      <c r="U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4061.5</v>
      </c>
      <c r="V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3970.1</v>
      </c>
      <c r="W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3959.77</v>
      </c>
      <c r="X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4013.05</v>
      </c>
      <c r="Y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4178.68</v>
      </c>
    </row>
    <row r="546" spans="1:25" x14ac:dyDescent="0.2">
      <c r="A546" s="83">
        <f t="shared" si="14"/>
        <v>42205</v>
      </c>
      <c r="B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3982.7999999999997</v>
      </c>
      <c r="C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4051.98</v>
      </c>
      <c r="D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4078.2</v>
      </c>
      <c r="E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4091.77</v>
      </c>
      <c r="F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4091.5699999999997</v>
      </c>
      <c r="G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4127.68</v>
      </c>
      <c r="H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4077.91</v>
      </c>
      <c r="I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4236.54</v>
      </c>
      <c r="J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4161.88</v>
      </c>
      <c r="K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4055.11</v>
      </c>
      <c r="L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4024.75</v>
      </c>
      <c r="M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4007.6099999999997</v>
      </c>
      <c r="N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4019</v>
      </c>
      <c r="O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4030.71</v>
      </c>
      <c r="P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4042.7999999999997</v>
      </c>
      <c r="Q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4068.13</v>
      </c>
      <c r="R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4046.49</v>
      </c>
      <c r="S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4057.66</v>
      </c>
      <c r="T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4069.21</v>
      </c>
      <c r="U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4030.3999999999996</v>
      </c>
      <c r="V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3968.18</v>
      </c>
      <c r="W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3955.23</v>
      </c>
      <c r="X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3985.2799999999997</v>
      </c>
      <c r="Y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3968.46</v>
      </c>
    </row>
    <row r="547" spans="1:25" x14ac:dyDescent="0.2">
      <c r="A547" s="83">
        <f t="shared" si="14"/>
        <v>42206</v>
      </c>
      <c r="B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3972.6</v>
      </c>
      <c r="C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4039.87</v>
      </c>
      <c r="D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4065.14</v>
      </c>
      <c r="E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4078.33</v>
      </c>
      <c r="F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4091.95</v>
      </c>
      <c r="G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4127.4399999999996</v>
      </c>
      <c r="H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4077.85</v>
      </c>
      <c r="I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4236.54</v>
      </c>
      <c r="J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4094.75</v>
      </c>
      <c r="K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3971.87</v>
      </c>
      <c r="L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4041.34</v>
      </c>
      <c r="M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4041.69</v>
      </c>
      <c r="N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4045.33</v>
      </c>
      <c r="O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3978.22</v>
      </c>
      <c r="P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3978.22</v>
      </c>
      <c r="Q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3978.3</v>
      </c>
      <c r="R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3994.5299999999997</v>
      </c>
      <c r="S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3994.46</v>
      </c>
      <c r="T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3994.5</v>
      </c>
      <c r="U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3949.18</v>
      </c>
      <c r="V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3981.8199999999997</v>
      </c>
      <c r="W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3982.6</v>
      </c>
      <c r="X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3957.5699999999997</v>
      </c>
      <c r="Y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4008.0699999999997</v>
      </c>
    </row>
    <row r="548" spans="1:25" x14ac:dyDescent="0.2">
      <c r="A548" s="83">
        <f t="shared" si="14"/>
        <v>42207</v>
      </c>
      <c r="B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3942.8599999999997</v>
      </c>
      <c r="C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3962.41</v>
      </c>
      <c r="D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3983</v>
      </c>
      <c r="E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4016.1099999999997</v>
      </c>
      <c r="F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4052.23</v>
      </c>
      <c r="G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4064.7999999999997</v>
      </c>
      <c r="H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4134.84</v>
      </c>
      <c r="I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4219.8900000000003</v>
      </c>
      <c r="J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4108.8</v>
      </c>
      <c r="K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4007.6099999999997</v>
      </c>
      <c r="L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3965.24</v>
      </c>
      <c r="M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3965.24</v>
      </c>
      <c r="N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3975.47</v>
      </c>
      <c r="O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3955.45</v>
      </c>
      <c r="P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3975.58</v>
      </c>
      <c r="Q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3985.88</v>
      </c>
      <c r="R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3966.5299999999997</v>
      </c>
      <c r="S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4035.38</v>
      </c>
      <c r="T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4004.41</v>
      </c>
      <c r="U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3985.12</v>
      </c>
      <c r="V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4007.42</v>
      </c>
      <c r="W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4005.47</v>
      </c>
      <c r="X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3953.22</v>
      </c>
      <c r="Y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4014.64</v>
      </c>
    </row>
    <row r="549" spans="1:25" x14ac:dyDescent="0.2">
      <c r="A549" s="83">
        <f t="shared" si="14"/>
        <v>42208</v>
      </c>
      <c r="B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3963.5699999999997</v>
      </c>
      <c r="C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3972.5</v>
      </c>
      <c r="D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4015.99</v>
      </c>
      <c r="E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4016.0499999999997</v>
      </c>
      <c r="F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4039.63</v>
      </c>
      <c r="G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4039.47</v>
      </c>
      <c r="H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4015.71</v>
      </c>
      <c r="I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4158.8099999999995</v>
      </c>
      <c r="J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4080.79</v>
      </c>
      <c r="K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3985.6099999999997</v>
      </c>
      <c r="L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3954.98</v>
      </c>
      <c r="M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3945.39</v>
      </c>
      <c r="N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3955.1499999999996</v>
      </c>
      <c r="O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3949.2799999999997</v>
      </c>
      <c r="P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3945.61</v>
      </c>
      <c r="Q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3949.35</v>
      </c>
      <c r="R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3956.2</v>
      </c>
      <c r="S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3966.4</v>
      </c>
      <c r="T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3994.46</v>
      </c>
      <c r="U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3975.41</v>
      </c>
      <c r="V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4038.77</v>
      </c>
      <c r="W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4039.7999999999997</v>
      </c>
      <c r="X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3982.38</v>
      </c>
      <c r="Y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4025.16</v>
      </c>
    </row>
    <row r="550" spans="1:25" x14ac:dyDescent="0.2">
      <c r="A550" s="83">
        <f t="shared" si="14"/>
        <v>42209</v>
      </c>
      <c r="B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3947.3199999999997</v>
      </c>
      <c r="C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3993.68</v>
      </c>
      <c r="D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4039.73</v>
      </c>
      <c r="E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4064.93</v>
      </c>
      <c r="F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4091.5699999999997</v>
      </c>
      <c r="G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4112.72</v>
      </c>
      <c r="H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4039.47</v>
      </c>
      <c r="I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4220</v>
      </c>
      <c r="J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4123.26</v>
      </c>
      <c r="K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4018.72</v>
      </c>
      <c r="L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3975.0699999999997</v>
      </c>
      <c r="M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3965.1</v>
      </c>
      <c r="N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3975.24</v>
      </c>
      <c r="O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3985.75</v>
      </c>
      <c r="P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3985.7599999999998</v>
      </c>
      <c r="Q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3975.24</v>
      </c>
      <c r="R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3957.55</v>
      </c>
      <c r="S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3966.33</v>
      </c>
      <c r="T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3966.52</v>
      </c>
      <c r="U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3940.98</v>
      </c>
      <c r="V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3981.16</v>
      </c>
      <c r="W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3983.88</v>
      </c>
      <c r="X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3957.5299999999997</v>
      </c>
      <c r="Y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4017.3199999999997</v>
      </c>
    </row>
    <row r="551" spans="1:25" x14ac:dyDescent="0.2">
      <c r="A551" s="83">
        <f t="shared" si="14"/>
        <v>42210</v>
      </c>
      <c r="B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3951.9</v>
      </c>
      <c r="C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3985.13</v>
      </c>
      <c r="D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4027.58</v>
      </c>
      <c r="E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4047.19</v>
      </c>
      <c r="F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4082.2599999999998</v>
      </c>
      <c r="G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4105.2699999999995</v>
      </c>
      <c r="H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4054.18</v>
      </c>
      <c r="I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3985.2999999999997</v>
      </c>
      <c r="J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4147.59</v>
      </c>
      <c r="K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4050.29</v>
      </c>
      <c r="L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3991.6099999999997</v>
      </c>
      <c r="M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3970.47</v>
      </c>
      <c r="N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4013.7599999999998</v>
      </c>
      <c r="O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4025.29</v>
      </c>
      <c r="P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4025.29</v>
      </c>
      <c r="Q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4037.22</v>
      </c>
      <c r="R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4025.3599999999997</v>
      </c>
      <c r="S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4043.34</v>
      </c>
      <c r="T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4062.77</v>
      </c>
      <c r="U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3942.09</v>
      </c>
      <c r="V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3998.58</v>
      </c>
      <c r="W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3987.94</v>
      </c>
      <c r="X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3979.5</v>
      </c>
      <c r="Y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4086.96</v>
      </c>
    </row>
    <row r="552" spans="1:25" x14ac:dyDescent="0.2">
      <c r="A552" s="83">
        <f t="shared" si="14"/>
        <v>42211</v>
      </c>
      <c r="B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3955.62</v>
      </c>
      <c r="C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3996.47</v>
      </c>
      <c r="D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4033.04</v>
      </c>
      <c r="E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4034.05</v>
      </c>
      <c r="F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4119.3500000000004</v>
      </c>
      <c r="G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4136.46</v>
      </c>
      <c r="H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4089.8199999999997</v>
      </c>
      <c r="I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4034.3399999999997</v>
      </c>
      <c r="J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4214.05</v>
      </c>
      <c r="K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4103.54</v>
      </c>
      <c r="L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4049.41</v>
      </c>
      <c r="M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4036.98</v>
      </c>
      <c r="N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4037</v>
      </c>
      <c r="O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4049.12</v>
      </c>
      <c r="P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4061.5699999999997</v>
      </c>
      <c r="Q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4061.7599999999998</v>
      </c>
      <c r="R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4074.74</v>
      </c>
      <c r="S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4088.49</v>
      </c>
      <c r="T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4088.58</v>
      </c>
      <c r="U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4038.72</v>
      </c>
      <c r="V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3983.22</v>
      </c>
      <c r="W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3990.69</v>
      </c>
      <c r="X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3969.3999999999996</v>
      </c>
      <c r="Y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4086.73</v>
      </c>
    </row>
    <row r="553" spans="1:25" x14ac:dyDescent="0.2">
      <c r="A553" s="83">
        <f t="shared" si="14"/>
        <v>42212</v>
      </c>
      <c r="B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3942.3199999999997</v>
      </c>
      <c r="C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4015.67</v>
      </c>
      <c r="D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4051.39</v>
      </c>
      <c r="E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4064.6499999999996</v>
      </c>
      <c r="F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4105.3</v>
      </c>
      <c r="G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4119.8099999999995</v>
      </c>
      <c r="H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4051.93</v>
      </c>
      <c r="I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4236.87</v>
      </c>
      <c r="J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4138.79</v>
      </c>
      <c r="K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4043.91</v>
      </c>
      <c r="L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3986.79</v>
      </c>
      <c r="M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3976.22</v>
      </c>
      <c r="N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3997.3599999999997</v>
      </c>
      <c r="O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3997</v>
      </c>
      <c r="P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4008.02</v>
      </c>
      <c r="Q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3996.7799999999997</v>
      </c>
      <c r="R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3975.8599999999997</v>
      </c>
      <c r="S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3975.72</v>
      </c>
      <c r="T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3994.81</v>
      </c>
      <c r="U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3959.22</v>
      </c>
      <c r="V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3982.92</v>
      </c>
      <c r="W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3987.35</v>
      </c>
      <c r="X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3966.56</v>
      </c>
      <c r="Y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4042.7599999999998</v>
      </c>
    </row>
    <row r="554" spans="1:25" x14ac:dyDescent="0.2">
      <c r="A554" s="83">
        <f t="shared" si="14"/>
        <v>42213</v>
      </c>
      <c r="B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3952.29</v>
      </c>
      <c r="C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4015.84</v>
      </c>
      <c r="D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4051.87</v>
      </c>
      <c r="E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4064.75</v>
      </c>
      <c r="F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4105.45</v>
      </c>
      <c r="G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4121.07</v>
      </c>
      <c r="H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4065.1</v>
      </c>
      <c r="I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4237.9799999999996</v>
      </c>
      <c r="J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4140.8499999999995</v>
      </c>
      <c r="K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4032.8199999999997</v>
      </c>
      <c r="L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3977.14</v>
      </c>
      <c r="M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3966.5699999999997</v>
      </c>
      <c r="N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3976.31</v>
      </c>
      <c r="O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3976.0499999999997</v>
      </c>
      <c r="P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3975.85</v>
      </c>
      <c r="Q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3965.68</v>
      </c>
      <c r="R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3957.99</v>
      </c>
      <c r="S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3976.1499999999996</v>
      </c>
      <c r="T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4005.72</v>
      </c>
      <c r="U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3988.25</v>
      </c>
      <c r="V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4006.59</v>
      </c>
      <c r="W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3995.3</v>
      </c>
      <c r="X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3948.47</v>
      </c>
      <c r="Y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4024.31</v>
      </c>
    </row>
    <row r="555" spans="1:25" x14ac:dyDescent="0.2">
      <c r="A555" s="83">
        <f t="shared" si="14"/>
        <v>42214</v>
      </c>
      <c r="B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3953.39</v>
      </c>
      <c r="C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4016.92</v>
      </c>
      <c r="D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4043.13</v>
      </c>
      <c r="E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4066.8399999999997</v>
      </c>
      <c r="F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4068.06</v>
      </c>
      <c r="G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4095.47</v>
      </c>
      <c r="H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4052.56</v>
      </c>
      <c r="I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4174.95</v>
      </c>
      <c r="J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4112.3099999999995</v>
      </c>
      <c r="K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4008.89</v>
      </c>
      <c r="L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3956.79</v>
      </c>
      <c r="M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3954.9</v>
      </c>
      <c r="N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3963.59</v>
      </c>
      <c r="O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3964.8</v>
      </c>
      <c r="P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3970.71</v>
      </c>
      <c r="Q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3971.43</v>
      </c>
      <c r="R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3978.91</v>
      </c>
      <c r="S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3949.24</v>
      </c>
      <c r="T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3950.72</v>
      </c>
      <c r="U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3970.14</v>
      </c>
      <c r="V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4024.09</v>
      </c>
      <c r="W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4007.2999999999997</v>
      </c>
      <c r="X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3950.67</v>
      </c>
      <c r="Y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4006.15</v>
      </c>
    </row>
    <row r="556" spans="1:25" x14ac:dyDescent="0.2">
      <c r="A556" s="83">
        <f t="shared" si="14"/>
        <v>42215</v>
      </c>
      <c r="B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3953.37</v>
      </c>
      <c r="C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4005.23</v>
      </c>
      <c r="D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4040.13</v>
      </c>
      <c r="E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4065.3199999999997</v>
      </c>
      <c r="F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4063.99</v>
      </c>
      <c r="G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4064.37</v>
      </c>
      <c r="H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4052.89</v>
      </c>
      <c r="I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4146.41</v>
      </c>
      <c r="J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4069.8199999999997</v>
      </c>
      <c r="K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3966.77</v>
      </c>
      <c r="L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3969.21</v>
      </c>
      <c r="M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3992.22</v>
      </c>
      <c r="N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4005.52</v>
      </c>
      <c r="O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4005.75</v>
      </c>
      <c r="P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4006.5699999999997</v>
      </c>
      <c r="Q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4007.05</v>
      </c>
      <c r="R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4008.47</v>
      </c>
      <c r="S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3989.2799999999997</v>
      </c>
      <c r="T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3941.3199999999997</v>
      </c>
      <c r="U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3984.49</v>
      </c>
      <c r="V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4071.0499999999997</v>
      </c>
      <c r="W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4031.77</v>
      </c>
      <c r="X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3971.56</v>
      </c>
      <c r="Y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4055.88</v>
      </c>
    </row>
    <row r="557" spans="1:25" x14ac:dyDescent="0.2">
      <c r="A557" s="83">
        <f t="shared" si="14"/>
        <v>42216</v>
      </c>
      <c r="B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3945.23</v>
      </c>
      <c r="C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3995.18</v>
      </c>
      <c r="D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4028.56</v>
      </c>
      <c r="E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4053.29</v>
      </c>
      <c r="F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4052.11</v>
      </c>
      <c r="G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4065.27</v>
      </c>
      <c r="H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4053.69</v>
      </c>
      <c r="I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4146.63</v>
      </c>
      <c r="J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4070.56</v>
      </c>
      <c r="K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3967.3999999999996</v>
      </c>
      <c r="L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3988.05</v>
      </c>
      <c r="M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4018.2799999999997</v>
      </c>
      <c r="N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4017.09</v>
      </c>
      <c r="O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4016.68</v>
      </c>
      <c r="P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4017.97</v>
      </c>
      <c r="Q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4017.42</v>
      </c>
      <c r="R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4018.55</v>
      </c>
      <c r="S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3992.81</v>
      </c>
      <c r="T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3969.14</v>
      </c>
      <c r="U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4004.16</v>
      </c>
      <c r="V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4080.54</v>
      </c>
      <c r="W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4039.91</v>
      </c>
      <c r="X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3971.89</v>
      </c>
      <c r="Y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4110.1099999999997</v>
      </c>
    </row>
    <row r="558" spans="1:25" x14ac:dyDescent="0.25">
      <c r="A558" s="98"/>
      <c r="B558" s="82"/>
      <c r="C558" s="82"/>
      <c r="D558" s="82"/>
    </row>
    <row r="559" spans="1:25" x14ac:dyDescent="0.25">
      <c r="A559" s="91" t="s">
        <v>159</v>
      </c>
      <c r="B559" s="82"/>
      <c r="C559" s="82"/>
      <c r="D559" s="82"/>
    </row>
    <row r="560" spans="1:25" ht="12.75" x14ac:dyDescent="0.2">
      <c r="A560" s="167" t="s">
        <v>49</v>
      </c>
      <c r="B560" s="170" t="s">
        <v>128</v>
      </c>
      <c r="C560" s="171"/>
      <c r="D560" s="171"/>
      <c r="E560" s="171"/>
      <c r="F560" s="171"/>
      <c r="G560" s="171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2"/>
    </row>
    <row r="561" spans="1:27" ht="12.75" x14ac:dyDescent="0.2">
      <c r="A561" s="168"/>
      <c r="B561" s="173"/>
      <c r="C561" s="174"/>
      <c r="D561" s="174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/>
      <c r="V561" s="174"/>
      <c r="W561" s="174"/>
      <c r="X561" s="174"/>
      <c r="Y561" s="175"/>
    </row>
    <row r="562" spans="1:27" s="117" customFormat="1" ht="12.75" customHeight="1" x14ac:dyDescent="0.2">
      <c r="A562" s="168"/>
      <c r="B562" s="176" t="s">
        <v>129</v>
      </c>
      <c r="C562" s="165" t="s">
        <v>130</v>
      </c>
      <c r="D562" s="165" t="s">
        <v>131</v>
      </c>
      <c r="E562" s="165" t="s">
        <v>132</v>
      </c>
      <c r="F562" s="165" t="s">
        <v>133</v>
      </c>
      <c r="G562" s="165" t="s">
        <v>134</v>
      </c>
      <c r="H562" s="165" t="s">
        <v>135</v>
      </c>
      <c r="I562" s="165" t="s">
        <v>136</v>
      </c>
      <c r="J562" s="165" t="s">
        <v>137</v>
      </c>
      <c r="K562" s="165" t="s">
        <v>138</v>
      </c>
      <c r="L562" s="165" t="s">
        <v>139</v>
      </c>
      <c r="M562" s="165" t="s">
        <v>140</v>
      </c>
      <c r="N562" s="178" t="s">
        <v>141</v>
      </c>
      <c r="O562" s="165" t="s">
        <v>142</v>
      </c>
      <c r="P562" s="165" t="s">
        <v>143</v>
      </c>
      <c r="Q562" s="165" t="s">
        <v>144</v>
      </c>
      <c r="R562" s="165" t="s">
        <v>145</v>
      </c>
      <c r="S562" s="165" t="s">
        <v>146</v>
      </c>
      <c r="T562" s="165" t="s">
        <v>147</v>
      </c>
      <c r="U562" s="165" t="s">
        <v>148</v>
      </c>
      <c r="V562" s="165" t="s">
        <v>149</v>
      </c>
      <c r="W562" s="165" t="s">
        <v>150</v>
      </c>
      <c r="X562" s="165" t="s">
        <v>151</v>
      </c>
      <c r="Y562" s="165" t="s">
        <v>152</v>
      </c>
    </row>
    <row r="563" spans="1:27" s="117" customFormat="1" ht="11.25" customHeight="1" x14ac:dyDescent="0.2">
      <c r="A563" s="169"/>
      <c r="B563" s="177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79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</row>
    <row r="564" spans="1:27" ht="15.75" customHeight="1" x14ac:dyDescent="0.2">
      <c r="A564" s="83">
        <f>A527</f>
        <v>42186</v>
      </c>
      <c r="B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3899.63</v>
      </c>
      <c r="C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3907.93</v>
      </c>
      <c r="D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3931.89</v>
      </c>
      <c r="E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3932.0099999999998</v>
      </c>
      <c r="F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3990.74</v>
      </c>
      <c r="G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3990.71</v>
      </c>
      <c r="H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3957.4</v>
      </c>
      <c r="I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4076.46</v>
      </c>
      <c r="J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4005.56</v>
      </c>
      <c r="K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3901.52</v>
      </c>
      <c r="L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3921.89</v>
      </c>
      <c r="M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3921.81</v>
      </c>
      <c r="N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3888.08</v>
      </c>
      <c r="O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3891.3199999999997</v>
      </c>
      <c r="P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3892.5699999999997</v>
      </c>
      <c r="Q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3901.47</v>
      </c>
      <c r="R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3895.43</v>
      </c>
      <c r="S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3903.39</v>
      </c>
      <c r="T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3911.58</v>
      </c>
      <c r="U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3904.79</v>
      </c>
      <c r="V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4014.37</v>
      </c>
      <c r="W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4015.93</v>
      </c>
      <c r="X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3928.02</v>
      </c>
      <c r="Y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4019.06</v>
      </c>
      <c r="AA564" s="84"/>
    </row>
    <row r="565" spans="1:27" x14ac:dyDescent="0.2">
      <c r="A565" s="83">
        <f>A564+1</f>
        <v>42187</v>
      </c>
      <c r="B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3904.6099999999997</v>
      </c>
      <c r="C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3908.06</v>
      </c>
      <c r="D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3931.93</v>
      </c>
      <c r="E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3932</v>
      </c>
      <c r="F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3990.64</v>
      </c>
      <c r="G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3990.75</v>
      </c>
      <c r="H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3957.41</v>
      </c>
      <c r="I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4076.3199999999997</v>
      </c>
      <c r="J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4005.45</v>
      </c>
      <c r="K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3901.52</v>
      </c>
      <c r="L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3921.7999999999997</v>
      </c>
      <c r="M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3922.18</v>
      </c>
      <c r="N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3906.87</v>
      </c>
      <c r="O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3890.38</v>
      </c>
      <c r="P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3892.87</v>
      </c>
      <c r="Q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3901.73</v>
      </c>
      <c r="R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3895.7</v>
      </c>
      <c r="S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3903.65</v>
      </c>
      <c r="T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3911.9399999999996</v>
      </c>
      <c r="U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3903.42</v>
      </c>
      <c r="V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4009.3199999999997</v>
      </c>
      <c r="W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4008.3</v>
      </c>
      <c r="X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3924.63</v>
      </c>
      <c r="Y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4001.3199999999997</v>
      </c>
    </row>
    <row r="566" spans="1:27" x14ac:dyDescent="0.2">
      <c r="A566" s="83">
        <f t="shared" ref="A566:A594" si="15">A565+1</f>
        <v>42188</v>
      </c>
      <c r="B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3901.66</v>
      </c>
      <c r="C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3915.0899999999997</v>
      </c>
      <c r="D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3929.39</v>
      </c>
      <c r="E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3944.5499999999997</v>
      </c>
      <c r="F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3965.5299999999997</v>
      </c>
      <c r="G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3982.09</v>
      </c>
      <c r="H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3944.5099999999998</v>
      </c>
      <c r="I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4086.0699999999997</v>
      </c>
      <c r="J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4008.6</v>
      </c>
      <c r="K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3937.19</v>
      </c>
      <c r="L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3908.47</v>
      </c>
      <c r="M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3899.31</v>
      </c>
      <c r="N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3908.3399999999997</v>
      </c>
      <c r="O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3917.6899999999996</v>
      </c>
      <c r="P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3917.6899999999996</v>
      </c>
      <c r="Q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3917.73</v>
      </c>
      <c r="R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3909.72</v>
      </c>
      <c r="S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3901.62</v>
      </c>
      <c r="T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3897.6899999999996</v>
      </c>
      <c r="U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3906.29</v>
      </c>
      <c r="V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3979.75</v>
      </c>
      <c r="W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3971.02</v>
      </c>
      <c r="X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3901.22</v>
      </c>
      <c r="Y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4001.5299999999997</v>
      </c>
    </row>
    <row r="567" spans="1:27" x14ac:dyDescent="0.2">
      <c r="A567" s="83">
        <f t="shared" si="15"/>
        <v>42189</v>
      </c>
      <c r="B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3913.6099999999997</v>
      </c>
      <c r="C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3906.47</v>
      </c>
      <c r="D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3921.48</v>
      </c>
      <c r="E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3948.47</v>
      </c>
      <c r="F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3959.88</v>
      </c>
      <c r="G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3983.67</v>
      </c>
      <c r="H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3971.43</v>
      </c>
      <c r="I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3906.29</v>
      </c>
      <c r="J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4060.13</v>
      </c>
      <c r="K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3952.1899999999996</v>
      </c>
      <c r="L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3932</v>
      </c>
      <c r="M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3963.06</v>
      </c>
      <c r="N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3962.92</v>
      </c>
      <c r="O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3952.2</v>
      </c>
      <c r="P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3941.83</v>
      </c>
      <c r="Q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3941.71</v>
      </c>
      <c r="R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3952.12</v>
      </c>
      <c r="S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3952.1899999999996</v>
      </c>
      <c r="T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3912.63</v>
      </c>
      <c r="U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3886.8599999999997</v>
      </c>
      <c r="V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3989.29</v>
      </c>
      <c r="W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3979.0899999999997</v>
      </c>
      <c r="X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3918.12</v>
      </c>
      <c r="Y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3973.62</v>
      </c>
    </row>
    <row r="568" spans="1:27" x14ac:dyDescent="0.2">
      <c r="A568" s="83">
        <f t="shared" si="15"/>
        <v>42190</v>
      </c>
      <c r="B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3906.44</v>
      </c>
      <c r="C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3911.16</v>
      </c>
      <c r="D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3948.19</v>
      </c>
      <c r="E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3971.48</v>
      </c>
      <c r="F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3995.96</v>
      </c>
      <c r="G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4015.64</v>
      </c>
      <c r="H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3989.7799999999997</v>
      </c>
      <c r="I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3916.3599999999997</v>
      </c>
      <c r="J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4046.4</v>
      </c>
      <c r="K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3973.39</v>
      </c>
      <c r="L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3941.81</v>
      </c>
      <c r="M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3968.25</v>
      </c>
      <c r="N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3962.85</v>
      </c>
      <c r="O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3952.1899999999996</v>
      </c>
      <c r="P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3957.45</v>
      </c>
      <c r="Q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3952.0699999999997</v>
      </c>
      <c r="R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3962.7799999999997</v>
      </c>
      <c r="S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3990.77</v>
      </c>
      <c r="T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3962.7799999999997</v>
      </c>
      <c r="U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3932.31</v>
      </c>
      <c r="V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3942.71</v>
      </c>
      <c r="W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3983.68</v>
      </c>
      <c r="X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3894.46</v>
      </c>
      <c r="Y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3990.76</v>
      </c>
    </row>
    <row r="569" spans="1:27" x14ac:dyDescent="0.2">
      <c r="A569" s="83">
        <f t="shared" si="15"/>
        <v>42191</v>
      </c>
      <c r="B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3896.86</v>
      </c>
      <c r="C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3934.47</v>
      </c>
      <c r="D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3965.38</v>
      </c>
      <c r="E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3987.6099999999997</v>
      </c>
      <c r="F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3999.39</v>
      </c>
      <c r="G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4023.83</v>
      </c>
      <c r="H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3987.7599999999998</v>
      </c>
      <c r="I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4134.3099999999995</v>
      </c>
      <c r="J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4053.35</v>
      </c>
      <c r="K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3968.41</v>
      </c>
      <c r="L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3947.22</v>
      </c>
      <c r="M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3937.24</v>
      </c>
      <c r="N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3947.2</v>
      </c>
      <c r="O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3957.54</v>
      </c>
      <c r="P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3947.06</v>
      </c>
      <c r="Q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3947.22</v>
      </c>
      <c r="R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3935.42</v>
      </c>
      <c r="S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3935.43</v>
      </c>
      <c r="T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3926.6099999999997</v>
      </c>
      <c r="U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3910.0299999999997</v>
      </c>
      <c r="V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3952.5699999999997</v>
      </c>
      <c r="W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3953.7799999999997</v>
      </c>
      <c r="X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3893.59</v>
      </c>
      <c r="Y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3952.56</v>
      </c>
    </row>
    <row r="570" spans="1:27" x14ac:dyDescent="0.2">
      <c r="A570" s="83">
        <f t="shared" si="15"/>
        <v>42192</v>
      </c>
      <c r="B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3896.64</v>
      </c>
      <c r="C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3954.8599999999997</v>
      </c>
      <c r="D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3987.85</v>
      </c>
      <c r="E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3999.52</v>
      </c>
      <c r="F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4036.68</v>
      </c>
      <c r="G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4063.66</v>
      </c>
      <c r="H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3999.3599999999997</v>
      </c>
      <c r="I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4134.1099999999997</v>
      </c>
      <c r="J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4053.1</v>
      </c>
      <c r="K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3968.2799999999997</v>
      </c>
      <c r="L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3947.22</v>
      </c>
      <c r="M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3937.1</v>
      </c>
      <c r="N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3947.2999999999997</v>
      </c>
      <c r="O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3957.7599999999998</v>
      </c>
      <c r="P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3947.39</v>
      </c>
      <c r="Q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3937.2</v>
      </c>
      <c r="R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3926.66</v>
      </c>
      <c r="S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3935.37</v>
      </c>
      <c r="T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3935.38</v>
      </c>
      <c r="U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3918.6499999999996</v>
      </c>
      <c r="V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3951.5</v>
      </c>
      <c r="W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3954.17</v>
      </c>
      <c r="X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3909.73</v>
      </c>
      <c r="Y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3961.5099999999998</v>
      </c>
    </row>
    <row r="571" spans="1:27" x14ac:dyDescent="0.2">
      <c r="A571" s="83">
        <f t="shared" si="15"/>
        <v>42193</v>
      </c>
      <c r="B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3915.13</v>
      </c>
      <c r="C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3976.69</v>
      </c>
      <c r="D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3999.63</v>
      </c>
      <c r="E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4011.74</v>
      </c>
      <c r="F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4049.98</v>
      </c>
      <c r="G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4063.59</v>
      </c>
      <c r="H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4011.39</v>
      </c>
      <c r="I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4156.63</v>
      </c>
      <c r="J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4067.02</v>
      </c>
      <c r="K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3968.52</v>
      </c>
      <c r="L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3927.47</v>
      </c>
      <c r="M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3927.45</v>
      </c>
      <c r="N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3937.26</v>
      </c>
      <c r="O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3927.41</v>
      </c>
      <c r="P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3927.42</v>
      </c>
      <c r="Q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3917.77</v>
      </c>
      <c r="R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3909.74</v>
      </c>
      <c r="S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3944.3999999999996</v>
      </c>
      <c r="T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3944.45</v>
      </c>
      <c r="U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3927.09</v>
      </c>
      <c r="V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3919.7999999999997</v>
      </c>
      <c r="W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3934.08</v>
      </c>
      <c r="X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3909.65</v>
      </c>
      <c r="Y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3940.35</v>
      </c>
    </row>
    <row r="572" spans="1:27" x14ac:dyDescent="0.2">
      <c r="A572" s="83">
        <f t="shared" si="15"/>
        <v>42194</v>
      </c>
      <c r="B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3887.93</v>
      </c>
      <c r="C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3944.52</v>
      </c>
      <c r="D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3987.99</v>
      </c>
      <c r="E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3999.8199999999997</v>
      </c>
      <c r="F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4011.6099999999997</v>
      </c>
      <c r="G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4036.67</v>
      </c>
      <c r="H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3987.6099999999997</v>
      </c>
      <c r="I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4099.01</v>
      </c>
      <c r="J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4053.27</v>
      </c>
      <c r="K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3947.5</v>
      </c>
      <c r="L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3908.67</v>
      </c>
      <c r="M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3908.71</v>
      </c>
      <c r="N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3927.5299999999997</v>
      </c>
      <c r="O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3917.9</v>
      </c>
      <c r="P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3917.9</v>
      </c>
      <c r="Q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3937.3</v>
      </c>
      <c r="R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3926.66</v>
      </c>
      <c r="S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3935.43</v>
      </c>
      <c r="T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3935.52</v>
      </c>
      <c r="U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3894.18</v>
      </c>
      <c r="V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3955.31</v>
      </c>
      <c r="W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3931.73</v>
      </c>
      <c r="X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3901.37</v>
      </c>
      <c r="Y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3949.8999999999996</v>
      </c>
    </row>
    <row r="573" spans="1:27" x14ac:dyDescent="0.2">
      <c r="A573" s="83">
        <f t="shared" si="15"/>
        <v>42195</v>
      </c>
      <c r="B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3887.96</v>
      </c>
      <c r="C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3944.5899999999997</v>
      </c>
      <c r="D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3987.96</v>
      </c>
      <c r="E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3999.63</v>
      </c>
      <c r="F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4011.52</v>
      </c>
      <c r="G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4036.68</v>
      </c>
      <c r="H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3987.81</v>
      </c>
      <c r="I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4134.13</v>
      </c>
      <c r="J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4053.33</v>
      </c>
      <c r="K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3947.17</v>
      </c>
      <c r="L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3908.43</v>
      </c>
      <c r="M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3908.54</v>
      </c>
      <c r="N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3927.29</v>
      </c>
      <c r="O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3917.77</v>
      </c>
      <c r="P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3917.7599999999998</v>
      </c>
      <c r="Q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3937.3</v>
      </c>
      <c r="R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3926.5699999999997</v>
      </c>
      <c r="S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3935.4</v>
      </c>
      <c r="T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3944.5499999999997</v>
      </c>
      <c r="U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3919.08</v>
      </c>
      <c r="V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3960.15</v>
      </c>
      <c r="W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3935.22</v>
      </c>
      <c r="X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3901.12</v>
      </c>
      <c r="Y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3953.66</v>
      </c>
    </row>
    <row r="574" spans="1:27" x14ac:dyDescent="0.2">
      <c r="A574" s="83">
        <f t="shared" si="15"/>
        <v>42196</v>
      </c>
      <c r="B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3896.95</v>
      </c>
      <c r="C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3937.0099999999998</v>
      </c>
      <c r="D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3971.27</v>
      </c>
      <c r="E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3995.93</v>
      </c>
      <c r="F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4022.13</v>
      </c>
      <c r="G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4050.46</v>
      </c>
      <c r="H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4015.67</v>
      </c>
      <c r="I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3937.3999999999996</v>
      </c>
      <c r="J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4089.0499999999997</v>
      </c>
      <c r="K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3985.05</v>
      </c>
      <c r="L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3941.93</v>
      </c>
      <c r="M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3942.02</v>
      </c>
      <c r="N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3952.22</v>
      </c>
      <c r="O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3962.92</v>
      </c>
      <c r="P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3973.73</v>
      </c>
      <c r="Q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3973.68</v>
      </c>
      <c r="R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3973.84</v>
      </c>
      <c r="S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3985.13</v>
      </c>
      <c r="T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3932.04</v>
      </c>
      <c r="U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3913.59</v>
      </c>
      <c r="V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3942.64</v>
      </c>
      <c r="W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3964.21</v>
      </c>
      <c r="X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3900.96</v>
      </c>
      <c r="Y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3984.3999999999996</v>
      </c>
    </row>
    <row r="575" spans="1:27" x14ac:dyDescent="0.2">
      <c r="A575" s="83">
        <f t="shared" si="15"/>
        <v>42197</v>
      </c>
      <c r="B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3897.42</v>
      </c>
      <c r="C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3937.48</v>
      </c>
      <c r="D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3971.63</v>
      </c>
      <c r="E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3971.18</v>
      </c>
      <c r="F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4035.95</v>
      </c>
      <c r="G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4050.5699999999997</v>
      </c>
      <c r="H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4036.19</v>
      </c>
      <c r="I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3971.5699999999997</v>
      </c>
      <c r="J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4169.71</v>
      </c>
      <c r="K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4046.6499999999996</v>
      </c>
      <c r="L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3984.86</v>
      </c>
      <c r="M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3973.65</v>
      </c>
      <c r="N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3973.5699999999997</v>
      </c>
      <c r="O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3984.77</v>
      </c>
      <c r="P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3985.0299999999997</v>
      </c>
      <c r="Q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3990.77</v>
      </c>
      <c r="R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4008.44</v>
      </c>
      <c r="S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3996.48</v>
      </c>
      <c r="T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3973.71</v>
      </c>
      <c r="U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3937.8199999999997</v>
      </c>
      <c r="V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3899.01</v>
      </c>
      <c r="W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3933.12</v>
      </c>
      <c r="X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3894.66</v>
      </c>
      <c r="Y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3996.1099999999997</v>
      </c>
    </row>
    <row r="576" spans="1:27" x14ac:dyDescent="0.2">
      <c r="A576" s="83">
        <f t="shared" si="15"/>
        <v>42198</v>
      </c>
      <c r="B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3896.34</v>
      </c>
      <c r="C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3965.3599999999997</v>
      </c>
      <c r="D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3999.41</v>
      </c>
      <c r="E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4011.62</v>
      </c>
      <c r="F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4049.85</v>
      </c>
      <c r="G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4063.55</v>
      </c>
      <c r="H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4011.5099999999998</v>
      </c>
      <c r="I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4149.28</v>
      </c>
      <c r="J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4081.38</v>
      </c>
      <c r="K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3957.37</v>
      </c>
      <c r="L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3917.3</v>
      </c>
      <c r="M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3908.25</v>
      </c>
      <c r="N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3926.8</v>
      </c>
      <c r="O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3917.38</v>
      </c>
      <c r="P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3899.02</v>
      </c>
      <c r="Q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3908.0099999999998</v>
      </c>
      <c r="R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3893.04</v>
      </c>
      <c r="S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3917.75</v>
      </c>
      <c r="T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3935.0299999999997</v>
      </c>
      <c r="U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3936.44</v>
      </c>
      <c r="V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3941.33</v>
      </c>
      <c r="W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3945.43</v>
      </c>
      <c r="X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3893.39</v>
      </c>
      <c r="Y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3981.72</v>
      </c>
    </row>
    <row r="577" spans="1:25" x14ac:dyDescent="0.2">
      <c r="A577" s="83">
        <f t="shared" si="15"/>
        <v>42199</v>
      </c>
      <c r="B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3886.72</v>
      </c>
      <c r="C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3943.91</v>
      </c>
      <c r="D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3970.5699999999997</v>
      </c>
      <c r="E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3999.09</v>
      </c>
      <c r="F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4049.93</v>
      </c>
      <c r="G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4056.8</v>
      </c>
      <c r="H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3999.3599999999997</v>
      </c>
      <c r="I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4126.76</v>
      </c>
      <c r="J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4052.89</v>
      </c>
      <c r="K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3946.3599999999997</v>
      </c>
      <c r="L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3906.98</v>
      </c>
      <c r="M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3888.64</v>
      </c>
      <c r="N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3888.13</v>
      </c>
      <c r="O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3896.96</v>
      </c>
      <c r="P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3896.81</v>
      </c>
      <c r="Q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3906.47</v>
      </c>
      <c r="R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3925</v>
      </c>
      <c r="S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3916.81</v>
      </c>
      <c r="T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3917.14</v>
      </c>
      <c r="U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3902.17</v>
      </c>
      <c r="V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3966.66</v>
      </c>
      <c r="W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3968.5</v>
      </c>
      <c r="X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3889.72</v>
      </c>
      <c r="Y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3976.35</v>
      </c>
    </row>
    <row r="578" spans="1:25" x14ac:dyDescent="0.2">
      <c r="A578" s="83">
        <f t="shared" si="15"/>
        <v>42200</v>
      </c>
      <c r="B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3887.1499999999996</v>
      </c>
      <c r="C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3944.17</v>
      </c>
      <c r="D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3970.7799999999997</v>
      </c>
      <c r="E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3999.59</v>
      </c>
      <c r="F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4050.21</v>
      </c>
      <c r="G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4056.8199999999997</v>
      </c>
      <c r="H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3999.52</v>
      </c>
      <c r="I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4127.0599999999995</v>
      </c>
      <c r="J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4053.38</v>
      </c>
      <c r="K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3946.81</v>
      </c>
      <c r="L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3907.39</v>
      </c>
      <c r="M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3889.37</v>
      </c>
      <c r="N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3889.0699999999997</v>
      </c>
      <c r="O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3897.83</v>
      </c>
      <c r="P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3897.94</v>
      </c>
      <c r="Q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3907.0499999999997</v>
      </c>
      <c r="R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3925.7</v>
      </c>
      <c r="S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3917.24</v>
      </c>
      <c r="T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3917.54</v>
      </c>
      <c r="U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3902.7</v>
      </c>
      <c r="V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3966.98</v>
      </c>
      <c r="W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3968.96</v>
      </c>
      <c r="X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3888.5299999999997</v>
      </c>
      <c r="Y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3972.88</v>
      </c>
    </row>
    <row r="579" spans="1:25" x14ac:dyDescent="0.2">
      <c r="A579" s="83">
        <f t="shared" si="15"/>
        <v>42201</v>
      </c>
      <c r="B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3923.87</v>
      </c>
      <c r="C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3987.39</v>
      </c>
      <c r="D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4011.05</v>
      </c>
      <c r="E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4024.34</v>
      </c>
      <c r="F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4024.23</v>
      </c>
      <c r="G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4056.99</v>
      </c>
      <c r="H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4011.72</v>
      </c>
      <c r="I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4156.88</v>
      </c>
      <c r="J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4088.64</v>
      </c>
      <c r="K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3990.93</v>
      </c>
      <c r="L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3963.0299999999997</v>
      </c>
      <c r="M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3947.31</v>
      </c>
      <c r="N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3957.54</v>
      </c>
      <c r="O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3968.35</v>
      </c>
      <c r="P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3979.5699999999997</v>
      </c>
      <c r="Q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4002.77</v>
      </c>
      <c r="R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3982.84</v>
      </c>
      <c r="S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3993.29</v>
      </c>
      <c r="T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4003.99</v>
      </c>
      <c r="U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3968.8599999999997</v>
      </c>
      <c r="V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3910.73</v>
      </c>
      <c r="W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3899.68</v>
      </c>
      <c r="X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3926.91</v>
      </c>
      <c r="Y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3912.6499999999996</v>
      </c>
    </row>
    <row r="580" spans="1:25" x14ac:dyDescent="0.2">
      <c r="A580" s="83">
        <f t="shared" si="15"/>
        <v>42202</v>
      </c>
      <c r="B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3915.3199999999997</v>
      </c>
      <c r="C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3965.87</v>
      </c>
      <c r="D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3999.9399999999996</v>
      </c>
      <c r="E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4012.05</v>
      </c>
      <c r="F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4037.08</v>
      </c>
      <c r="G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4064.1099999999997</v>
      </c>
      <c r="H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4031.01</v>
      </c>
      <c r="I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4241.79</v>
      </c>
      <c r="J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4144.76</v>
      </c>
      <c r="K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4015.5</v>
      </c>
      <c r="L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4003.23</v>
      </c>
      <c r="M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4003.34</v>
      </c>
      <c r="N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4040.73</v>
      </c>
      <c r="O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4067.7599999999998</v>
      </c>
      <c r="P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4040.62</v>
      </c>
      <c r="Q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4021.3199999999997</v>
      </c>
      <c r="R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3926.8</v>
      </c>
      <c r="S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3953.8199999999997</v>
      </c>
      <c r="T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3958.71</v>
      </c>
      <c r="U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3918.9</v>
      </c>
      <c r="V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3925.68</v>
      </c>
      <c r="W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3927.21</v>
      </c>
      <c r="X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3909.6099999999997</v>
      </c>
      <c r="Y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3915.56</v>
      </c>
    </row>
    <row r="581" spans="1:25" x14ac:dyDescent="0.2">
      <c r="A581" s="83">
        <f t="shared" si="15"/>
        <v>42203</v>
      </c>
      <c r="B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3916.14</v>
      </c>
      <c r="C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3971.33</v>
      </c>
      <c r="D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4009</v>
      </c>
      <c r="E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4036.47</v>
      </c>
      <c r="F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4050.86</v>
      </c>
      <c r="G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4081.06</v>
      </c>
      <c r="H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4050.7999999999997</v>
      </c>
      <c r="I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4022.56</v>
      </c>
      <c r="J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4226.05</v>
      </c>
      <c r="K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4103.8999999999996</v>
      </c>
      <c r="L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4074.29</v>
      </c>
      <c r="M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4074.1099999999997</v>
      </c>
      <c r="N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4103.66</v>
      </c>
      <c r="O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4103.6899999999996</v>
      </c>
      <c r="P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4033.34</v>
      </c>
      <c r="Q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4033.34</v>
      </c>
      <c r="R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4046.77</v>
      </c>
      <c r="S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4060.39</v>
      </c>
      <c r="T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4020.8999999999996</v>
      </c>
      <c r="U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3974.06</v>
      </c>
      <c r="V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3903.74</v>
      </c>
      <c r="W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3912.5</v>
      </c>
      <c r="X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3984.6899999999996</v>
      </c>
      <c r="Y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4103.59</v>
      </c>
    </row>
    <row r="582" spans="1:25" x14ac:dyDescent="0.2">
      <c r="A582" s="83">
        <f t="shared" si="15"/>
        <v>42204</v>
      </c>
      <c r="B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3937.21</v>
      </c>
      <c r="C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3983.58</v>
      </c>
      <c r="D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4009.23</v>
      </c>
      <c r="E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4022.69</v>
      </c>
      <c r="F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4050.72</v>
      </c>
      <c r="G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4081</v>
      </c>
      <c r="H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4036.5299999999997</v>
      </c>
      <c r="I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4036.56</v>
      </c>
      <c r="J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4246.3899999999994</v>
      </c>
      <c r="K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4119.53</v>
      </c>
      <c r="L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4089.0299999999997</v>
      </c>
      <c r="M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4088.8999999999996</v>
      </c>
      <c r="N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4119.54</v>
      </c>
      <c r="O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4119.51</v>
      </c>
      <c r="P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4103.91</v>
      </c>
      <c r="Q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4074.35</v>
      </c>
      <c r="R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4089.06</v>
      </c>
      <c r="S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4089.0499999999997</v>
      </c>
      <c r="T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4027.1</v>
      </c>
      <c r="U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3996.75</v>
      </c>
      <c r="V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3913.1</v>
      </c>
      <c r="W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3903.65</v>
      </c>
      <c r="X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3952.41</v>
      </c>
      <c r="Y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4104</v>
      </c>
    </row>
    <row r="583" spans="1:25" x14ac:dyDescent="0.2">
      <c r="A583" s="83">
        <f t="shared" si="15"/>
        <v>42205</v>
      </c>
      <c r="B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3924.72</v>
      </c>
      <c r="C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3988.04</v>
      </c>
      <c r="D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4012.04</v>
      </c>
      <c r="E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4024.46</v>
      </c>
      <c r="F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4024.2799999999997</v>
      </c>
      <c r="G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4057.33</v>
      </c>
      <c r="H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4011.77</v>
      </c>
      <c r="I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4156.96</v>
      </c>
      <c r="J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4088.63</v>
      </c>
      <c r="K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3990.91</v>
      </c>
      <c r="L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3963.12</v>
      </c>
      <c r="M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3947.43</v>
      </c>
      <c r="N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3957.8599999999997</v>
      </c>
      <c r="O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3968.5699999999997</v>
      </c>
      <c r="P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3979.64</v>
      </c>
      <c r="Q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4002.83</v>
      </c>
      <c r="R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3983.02</v>
      </c>
      <c r="S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3993.24</v>
      </c>
      <c r="T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4003.81</v>
      </c>
      <c r="U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3968.29</v>
      </c>
      <c r="V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3911.34</v>
      </c>
      <c r="W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3899.49</v>
      </c>
      <c r="X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3927</v>
      </c>
      <c r="Y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3911.6</v>
      </c>
    </row>
    <row r="584" spans="1:25" x14ac:dyDescent="0.2">
      <c r="A584" s="83">
        <f t="shared" si="15"/>
        <v>42206</v>
      </c>
      <c r="B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3915.39</v>
      </c>
      <c r="C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3976.96</v>
      </c>
      <c r="D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4000.0899999999997</v>
      </c>
      <c r="E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4012.1499999999996</v>
      </c>
      <c r="F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4024.62</v>
      </c>
      <c r="G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4057.1099999999997</v>
      </c>
      <c r="H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4011.72</v>
      </c>
      <c r="I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4156.96</v>
      </c>
      <c r="J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4027.19</v>
      </c>
      <c r="K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3914.72</v>
      </c>
      <c r="L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3978.3</v>
      </c>
      <c r="M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3978.62</v>
      </c>
      <c r="N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3981.96</v>
      </c>
      <c r="O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3920.5299999999997</v>
      </c>
      <c r="P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3920.5299999999997</v>
      </c>
      <c r="Q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3920.6</v>
      </c>
      <c r="R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3935.46</v>
      </c>
      <c r="S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3935.4</v>
      </c>
      <c r="T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3935.43</v>
      </c>
      <c r="U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3893.95</v>
      </c>
      <c r="V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3923.8199999999997</v>
      </c>
      <c r="W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3924.54</v>
      </c>
      <c r="X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3901.63</v>
      </c>
      <c r="Y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3947.85</v>
      </c>
    </row>
    <row r="585" spans="1:25" x14ac:dyDescent="0.2">
      <c r="A585" s="83">
        <f t="shared" si="15"/>
        <v>42207</v>
      </c>
      <c r="B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3888.16</v>
      </c>
      <c r="C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3906.06</v>
      </c>
      <c r="D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3924.9</v>
      </c>
      <c r="E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3955.21</v>
      </c>
      <c r="F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3988.27</v>
      </c>
      <c r="G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3999.7799999999997</v>
      </c>
      <c r="H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4063.88</v>
      </c>
      <c r="I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4141.72</v>
      </c>
      <c r="J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4040.0499999999997</v>
      </c>
      <c r="K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3947.43</v>
      </c>
      <c r="L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3908.65</v>
      </c>
      <c r="M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3908.65</v>
      </c>
      <c r="N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3918.0099999999998</v>
      </c>
      <c r="O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3899.69</v>
      </c>
      <c r="P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3918.12</v>
      </c>
      <c r="Q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3927.54</v>
      </c>
      <c r="R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3909.84</v>
      </c>
      <c r="S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3972.85</v>
      </c>
      <c r="T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3944.5099999999998</v>
      </c>
      <c r="U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3926.85</v>
      </c>
      <c r="V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3947.25</v>
      </c>
      <c r="W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3945.47</v>
      </c>
      <c r="X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3897.6499999999996</v>
      </c>
      <c r="Y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3953.87</v>
      </c>
    </row>
    <row r="586" spans="1:25" x14ac:dyDescent="0.2">
      <c r="A586" s="83">
        <f t="shared" si="15"/>
        <v>42208</v>
      </c>
      <c r="B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3907.12</v>
      </c>
      <c r="C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3915.3</v>
      </c>
      <c r="D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3955.1</v>
      </c>
      <c r="E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3955.16</v>
      </c>
      <c r="F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3976.74</v>
      </c>
      <c r="G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3976.59</v>
      </c>
      <c r="H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3954.85</v>
      </c>
      <c r="I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4085.8199999999997</v>
      </c>
      <c r="J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4014.41</v>
      </c>
      <c r="K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3927.2999999999997</v>
      </c>
      <c r="L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3899.2599999999998</v>
      </c>
      <c r="M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3890.49</v>
      </c>
      <c r="N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3899.41</v>
      </c>
      <c r="O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3894.04</v>
      </c>
      <c r="P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3890.68</v>
      </c>
      <c r="Q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3894.1099999999997</v>
      </c>
      <c r="R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3900.38</v>
      </c>
      <c r="S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3909.71</v>
      </c>
      <c r="T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3935.4</v>
      </c>
      <c r="U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3917.96</v>
      </c>
      <c r="V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3975.95</v>
      </c>
      <c r="W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3976.8999999999996</v>
      </c>
      <c r="X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3924.34</v>
      </c>
      <c r="Y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3963.5</v>
      </c>
    </row>
    <row r="587" spans="1:25" x14ac:dyDescent="0.2">
      <c r="A587" s="83">
        <f t="shared" si="15"/>
        <v>42209</v>
      </c>
      <c r="B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3892.25</v>
      </c>
      <c r="C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3934.68</v>
      </c>
      <c r="D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3976.83</v>
      </c>
      <c r="E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3999.89</v>
      </c>
      <c r="F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4024.2799999999997</v>
      </c>
      <c r="G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4043.64</v>
      </c>
      <c r="H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3976.59</v>
      </c>
      <c r="I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4141.83</v>
      </c>
      <c r="J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4053.2799999999997</v>
      </c>
      <c r="K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3957.6</v>
      </c>
      <c r="L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3917.6499999999996</v>
      </c>
      <c r="M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3908.52</v>
      </c>
      <c r="N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3917.81</v>
      </c>
      <c r="O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3927.42</v>
      </c>
      <c r="P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3927.44</v>
      </c>
      <c r="Q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3917.81</v>
      </c>
      <c r="R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3901.61</v>
      </c>
      <c r="S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3909.65</v>
      </c>
      <c r="T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3909.8199999999997</v>
      </c>
      <c r="U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3886.45</v>
      </c>
      <c r="V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3923.23</v>
      </c>
      <c r="W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3925.71</v>
      </c>
      <c r="X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3901.6</v>
      </c>
      <c r="Y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3956.3199999999997</v>
      </c>
    </row>
    <row r="588" spans="1:25" x14ac:dyDescent="0.2">
      <c r="A588" s="83">
        <f t="shared" si="15"/>
        <v>42210</v>
      </c>
      <c r="B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3896.45</v>
      </c>
      <c r="C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3926.8599999999997</v>
      </c>
      <c r="D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3965.71</v>
      </c>
      <c r="E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3983.66</v>
      </c>
      <c r="F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4015.75</v>
      </c>
      <c r="G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4036.8199999999997</v>
      </c>
      <c r="H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3990.06</v>
      </c>
      <c r="I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3927.0099999999998</v>
      </c>
      <c r="J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4075.5499999999997</v>
      </c>
      <c r="K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3986.49</v>
      </c>
      <c r="L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3932.7799999999997</v>
      </c>
      <c r="M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3913.44</v>
      </c>
      <c r="N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3953.06</v>
      </c>
      <c r="O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3963.6099999999997</v>
      </c>
      <c r="P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3963.6099999999997</v>
      </c>
      <c r="Q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3974.5299999999997</v>
      </c>
      <c r="R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3963.68</v>
      </c>
      <c r="S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3980.13</v>
      </c>
      <c r="T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3997.91</v>
      </c>
      <c r="U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3887.46</v>
      </c>
      <c r="V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3939.17</v>
      </c>
      <c r="W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3929.43</v>
      </c>
      <c r="X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3921.71</v>
      </c>
      <c r="Y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4020.06</v>
      </c>
    </row>
    <row r="589" spans="1:25" x14ac:dyDescent="0.2">
      <c r="A589" s="83">
        <f t="shared" si="15"/>
        <v>42211</v>
      </c>
      <c r="B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3899.85</v>
      </c>
      <c r="C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3937.24</v>
      </c>
      <c r="D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3970.71</v>
      </c>
      <c r="E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3971.63</v>
      </c>
      <c r="F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4049.7</v>
      </c>
      <c r="G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4065.37</v>
      </c>
      <c r="H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4022.68</v>
      </c>
      <c r="I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3971.89</v>
      </c>
      <c r="J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4136.37</v>
      </c>
      <c r="K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4035.23</v>
      </c>
      <c r="L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3985.6899999999996</v>
      </c>
      <c r="M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3974.31</v>
      </c>
      <c r="N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3974.33</v>
      </c>
      <c r="O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3985.42</v>
      </c>
      <c r="P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3996.8199999999997</v>
      </c>
      <c r="Q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3996.99</v>
      </c>
      <c r="R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4008.88</v>
      </c>
      <c r="S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4021.46</v>
      </c>
      <c r="T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4021.54</v>
      </c>
      <c r="U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3975.91</v>
      </c>
      <c r="V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3925.1099999999997</v>
      </c>
      <c r="W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3931.94</v>
      </c>
      <c r="X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3912.46</v>
      </c>
      <c r="Y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4019.85</v>
      </c>
    </row>
    <row r="590" spans="1:25" x14ac:dyDescent="0.2">
      <c r="A590" s="83">
        <f t="shared" si="15"/>
        <v>42212</v>
      </c>
      <c r="B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3887.67</v>
      </c>
      <c r="C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3954.81</v>
      </c>
      <c r="D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3987.5</v>
      </c>
      <c r="E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3999.64</v>
      </c>
      <c r="F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4036.84</v>
      </c>
      <c r="G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4050.12</v>
      </c>
      <c r="H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3988</v>
      </c>
      <c r="I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4157.26</v>
      </c>
      <c r="J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4067.49</v>
      </c>
      <c r="K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3980.66</v>
      </c>
      <c r="L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3928.38</v>
      </c>
      <c r="M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3918.7</v>
      </c>
      <c r="N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3938.0499999999997</v>
      </c>
      <c r="O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3937.72</v>
      </c>
      <c r="P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3947.81</v>
      </c>
      <c r="Q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3937.52</v>
      </c>
      <c r="R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3918.37</v>
      </c>
      <c r="S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3918.24</v>
      </c>
      <c r="T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3935.72</v>
      </c>
      <c r="U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3903.14</v>
      </c>
      <c r="V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3924.84</v>
      </c>
      <c r="W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3928.88</v>
      </c>
      <c r="X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3909.8599999999997</v>
      </c>
      <c r="Y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3979.6</v>
      </c>
    </row>
    <row r="591" spans="1:25" x14ac:dyDescent="0.2">
      <c r="A591" s="83">
        <f t="shared" si="15"/>
        <v>42213</v>
      </c>
      <c r="B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3896.7999999999997</v>
      </c>
      <c r="C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3954.96</v>
      </c>
      <c r="D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3987.94</v>
      </c>
      <c r="E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3999.73</v>
      </c>
      <c r="F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4036.98</v>
      </c>
      <c r="G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4051.2799999999997</v>
      </c>
      <c r="H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4000.0499999999997</v>
      </c>
      <c r="I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4158.28</v>
      </c>
      <c r="J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4069.38</v>
      </c>
      <c r="K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3970.5</v>
      </c>
      <c r="L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3919.54</v>
      </c>
      <c r="M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3909.87</v>
      </c>
      <c r="N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3918.79</v>
      </c>
      <c r="O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3918.54</v>
      </c>
      <c r="P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3918.3599999999997</v>
      </c>
      <c r="Q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3909.0499999999997</v>
      </c>
      <c r="R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3902.0099999999998</v>
      </c>
      <c r="S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3918.64</v>
      </c>
      <c r="T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3945.7</v>
      </c>
      <c r="U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3929.71</v>
      </c>
      <c r="V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3946.5</v>
      </c>
      <c r="W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3936.17</v>
      </c>
      <c r="X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3893.31</v>
      </c>
      <c r="Y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3962.71</v>
      </c>
    </row>
    <row r="592" spans="1:25" x14ac:dyDescent="0.2">
      <c r="A592" s="83">
        <f t="shared" si="15"/>
        <v>42214</v>
      </c>
      <c r="B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3897.7999999999997</v>
      </c>
      <c r="C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3955.95</v>
      </c>
      <c r="D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3979.95</v>
      </c>
      <c r="E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4001.64</v>
      </c>
      <c r="F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4002.7599999999998</v>
      </c>
      <c r="G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4027.84</v>
      </c>
      <c r="H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3988.5699999999997</v>
      </c>
      <c r="I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4100.59</v>
      </c>
      <c r="J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4043.2599999999998</v>
      </c>
      <c r="K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3948.6</v>
      </c>
      <c r="L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3900.92</v>
      </c>
      <c r="M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3899.18</v>
      </c>
      <c r="N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3907.14</v>
      </c>
      <c r="O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3908.25</v>
      </c>
      <c r="P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3913.6499999999996</v>
      </c>
      <c r="Q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3914.3199999999997</v>
      </c>
      <c r="R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3921.17</v>
      </c>
      <c r="S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3894.0099999999998</v>
      </c>
      <c r="T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3895.37</v>
      </c>
      <c r="U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3913.14</v>
      </c>
      <c r="V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3962.52</v>
      </c>
      <c r="W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3947.1499999999996</v>
      </c>
      <c r="X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3895.3199999999997</v>
      </c>
      <c r="Y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3946.09</v>
      </c>
    </row>
    <row r="593" spans="1:27" x14ac:dyDescent="0.2">
      <c r="A593" s="83">
        <f t="shared" si="15"/>
        <v>42215</v>
      </c>
      <c r="B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3897.79</v>
      </c>
      <c r="C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3945.25</v>
      </c>
      <c r="D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3977.2</v>
      </c>
      <c r="E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4000.25</v>
      </c>
      <c r="F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3999.0299999999997</v>
      </c>
      <c r="G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3999.39</v>
      </c>
      <c r="H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3988.87</v>
      </c>
      <c r="I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4074.47</v>
      </c>
      <c r="J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4004.37</v>
      </c>
      <c r="K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3910.0499999999997</v>
      </c>
      <c r="L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3912.29</v>
      </c>
      <c r="M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3933.35</v>
      </c>
      <c r="N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3945.52</v>
      </c>
      <c r="O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3945.72</v>
      </c>
      <c r="P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3946.48</v>
      </c>
      <c r="Q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3946.92</v>
      </c>
      <c r="R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3948.22</v>
      </c>
      <c r="S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3930.66</v>
      </c>
      <c r="T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3886.7599999999998</v>
      </c>
      <c r="U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3926.27</v>
      </c>
      <c r="V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4005.49</v>
      </c>
      <c r="W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3969.5499999999997</v>
      </c>
      <c r="X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3914.44</v>
      </c>
      <c r="Y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3991.61</v>
      </c>
    </row>
    <row r="594" spans="1:27" x14ac:dyDescent="0.2">
      <c r="A594" s="83">
        <f t="shared" si="15"/>
        <v>42216</v>
      </c>
      <c r="B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3890.34</v>
      </c>
      <c r="C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3936.0499999999997</v>
      </c>
      <c r="D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3966.6</v>
      </c>
      <c r="E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3989.24</v>
      </c>
      <c r="F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3988.16</v>
      </c>
      <c r="G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4000.2</v>
      </c>
      <c r="H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3989.61</v>
      </c>
      <c r="I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4074.67</v>
      </c>
      <c r="J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4005.05</v>
      </c>
      <c r="K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3910.63</v>
      </c>
      <c r="L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3929.5299999999997</v>
      </c>
      <c r="M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3957.19</v>
      </c>
      <c r="N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3956.1099999999997</v>
      </c>
      <c r="O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3955.73</v>
      </c>
      <c r="P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3956.92</v>
      </c>
      <c r="Q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3956.41</v>
      </c>
      <c r="R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3957.45</v>
      </c>
      <c r="S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3933.89</v>
      </c>
      <c r="T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3912.22</v>
      </c>
      <c r="U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3944.2799999999997</v>
      </c>
      <c r="V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4014.18</v>
      </c>
      <c r="W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3976.99</v>
      </c>
      <c r="X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3914.74</v>
      </c>
      <c r="Y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4041.24</v>
      </c>
    </row>
    <row r="596" spans="1:27" x14ac:dyDescent="0.25">
      <c r="A596" s="91" t="s">
        <v>156</v>
      </c>
      <c r="B596" s="82"/>
      <c r="C596" s="82"/>
      <c r="D596" s="82"/>
    </row>
    <row r="597" spans="1:27" ht="12.75" customHeight="1" x14ac:dyDescent="0.2">
      <c r="A597" s="167" t="s">
        <v>49</v>
      </c>
      <c r="B597" s="170" t="s">
        <v>160</v>
      </c>
      <c r="C597" s="171"/>
      <c r="D597" s="171"/>
      <c r="E597" s="171"/>
      <c r="F597" s="171"/>
      <c r="G597" s="171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2"/>
    </row>
    <row r="598" spans="1:27" ht="12.75" customHeight="1" x14ac:dyDescent="0.2">
      <c r="A598" s="168"/>
      <c r="B598" s="173"/>
      <c r="C598" s="174"/>
      <c r="D598" s="174"/>
      <c r="E598" s="174"/>
      <c r="F598" s="174"/>
      <c r="G598" s="174"/>
      <c r="H598" s="174"/>
      <c r="I598" s="174"/>
      <c r="J598" s="174"/>
      <c r="K598" s="174"/>
      <c r="L598" s="174"/>
      <c r="M598" s="174"/>
      <c r="N598" s="174"/>
      <c r="O598" s="174"/>
      <c r="P598" s="174"/>
      <c r="Q598" s="174"/>
      <c r="R598" s="174"/>
      <c r="S598" s="174"/>
      <c r="T598" s="174"/>
      <c r="U598" s="174"/>
      <c r="V598" s="174"/>
      <c r="W598" s="174"/>
      <c r="X598" s="174"/>
      <c r="Y598" s="175"/>
    </row>
    <row r="599" spans="1:27" s="116" customFormat="1" ht="12.75" customHeight="1" x14ac:dyDescent="0.2">
      <c r="A599" s="168"/>
      <c r="B599" s="208" t="s">
        <v>129</v>
      </c>
      <c r="C599" s="204" t="s">
        <v>130</v>
      </c>
      <c r="D599" s="204" t="s">
        <v>131</v>
      </c>
      <c r="E599" s="204" t="s">
        <v>132</v>
      </c>
      <c r="F599" s="204" t="s">
        <v>133</v>
      </c>
      <c r="G599" s="204" t="s">
        <v>134</v>
      </c>
      <c r="H599" s="204" t="s">
        <v>135</v>
      </c>
      <c r="I599" s="204" t="s">
        <v>136</v>
      </c>
      <c r="J599" s="204" t="s">
        <v>137</v>
      </c>
      <c r="K599" s="204" t="s">
        <v>138</v>
      </c>
      <c r="L599" s="204" t="s">
        <v>139</v>
      </c>
      <c r="M599" s="204" t="s">
        <v>140</v>
      </c>
      <c r="N599" s="206" t="s">
        <v>141</v>
      </c>
      <c r="O599" s="204" t="s">
        <v>142</v>
      </c>
      <c r="P599" s="204" t="s">
        <v>143</v>
      </c>
      <c r="Q599" s="204" t="s">
        <v>144</v>
      </c>
      <c r="R599" s="204" t="s">
        <v>145</v>
      </c>
      <c r="S599" s="204" t="s">
        <v>146</v>
      </c>
      <c r="T599" s="204" t="s">
        <v>147</v>
      </c>
      <c r="U599" s="204" t="s">
        <v>148</v>
      </c>
      <c r="V599" s="204" t="s">
        <v>149</v>
      </c>
      <c r="W599" s="204" t="s">
        <v>150</v>
      </c>
      <c r="X599" s="204" t="s">
        <v>151</v>
      </c>
      <c r="Y599" s="204" t="s">
        <v>152</v>
      </c>
    </row>
    <row r="600" spans="1:27" s="116" customFormat="1" ht="11.25" customHeight="1" x14ac:dyDescent="0.2">
      <c r="A600" s="169"/>
      <c r="B600" s="209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07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</row>
    <row r="601" spans="1:27" ht="15.75" customHeight="1" x14ac:dyDescent="0.2">
      <c r="A601" s="83">
        <f>A564</f>
        <v>42186</v>
      </c>
      <c r="B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03">
        <f>VLOOKUP($A601+ROUND((COLUMN()-2)/24,5),АТС!$A$41:$F$784,4)+VLOOKUP($A601+ROUND((COLUMN()-2)/24,5),'Расчет сбытовых надбавок'!$B$1537:'Расчет сбытовых надбавок'!$G$2280,3)</f>
        <v>71.78</v>
      </c>
      <c r="H601" s="103">
        <f>VLOOKUP($A601+ROUND((COLUMN()-2)/24,5),АТС!$A$41:$F$784,4)+VLOOKUP($A601+ROUND((COLUMN()-2)/24,5),'Расчет сбытовых надбавок'!$B$1537:'Расчет сбытовых надбавок'!$G$2280,3)</f>
        <v>152.71</v>
      </c>
      <c r="I601" s="103">
        <f>VLOOKUP($A601+ROUND((COLUMN()-2)/24,5),АТС!$A$41:$F$784,4)+VLOOKUP($A601+ROUND((COLUMN()-2)/24,5),'Расчет сбытовых надбавок'!$B$1537:'Расчет сбытовых надбавок'!$G$2280,3)</f>
        <v>164.34</v>
      </c>
      <c r="J601" s="103">
        <f>VLOOKUP($A601+ROUND((COLUMN()-2)/24,5),АТС!$A$41:$F$784,4)+VLOOKUP($A601+ROUND((COLUMN()-2)/24,5),'Расчет сбытовых надбавок'!$B$1537:'Расчет сбытовых надбавок'!$G$2280,3)</f>
        <v>3.2</v>
      </c>
      <c r="K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L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84"/>
    </row>
    <row r="602" spans="1:27" x14ac:dyDescent="0.2">
      <c r="A602" s="83">
        <f>A601+1</f>
        <v>42187</v>
      </c>
      <c r="B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03">
        <f>VLOOKUP($A602+ROUND((COLUMN()-2)/24,5),АТС!$A$41:$F$784,4)+VLOOKUP($A602+ROUND((COLUMN()-2)/24,5),'Расчет сбытовых надбавок'!$B$1537:'Расчет сбытовых надбавок'!$G$2280,3)</f>
        <v>4.6400000000000006</v>
      </c>
      <c r="H602" s="103">
        <f>VLOOKUP($A602+ROUND((COLUMN()-2)/24,5),АТС!$A$41:$F$784,4)+VLOOKUP($A602+ROUND((COLUMN()-2)/24,5),'Расчет сбытовых надбавок'!$B$1537:'Расчет сбытовых надбавок'!$G$2280,3)</f>
        <v>104</v>
      </c>
      <c r="I602" s="103">
        <f>VLOOKUP($A602+ROUND((COLUMN()-2)/24,5),АТС!$A$41:$F$784,4)+VLOOKUP($A602+ROUND((COLUMN()-2)/24,5),'Расчет сбытовых надбавок'!$B$1537:'Расчет сбытовых надбавок'!$G$2280,3)</f>
        <v>215.45000000000002</v>
      </c>
      <c r="J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03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83">
        <f t="shared" ref="A603:A631" si="16">A602+1</f>
        <v>42188</v>
      </c>
      <c r="B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03">
        <f>VLOOKUP($A603+ROUND((COLUMN()-2)/24,5),АТС!$A$41:$F$784,4)+VLOOKUP($A603+ROUND((COLUMN()-2)/24,5),'Расчет сбытовых надбавок'!$B$1537:'Расчет сбытовых надбавок'!$G$2280,3)</f>
        <v>47.690000000000005</v>
      </c>
      <c r="H603" s="103">
        <f>VLOOKUP($A603+ROUND((COLUMN()-2)/24,5),АТС!$A$41:$F$784,4)+VLOOKUP($A603+ROUND((COLUMN()-2)/24,5),'Расчет сбытовых надбавок'!$B$1537:'Расчет сбытовых надбавок'!$G$2280,3)</f>
        <v>137.82999999999998</v>
      </c>
      <c r="I603" s="103">
        <f>VLOOKUP($A603+ROUND((COLUMN()-2)/24,5),АТС!$A$41:$F$784,4)+VLOOKUP($A603+ROUND((COLUMN()-2)/24,5),'Расчет сбытовых надбавок'!$B$1537:'Расчет сбытовых надбавок'!$G$2280,3)</f>
        <v>139.58000000000001</v>
      </c>
      <c r="J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L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T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03">
        <f>VLOOKUP($A603+ROUND((COLUMN()-2)/24,5),АТС!$A$41:$F$784,4)+VLOOKUP($A603+ROUND((COLUMN()-2)/24,5),'Расчет сбытовых надбавок'!$B$1537:'Расчет сбытовых надбавок'!$G$2280,3)</f>
        <v>0.01</v>
      </c>
      <c r="Y603" s="103">
        <f>VLOOKUP($A603+ROUND((COLUMN()-2)/24,5),АТС!$A$41:$F$784,4)+VLOOKUP($A603+ROUND((COLUMN()-2)/24,5),'Расчет сбытовых надбавок'!$B$1537:'Расчет сбытовых надбавок'!$G$2280,3)</f>
        <v>0.01</v>
      </c>
    </row>
    <row r="604" spans="1:27" x14ac:dyDescent="0.2">
      <c r="A604" s="83">
        <f t="shared" si="16"/>
        <v>42189</v>
      </c>
      <c r="B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03">
        <f>VLOOKUP($A604+ROUND((COLUMN()-2)/24,5),АТС!$A$41:$F$784,4)+VLOOKUP($A604+ROUND((COLUMN()-2)/24,5),'Расчет сбытовых надбавок'!$B$1537:'Расчет сбытовых надбавок'!$G$2280,3)</f>
        <v>0.01</v>
      </c>
      <c r="D604" s="103">
        <f>VLOOKUP($A604+ROUND((COLUMN()-2)/24,5),АТС!$A$41:$F$784,4)+VLOOKUP($A604+ROUND((COLUMN()-2)/24,5),'Расчет сбытовых надбавок'!$B$1537:'Расчет сбытовых надбавок'!$G$2280,3)</f>
        <v>18.27</v>
      </c>
      <c r="E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03">
        <f>VLOOKUP($A604+ROUND((COLUMN()-2)/24,5),АТС!$A$41:$F$784,4)+VLOOKUP($A604+ROUND((COLUMN()-2)/24,5),'Расчет сбытовых надбавок'!$B$1537:'Расчет сбытовых надбавок'!$G$2280,3)</f>
        <v>438.4</v>
      </c>
      <c r="G604" s="103">
        <f>VLOOKUP($A604+ROUND((COLUMN()-2)/24,5),АТС!$A$41:$F$784,4)+VLOOKUP($A604+ROUND((COLUMN()-2)/24,5),'Расчет сбытовых надбавок'!$B$1537:'Расчет сбытовых надбавок'!$G$2280,3)</f>
        <v>225.63</v>
      </c>
      <c r="H604" s="103">
        <f>VLOOKUP($A604+ROUND((COLUMN()-2)/24,5),АТС!$A$41:$F$784,4)+VLOOKUP($A604+ROUND((COLUMN()-2)/24,5),'Расчет сбытовых надбавок'!$B$1537:'Расчет сбытовых надбавок'!$G$2280,3)</f>
        <v>501.22999999999996</v>
      </c>
      <c r="I604" s="103">
        <f>VLOOKUP($A604+ROUND((COLUMN()-2)/24,5),АТС!$A$41:$F$784,4)+VLOOKUP($A604+ROUND((COLUMN()-2)/24,5),'Расчет сбытовых надбавок'!$B$1537:'Расчет сбытовых надбавок'!$G$2280,3)</f>
        <v>144.65</v>
      </c>
      <c r="J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K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T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3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3">
        <f t="shared" si="16"/>
        <v>42190</v>
      </c>
      <c r="B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H605" s="103">
        <f>VLOOKUP($A605+ROUND((COLUMN()-2)/24,5),АТС!$A$41:$F$784,4)+VLOOKUP($A605+ROUND((COLUMN()-2)/24,5),'Расчет сбытовых надбавок'!$B$1537:'Расчет сбытовых надбавок'!$G$2280,3)</f>
        <v>20.61</v>
      </c>
      <c r="I605" s="103">
        <f>VLOOKUP($A605+ROUND((COLUMN()-2)/24,5),АТС!$A$41:$F$784,4)+VLOOKUP($A605+ROUND((COLUMN()-2)/24,5),'Расчет сбытовых надбавок'!$B$1537:'Расчет сбытовых надбавок'!$G$2280,3)</f>
        <v>70.289999999999992</v>
      </c>
      <c r="J605" s="103">
        <f>VLOOKUP($A605+ROUND((COLUMN()-2)/24,5),АТС!$A$41:$F$784,4)+VLOOKUP($A605+ROUND((COLUMN()-2)/24,5),'Расчет сбытовых надбавок'!$B$1537:'Расчет сбытовых надбавок'!$G$2280,3)</f>
        <v>12.06</v>
      </c>
      <c r="K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U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03">
        <f>VLOOKUP($A605+ROUND((COLUMN()-2)/24,5),АТС!$A$41:$F$784,4)+VLOOKUP($A605+ROUND((COLUMN()-2)/24,5),'Расчет сбытовых надбавок'!$B$1537:'Расчет сбытовых надбавок'!$G$2280,3)</f>
        <v>33.33</v>
      </c>
      <c r="W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3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3">
        <f t="shared" si="16"/>
        <v>42191</v>
      </c>
      <c r="B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H606" s="103">
        <f>VLOOKUP($A606+ROUND((COLUMN()-2)/24,5),АТС!$A$41:$F$784,4)+VLOOKUP($A606+ROUND((COLUMN()-2)/24,5),'Расчет сбытовых надбавок'!$B$1537:'Расчет сбытовых надбавок'!$G$2280,3)</f>
        <v>80.23</v>
      </c>
      <c r="I606" s="103">
        <f>VLOOKUP($A606+ROUND((COLUMN()-2)/24,5),АТС!$A$41:$F$784,4)+VLOOKUP($A606+ROUND((COLUMN()-2)/24,5),'Расчет сбытовых надбавок'!$B$1537:'Расчет сбытовых надбавок'!$G$2280,3)</f>
        <v>73.84</v>
      </c>
      <c r="J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K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03">
        <f>VLOOKUP($A606+ROUND((COLUMN()-2)/24,5),АТС!$A$41:$F$784,4)+VLOOKUP($A606+ROUND((COLUMN()-2)/24,5),'Расчет сбытовых надбавок'!$B$1537:'Расчет сбытовых надбавок'!$G$2280,3)</f>
        <v>0.01</v>
      </c>
      <c r="S606" s="103">
        <f>VLOOKUP($A606+ROUND((COLUMN()-2)/24,5),АТС!$A$41:$F$784,4)+VLOOKUP($A606+ROUND((COLUMN()-2)/24,5),'Расчет сбытовых надбавок'!$B$1537:'Расчет сбытовых надбавок'!$G$2280,3)</f>
        <v>0.01</v>
      </c>
      <c r="T606" s="103">
        <f>VLOOKUP($A606+ROUND((COLUMN()-2)/24,5),АТС!$A$41:$F$784,4)+VLOOKUP($A606+ROUND((COLUMN()-2)/24,5),'Расчет сбытовых надбавок'!$B$1537:'Расчет сбытовых надбавок'!$G$2280,3)</f>
        <v>95.57</v>
      </c>
      <c r="U606" s="103">
        <f>VLOOKUP($A606+ROUND((COLUMN()-2)/24,5),АТС!$A$41:$F$784,4)+VLOOKUP($A606+ROUND((COLUMN()-2)/24,5),'Расчет сбытовых надбавок'!$B$1537:'Расчет сбытовых надбавок'!$G$2280,3)</f>
        <v>146.99</v>
      </c>
      <c r="V606" s="103">
        <f>VLOOKUP($A606+ROUND((COLUMN()-2)/24,5),АТС!$A$41:$F$784,4)+VLOOKUP($A606+ROUND((COLUMN()-2)/24,5),'Расчет сбытовых надбавок'!$B$1537:'Расчет сбытовых надбавок'!$G$2280,3)</f>
        <v>23.25</v>
      </c>
      <c r="W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03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3">
        <f t="shared" si="16"/>
        <v>42192</v>
      </c>
      <c r="B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03">
        <f>VLOOKUP($A607+ROUND((COLUMN()-2)/24,5),АТС!$A$41:$F$784,4)+VLOOKUP($A607+ROUND((COLUMN()-2)/24,5),'Расчет сбытовых надбавок'!$B$1537:'Расчет сбытовых надбавок'!$G$2280,3)</f>
        <v>40.4</v>
      </c>
      <c r="I607" s="103">
        <f>VLOOKUP($A607+ROUND((COLUMN()-2)/24,5),АТС!$A$41:$F$784,4)+VLOOKUP($A607+ROUND((COLUMN()-2)/24,5),'Расчет сбытовых надбавок'!$B$1537:'Расчет сбытовых надбавок'!$G$2280,3)</f>
        <v>4.5999999999999996</v>
      </c>
      <c r="J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03">
        <f>VLOOKUP($A607+ROUND((COLUMN()-2)/24,5),АТС!$A$41:$F$784,4)+VLOOKUP($A607+ROUND((COLUMN()-2)/24,5),'Расчет сбытовых надбавок'!$B$1537:'Расчет сбытовых надбавок'!$G$2280,3)</f>
        <v>0.01</v>
      </c>
      <c r="S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03">
        <f>VLOOKUP($A607+ROUND((COLUMN()-2)/24,5),АТС!$A$41:$F$784,4)+VLOOKUP($A607+ROUND((COLUMN()-2)/24,5),'Расчет сбытовых надбавок'!$B$1537:'Расчет сбытовых надбавок'!$G$2280,3)</f>
        <v>0.01</v>
      </c>
      <c r="W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3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3">
        <f t="shared" si="16"/>
        <v>42193</v>
      </c>
      <c r="B608" s="103">
        <f>VLOOKUP($A608+ROUND((COLUMN()-2)/24,5),АТС!$A$41:$F$784,4)+VLOOKUP($A608+ROUND((COLUMN()-2)/24,5),'Расчет сбытовых надбавок'!$B$1537:'Расчет сбытовых надбавок'!$G$2280,3)</f>
        <v>4.6400000000000006</v>
      </c>
      <c r="C608" s="103">
        <f>VLOOKUP($A608+ROUND((COLUMN()-2)/24,5),АТС!$A$41:$F$784,4)+VLOOKUP($A608+ROUND((COLUMN()-2)/24,5),'Расчет сбытовых надбавок'!$B$1537:'Расчет сбытовых надбавок'!$G$2280,3)</f>
        <v>63.480000000000004</v>
      </c>
      <c r="D608" s="103">
        <f>VLOOKUP($A608+ROUND((COLUMN()-2)/24,5),АТС!$A$41:$F$784,4)+VLOOKUP($A608+ROUND((COLUMN()-2)/24,5),'Расчет сбытовых надбавок'!$B$1537:'Расчет сбытовых надбавок'!$G$2280,3)</f>
        <v>77.48</v>
      </c>
      <c r="E608" s="103">
        <f>VLOOKUP($A608+ROUND((COLUMN()-2)/24,5),АТС!$A$41:$F$784,4)+VLOOKUP($A608+ROUND((COLUMN()-2)/24,5),'Расчет сбытовых надбавок'!$B$1537:'Расчет сбытовых надбавок'!$G$2280,3)</f>
        <v>66.89</v>
      </c>
      <c r="F608" s="103">
        <f>VLOOKUP($A608+ROUND((COLUMN()-2)/24,5),АТС!$A$41:$F$784,4)+VLOOKUP($A608+ROUND((COLUMN()-2)/24,5),'Расчет сбытовых надбавок'!$B$1537:'Расчет сбытовых надбавок'!$G$2280,3)</f>
        <v>141.41</v>
      </c>
      <c r="G608" s="103">
        <f>VLOOKUP($A608+ROUND((COLUMN()-2)/24,5),АТС!$A$41:$F$784,4)+VLOOKUP($A608+ROUND((COLUMN()-2)/24,5),'Расчет сбытовых надбавок'!$B$1537:'Расчет сбытовых надбавок'!$G$2280,3)</f>
        <v>246.13</v>
      </c>
      <c r="H608" s="103">
        <f>VLOOKUP($A608+ROUND((COLUMN()-2)/24,5),АТС!$A$41:$F$784,4)+VLOOKUP($A608+ROUND((COLUMN()-2)/24,5),'Расчет сбытовых надбавок'!$B$1537:'Расчет сбытовых надбавок'!$G$2280,3)</f>
        <v>296.91000000000003</v>
      </c>
      <c r="I608" s="103">
        <f>VLOOKUP($A608+ROUND((COLUMN()-2)/24,5),АТС!$A$41:$F$784,4)+VLOOKUP($A608+ROUND((COLUMN()-2)/24,5),'Расчет сбытовых надбавок'!$B$1537:'Расчет сбытовых надбавок'!$G$2280,3)</f>
        <v>474.39</v>
      </c>
      <c r="J608" s="103">
        <f>VLOOKUP($A608+ROUND((COLUMN()-2)/24,5),АТС!$A$41:$F$784,4)+VLOOKUP($A608+ROUND((COLUMN()-2)/24,5),'Расчет сбытовых надбавок'!$B$1537:'Расчет сбытовых надбавок'!$G$2280,3)</f>
        <v>398.15999999999997</v>
      </c>
      <c r="K608" s="103">
        <f>VLOOKUP($A608+ROUND((COLUMN()-2)/24,5),АТС!$A$41:$F$784,4)+VLOOKUP($A608+ROUND((COLUMN()-2)/24,5),'Расчет сбытовых надбавок'!$B$1537:'Расчет сбытовых надбавок'!$G$2280,3)</f>
        <v>213.11</v>
      </c>
      <c r="L608" s="103">
        <f>VLOOKUP($A608+ROUND((COLUMN()-2)/24,5),АТС!$A$41:$F$784,4)+VLOOKUP($A608+ROUND((COLUMN()-2)/24,5),'Расчет сбытовых надбавок'!$B$1537:'Расчет сбытовых надбавок'!$G$2280,3)</f>
        <v>75.83</v>
      </c>
      <c r="M608" s="103">
        <f>VLOOKUP($A608+ROUND((COLUMN()-2)/24,5),АТС!$A$41:$F$784,4)+VLOOKUP($A608+ROUND((COLUMN()-2)/24,5),'Расчет сбытовых надбавок'!$B$1537:'Расчет сбытовых надбавок'!$G$2280,3)</f>
        <v>49.29</v>
      </c>
      <c r="N608" s="103">
        <f>VLOOKUP($A608+ROUND((COLUMN()-2)/24,5),АТС!$A$41:$F$784,4)+VLOOKUP($A608+ROUND((COLUMN()-2)/24,5),'Расчет сбытовых надбавок'!$B$1537:'Расчет сбытовых надбавок'!$G$2280,3)</f>
        <v>92.79</v>
      </c>
      <c r="O608" s="103">
        <f>VLOOKUP($A608+ROUND((COLUMN()-2)/24,5),АТС!$A$41:$F$784,4)+VLOOKUP($A608+ROUND((COLUMN()-2)/24,5),'Расчет сбытовых надбавок'!$B$1537:'Расчет сбытовых надбавок'!$G$2280,3)</f>
        <v>31.61</v>
      </c>
      <c r="P608" s="103">
        <f>VLOOKUP($A608+ROUND((COLUMN()-2)/24,5),АТС!$A$41:$F$784,4)+VLOOKUP($A608+ROUND((COLUMN()-2)/24,5),'Расчет сбытовых надбавок'!$B$1537:'Расчет сбытовых надбавок'!$G$2280,3)</f>
        <v>0.11</v>
      </c>
      <c r="Q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03">
        <f>VLOOKUP($A608+ROUND((COLUMN()-2)/24,5),АТС!$A$41:$F$784,4)+VLOOKUP($A608+ROUND((COLUMN()-2)/24,5),'Расчет сбытовых надбавок'!$B$1537:'Расчет сбытовых надбавок'!$G$2280,3)</f>
        <v>33.42</v>
      </c>
      <c r="S608" s="103">
        <f>VLOOKUP($A608+ROUND((COLUMN()-2)/24,5),АТС!$A$41:$F$784,4)+VLOOKUP($A608+ROUND((COLUMN()-2)/24,5),'Расчет сбытовых надбавок'!$B$1537:'Расчет сбытовых надбавок'!$G$2280,3)</f>
        <v>107.25</v>
      </c>
      <c r="T608" s="103">
        <f>VLOOKUP($A608+ROUND((COLUMN()-2)/24,5),АТС!$A$41:$F$784,4)+VLOOKUP($A608+ROUND((COLUMN()-2)/24,5),'Расчет сбытовых надбавок'!$B$1537:'Расчет сбытовых надбавок'!$G$2280,3)</f>
        <v>77.34</v>
      </c>
      <c r="U608" s="103">
        <f>VLOOKUP($A608+ROUND((COLUMN()-2)/24,5),АТС!$A$41:$F$784,4)+VLOOKUP($A608+ROUND((COLUMN()-2)/24,5),'Расчет сбытовых надбавок'!$B$1537:'Расчет сбытовых надбавок'!$G$2280,3)</f>
        <v>127.39</v>
      </c>
      <c r="V608" s="103">
        <f>VLOOKUP($A608+ROUND((COLUMN()-2)/24,5),АТС!$A$41:$F$784,4)+VLOOKUP($A608+ROUND((COLUMN()-2)/24,5),'Расчет сбытовых надбавок'!$B$1537:'Расчет сбытовых надбавок'!$G$2280,3)</f>
        <v>142.88999999999999</v>
      </c>
      <c r="W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3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83">
        <f t="shared" si="16"/>
        <v>42194</v>
      </c>
      <c r="B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03">
        <f>VLOOKUP($A609+ROUND((COLUMN()-2)/24,5),АТС!$A$41:$F$784,4)+VLOOKUP($A609+ROUND((COLUMN()-2)/24,5),'Расчет сбытовых надбавок'!$B$1537:'Расчет сбытовых надбавок'!$G$2280,3)</f>
        <v>118.57</v>
      </c>
      <c r="H609" s="103">
        <f>VLOOKUP($A609+ROUND((COLUMN()-2)/24,5),АТС!$A$41:$F$784,4)+VLOOKUP($A609+ROUND((COLUMN()-2)/24,5),'Расчет сбытовых надбавок'!$B$1537:'Расчет сбытовых надбавок'!$G$2280,3)</f>
        <v>170.21</v>
      </c>
      <c r="I609" s="103">
        <f>VLOOKUP($A609+ROUND((COLUMN()-2)/24,5),АТС!$A$41:$F$784,4)+VLOOKUP($A609+ROUND((COLUMN()-2)/24,5),'Расчет сбытовых надбавок'!$B$1537:'Расчет сбытовых надбавок'!$G$2280,3)</f>
        <v>253.24</v>
      </c>
      <c r="J609" s="103">
        <f>VLOOKUP($A609+ROUND((COLUMN()-2)/24,5),АТС!$A$41:$F$784,4)+VLOOKUP($A609+ROUND((COLUMN()-2)/24,5),'Расчет сбытовых надбавок'!$B$1537:'Расчет сбытовых надбавок'!$G$2280,3)</f>
        <v>250.38</v>
      </c>
      <c r="K609" s="103">
        <f>VLOOKUP($A609+ROUND((COLUMN()-2)/24,5),АТС!$A$41:$F$784,4)+VLOOKUP($A609+ROUND((COLUMN()-2)/24,5),'Расчет сбытовых надбавок'!$B$1537:'Расчет сбытовых надбавок'!$G$2280,3)</f>
        <v>20.86</v>
      </c>
      <c r="L609" s="103">
        <f>VLOOKUP($A609+ROUND((COLUMN()-2)/24,5),АТС!$A$41:$F$784,4)+VLOOKUP($A609+ROUND((COLUMN()-2)/24,5),'Расчет сбытовых надбавок'!$B$1537:'Расчет сбытовых надбавок'!$G$2280,3)</f>
        <v>17.72</v>
      </c>
      <c r="M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03">
        <f>VLOOKUP($A609+ROUND((COLUMN()-2)/24,5),АТС!$A$41:$F$784,4)+VLOOKUP($A609+ROUND((COLUMN()-2)/24,5),'Расчет сбытовых надбавок'!$B$1537:'Расчет сбытовых надбавок'!$G$2280,3)</f>
        <v>97.940000000000012</v>
      </c>
      <c r="O609" s="103">
        <f>VLOOKUP($A609+ROUND((COLUMN()-2)/24,5),АТС!$A$41:$F$784,4)+VLOOKUP($A609+ROUND((COLUMN()-2)/24,5),'Расчет сбытовых надбавок'!$B$1537:'Расчет сбытовых надбавок'!$G$2280,3)</f>
        <v>45.559999999999995</v>
      </c>
      <c r="P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T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03">
        <f>VLOOKUP($A609+ROUND((COLUMN()-2)/24,5),АТС!$A$41:$F$784,4)+VLOOKUP($A609+ROUND((COLUMN()-2)/24,5),'Расчет сбытовых надбавок'!$B$1537:'Расчет сбытовых надбавок'!$G$2280,3)</f>
        <v>0.32</v>
      </c>
      <c r="V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03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83">
        <f t="shared" si="16"/>
        <v>42195</v>
      </c>
      <c r="B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03">
        <f>VLOOKUP($A610+ROUND((COLUMN()-2)/24,5),АТС!$A$41:$F$784,4)+VLOOKUP($A610+ROUND((COLUMN()-2)/24,5),'Расчет сбытовых надбавок'!$B$1537:'Расчет сбытовых надбавок'!$G$2280,3)</f>
        <v>216.21</v>
      </c>
      <c r="H610" s="103">
        <f>VLOOKUP($A610+ROUND((COLUMN()-2)/24,5),АТС!$A$41:$F$784,4)+VLOOKUP($A610+ROUND((COLUMN()-2)/24,5),'Расчет сбытовых надбавок'!$B$1537:'Расчет сбытовых надбавок'!$G$2280,3)</f>
        <v>292.33000000000004</v>
      </c>
      <c r="I610" s="103">
        <f>VLOOKUP($A610+ROUND((COLUMN()-2)/24,5),АТС!$A$41:$F$784,4)+VLOOKUP($A610+ROUND((COLUMN()-2)/24,5),'Расчет сбытовых надбавок'!$B$1537:'Расчет сбытовых надбавок'!$G$2280,3)</f>
        <v>216.61</v>
      </c>
      <c r="J610" s="103">
        <f>VLOOKUP($A610+ROUND((COLUMN()-2)/24,5),АТС!$A$41:$F$784,4)+VLOOKUP($A610+ROUND((COLUMN()-2)/24,5),'Расчет сбытовых надбавок'!$B$1537:'Расчет сбытовых надбавок'!$G$2280,3)</f>
        <v>113.59</v>
      </c>
      <c r="K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03">
        <f>VLOOKUP($A610+ROUND((COLUMN()-2)/24,5),АТС!$A$41:$F$784,4)+VLOOKUP($A610+ROUND((COLUMN()-2)/24,5),'Расчет сбытовых надбавок'!$B$1537:'Расчет сбытовых надбавок'!$G$2280,3)</f>
        <v>0.01</v>
      </c>
      <c r="S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V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W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03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3">
        <f t="shared" si="16"/>
        <v>42196</v>
      </c>
      <c r="B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03">
        <f>VLOOKUP($A611+ROUND((COLUMN()-2)/24,5),АТС!$A$41:$F$784,4)+VLOOKUP($A611+ROUND((COLUMN()-2)/24,5),'Расчет сбытовых надбавок'!$B$1537:'Расчет сбытовых надбавок'!$G$2280,3)</f>
        <v>5.49</v>
      </c>
      <c r="G611" s="103">
        <f>VLOOKUP($A611+ROUND((COLUMN()-2)/24,5),АТС!$A$41:$F$784,4)+VLOOKUP($A611+ROUND((COLUMN()-2)/24,5),'Расчет сбытовых надбавок'!$B$1537:'Расчет сбытовых надбавок'!$G$2280,3)</f>
        <v>101.42999999999999</v>
      </c>
      <c r="H611" s="103">
        <f>VLOOKUP($A611+ROUND((COLUMN()-2)/24,5),АТС!$A$41:$F$784,4)+VLOOKUP($A611+ROUND((COLUMN()-2)/24,5),'Расчет сбытовых надбавок'!$B$1537:'Расчет сбытовых надбавок'!$G$2280,3)</f>
        <v>117.95</v>
      </c>
      <c r="I611" s="103">
        <f>VLOOKUP($A611+ROUND((COLUMN()-2)/24,5),АТС!$A$41:$F$784,4)+VLOOKUP($A611+ROUND((COLUMN()-2)/24,5),'Расчет сбытовых надбавок'!$B$1537:'Расчет сбытовых надбавок'!$G$2280,3)</f>
        <v>196.58</v>
      </c>
      <c r="J611" s="103">
        <f>VLOOKUP($A611+ROUND((COLUMN()-2)/24,5),АТС!$A$41:$F$784,4)+VLOOKUP($A611+ROUND((COLUMN()-2)/24,5),'Расчет сбытовых надбавок'!$B$1537:'Расчет сбытовых надбавок'!$G$2280,3)</f>
        <v>57.07</v>
      </c>
      <c r="K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S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W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03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3">
        <f t="shared" si="16"/>
        <v>42197</v>
      </c>
      <c r="B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03">
        <f>VLOOKUP($A612+ROUND((COLUMN()-2)/24,5),АТС!$A$41:$F$784,4)+VLOOKUP($A612+ROUND((COLUMN()-2)/24,5),'Расчет сбытовых надбавок'!$B$1537:'Расчет сбытовых надбавок'!$G$2280,3)</f>
        <v>0.01</v>
      </c>
      <c r="F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H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I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J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K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L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U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V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03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3">
        <f t="shared" si="16"/>
        <v>42198</v>
      </c>
      <c r="B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H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I613" s="103">
        <f>VLOOKUP($A613+ROUND((COLUMN()-2)/24,5),АТС!$A$41:$F$784,4)+VLOOKUP($A613+ROUND((COLUMN()-2)/24,5),'Расчет сбытовых надбавок'!$B$1537:'Расчет сбытовых надбавок'!$G$2280,3)</f>
        <v>72.240000000000009</v>
      </c>
      <c r="J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K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L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03">
        <f>VLOOKUP($A613+ROUND((COLUMN()-2)/24,5),АТС!$A$41:$F$784,4)+VLOOKUP($A613+ROUND((COLUMN()-2)/24,5),'Расчет сбытовых надбавок'!$B$1537:'Расчет сбытовых надбавок'!$G$2280,3)</f>
        <v>0.01</v>
      </c>
      <c r="S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03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83">
        <f t="shared" si="16"/>
        <v>42199</v>
      </c>
      <c r="B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H614" s="103">
        <f>VLOOKUP($A614+ROUND((COLUMN()-2)/24,5),АТС!$A$41:$F$784,4)+VLOOKUP($A614+ROUND((COLUMN()-2)/24,5),'Расчет сбытовых надбавок'!$B$1537:'Расчет сбытовых надбавок'!$G$2280,3)</f>
        <v>38.47</v>
      </c>
      <c r="I614" s="103">
        <f>VLOOKUP($A614+ROUND((COLUMN()-2)/24,5),АТС!$A$41:$F$784,4)+VLOOKUP($A614+ROUND((COLUMN()-2)/24,5),'Расчет сбытовых надбавок'!$B$1537:'Расчет сбытовых надбавок'!$G$2280,3)</f>
        <v>535.20000000000005</v>
      </c>
      <c r="J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K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03">
        <f>VLOOKUP($A614+ROUND((COLUMN()-2)/24,5),АТС!$A$41:$F$784,4)+VLOOKUP($A614+ROUND((COLUMN()-2)/24,5),'Расчет сбытовых надбавок'!$B$1537:'Расчет сбытовых надбавок'!$G$2280,3)</f>
        <v>0.01</v>
      </c>
      <c r="T614" s="103">
        <f>VLOOKUP($A614+ROUND((COLUMN()-2)/24,5),АТС!$A$41:$F$784,4)+VLOOKUP($A614+ROUND((COLUMN()-2)/24,5),'Расчет сбытовых надбавок'!$B$1537:'Расчет сбытовых надбавок'!$G$2280,3)</f>
        <v>0.01</v>
      </c>
      <c r="U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03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83">
        <f t="shared" si="16"/>
        <v>42200</v>
      </c>
      <c r="B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03">
        <f>VLOOKUP($A615+ROUND((COLUMN()-2)/24,5),АТС!$A$41:$F$784,4)+VLOOKUP($A615+ROUND((COLUMN()-2)/24,5),'Расчет сбытовых надбавок'!$B$1537:'Расчет сбытовых надбавок'!$G$2280,3)</f>
        <v>30.72</v>
      </c>
      <c r="H615" s="103">
        <f>VLOOKUP($A615+ROUND((COLUMN()-2)/24,5),АТС!$A$41:$F$784,4)+VLOOKUP($A615+ROUND((COLUMN()-2)/24,5),'Расчет сбытовых надбавок'!$B$1537:'Расчет сбытовых надбавок'!$G$2280,3)</f>
        <v>189.85999999999999</v>
      </c>
      <c r="I615" s="103">
        <f>VLOOKUP($A615+ROUND((COLUMN()-2)/24,5),АТС!$A$41:$F$784,4)+VLOOKUP($A615+ROUND((COLUMN()-2)/24,5),'Расчет сбытовых надбавок'!$B$1537:'Расчет сбытовых надбавок'!$G$2280,3)</f>
        <v>447.83000000000004</v>
      </c>
      <c r="J615" s="103">
        <f>VLOOKUP($A615+ROUND((COLUMN()-2)/24,5),АТС!$A$41:$F$784,4)+VLOOKUP($A615+ROUND((COLUMN()-2)/24,5),'Расчет сбытовых надбавок'!$B$1537:'Расчет сбытовых надбавок'!$G$2280,3)</f>
        <v>75.45</v>
      </c>
      <c r="K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03">
        <f>VLOOKUP($A615+ROUND((COLUMN()-2)/24,5),АТС!$A$41:$F$784,4)+VLOOKUP($A615+ROUND((COLUMN()-2)/24,5),'Расчет сбытовых надбавок'!$B$1537:'Расчет сбытовых надбавок'!$G$2280,3)</f>
        <v>0.01</v>
      </c>
      <c r="T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U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V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03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83">
        <f t="shared" si="16"/>
        <v>42201</v>
      </c>
      <c r="B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G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H616" s="103">
        <f>VLOOKUP($A616+ROUND((COLUMN()-2)/24,5),АТС!$A$41:$F$784,4)+VLOOKUP($A616+ROUND((COLUMN()-2)/24,5),'Расчет сбытовых надбавок'!$B$1537:'Расчет сбытовых надбавок'!$G$2280,3)</f>
        <v>94.35</v>
      </c>
      <c r="I616" s="103">
        <f>VLOOKUP($A616+ROUND((COLUMN()-2)/24,5),АТС!$A$41:$F$784,4)+VLOOKUP($A616+ROUND((COLUMN()-2)/24,5),'Расчет сбытовых надбавок'!$B$1537:'Расчет сбытовых надбавок'!$G$2280,3)</f>
        <v>285.2</v>
      </c>
      <c r="J616" s="103">
        <f>VLOOKUP($A616+ROUND((COLUMN()-2)/24,5),АТС!$A$41:$F$784,4)+VLOOKUP($A616+ROUND((COLUMN()-2)/24,5),'Расчет сбытовых надбавок'!$B$1537:'Расчет сбытовых надбавок'!$G$2280,3)</f>
        <v>20.89</v>
      </c>
      <c r="K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03">
        <f>VLOOKUP($A616+ROUND((COLUMN()-2)/24,5),АТС!$A$41:$F$784,4)+VLOOKUP($A616+ROUND((COLUMN()-2)/24,5),'Расчет сбытовых надбавок'!$B$1537:'Расчет сбытовых надбавок'!$G$2280,3)</f>
        <v>0.01</v>
      </c>
      <c r="S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T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03">
        <f>VLOOKUP($A616+ROUND((COLUMN()-2)/24,5),АТС!$A$41:$F$784,4)+VLOOKUP($A616+ROUND((COLUMN()-2)/24,5),'Расчет сбытовых надбавок'!$B$1537:'Расчет сбытовых надбавок'!$G$2280,3)</f>
        <v>3.06</v>
      </c>
      <c r="V616" s="103">
        <f>VLOOKUP($A616+ROUND((COLUMN()-2)/24,5),АТС!$A$41:$F$784,4)+VLOOKUP($A616+ROUND((COLUMN()-2)/24,5),'Расчет сбытовых надбавок'!$B$1537:'Расчет сбытовых надбавок'!$G$2280,3)</f>
        <v>4.37</v>
      </c>
      <c r="W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03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3">
        <f t="shared" si="16"/>
        <v>42202</v>
      </c>
      <c r="B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03">
        <f>VLOOKUP($A617+ROUND((COLUMN()-2)/24,5),АТС!$A$41:$F$784,4)+VLOOKUP($A617+ROUND((COLUMN()-2)/24,5),'Расчет сбытовых надбавок'!$B$1537:'Расчет сбытовых надбавок'!$G$2280,3)</f>
        <v>131.91999999999999</v>
      </c>
      <c r="H617" s="103">
        <f>VLOOKUP($A617+ROUND((COLUMN()-2)/24,5),АТС!$A$41:$F$784,4)+VLOOKUP($A617+ROUND((COLUMN()-2)/24,5),'Расчет сбытовых надбавок'!$B$1537:'Расчет сбытовых надбавок'!$G$2280,3)</f>
        <v>171.41</v>
      </c>
      <c r="I617" s="103">
        <f>VLOOKUP($A617+ROUND((COLUMN()-2)/24,5),АТС!$A$41:$F$784,4)+VLOOKUP($A617+ROUND((COLUMN()-2)/24,5),'Расчет сбытовых надбавок'!$B$1537:'Расчет сбытовых надбавок'!$G$2280,3)</f>
        <v>126.12</v>
      </c>
      <c r="J617" s="103">
        <f>VLOOKUP($A617+ROUND((COLUMN()-2)/24,5),АТС!$A$41:$F$784,4)+VLOOKUP($A617+ROUND((COLUMN()-2)/24,5),'Расчет сбытовых надбавок'!$B$1537:'Расчет сбытовых надбавок'!$G$2280,3)</f>
        <v>175.31</v>
      </c>
      <c r="K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O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S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T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U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Y617" s="103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3">
        <f t="shared" si="16"/>
        <v>42203</v>
      </c>
      <c r="B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C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F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G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H618" s="103">
        <f>VLOOKUP($A618+ROUND((COLUMN()-2)/24,5),АТС!$A$41:$F$784,4)+VLOOKUP($A618+ROUND((COLUMN()-2)/24,5),'Расчет сбытовых надбавок'!$B$1537:'Расчет сбытовых надбавок'!$G$2280,3)</f>
        <v>136.99</v>
      </c>
      <c r="I618" s="103">
        <f>VLOOKUP($A618+ROUND((COLUMN()-2)/24,5),АТС!$A$41:$F$784,4)+VLOOKUP($A618+ROUND((COLUMN()-2)/24,5),'Расчет сбытовых надбавок'!$B$1537:'Расчет сбытовых надбавок'!$G$2280,3)</f>
        <v>150.44999999999999</v>
      </c>
      <c r="J618" s="103">
        <f>VLOOKUP($A618+ROUND((COLUMN()-2)/24,5),АТС!$A$41:$F$784,4)+VLOOKUP($A618+ROUND((COLUMN()-2)/24,5),'Расчет сбытовых надбавок'!$B$1537:'Расчет сбытовых надбавок'!$G$2280,3)</f>
        <v>56.08</v>
      </c>
      <c r="K618" s="103">
        <f>VLOOKUP($A618+ROUND((COLUMN()-2)/24,5),АТС!$A$41:$F$784,4)+VLOOKUP($A618+ROUND((COLUMN()-2)/24,5),'Расчет сбытовых надбавок'!$B$1537:'Расчет сбытовых надбавок'!$G$2280,3)</f>
        <v>157.25</v>
      </c>
      <c r="L618" s="103">
        <f>VLOOKUP($A618+ROUND((COLUMN()-2)/24,5),АТС!$A$41:$F$784,4)+VLOOKUP($A618+ROUND((COLUMN()-2)/24,5),'Расчет сбытовых надбавок'!$B$1537:'Расчет сбытовых надбавок'!$G$2280,3)</f>
        <v>25.15</v>
      </c>
      <c r="M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O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T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U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V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W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03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83">
        <f t="shared" si="16"/>
        <v>42204</v>
      </c>
      <c r="B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  <c r="C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  <c r="F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  <c r="G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H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I619" s="103">
        <f>VLOOKUP($A619+ROUND((COLUMN()-2)/24,5),АТС!$A$41:$F$784,4)+VLOOKUP($A619+ROUND((COLUMN()-2)/24,5),'Расчет сбытовых надбавок'!$B$1537:'Расчет сбытовых надбавок'!$G$2280,3)</f>
        <v>24.35</v>
      </c>
      <c r="J619" s="103">
        <f>VLOOKUP($A619+ROUND((COLUMN()-2)/24,5),АТС!$A$41:$F$784,4)+VLOOKUP($A619+ROUND((COLUMN()-2)/24,5),'Расчет сбытовых надбавок'!$B$1537:'Расчет сбытовых надбавок'!$G$2280,3)</f>
        <v>208.35000000000002</v>
      </c>
      <c r="K619" s="103">
        <f>VLOOKUP($A619+ROUND((COLUMN()-2)/24,5),АТС!$A$41:$F$784,4)+VLOOKUP($A619+ROUND((COLUMN()-2)/24,5),'Расчет сбытовых надбавок'!$B$1537:'Расчет сбытовых надбавок'!$G$2280,3)</f>
        <v>146.66</v>
      </c>
      <c r="L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T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3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83">
        <f t="shared" si="16"/>
        <v>42205</v>
      </c>
      <c r="B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H620" s="103">
        <f>VLOOKUP($A620+ROUND((COLUMN()-2)/24,5),АТС!$A$41:$F$784,4)+VLOOKUP($A620+ROUND((COLUMN()-2)/24,5),'Расчет сбытовых надбавок'!$B$1537:'Расчет сбытовых надбавок'!$G$2280,3)</f>
        <v>1.47</v>
      </c>
      <c r="I620" s="103">
        <f>VLOOKUP($A620+ROUND((COLUMN()-2)/24,5),АТС!$A$41:$F$784,4)+VLOOKUP($A620+ROUND((COLUMN()-2)/24,5),'Расчет сбытовых надбавок'!$B$1537:'Расчет сбытовых надбавок'!$G$2280,3)</f>
        <v>147.6</v>
      </c>
      <c r="J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P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S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T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03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83">
        <f t="shared" si="16"/>
        <v>42206</v>
      </c>
      <c r="B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G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03">
        <f>VLOOKUP($A621+ROUND((COLUMN()-2)/24,5),АТС!$A$41:$F$784,4)+VLOOKUP($A621+ROUND((COLUMN()-2)/24,5),'Расчет сбытовых надбавок'!$B$1537:'Расчет сбытовых надбавок'!$G$2280,3)</f>
        <v>48.5</v>
      </c>
      <c r="I621" s="103">
        <f>VLOOKUP($A621+ROUND((COLUMN()-2)/24,5),АТС!$A$41:$F$784,4)+VLOOKUP($A621+ROUND((COLUMN()-2)/24,5),'Расчет сбытовых надбавок'!$B$1537:'Расчет сбытовых надбавок'!$G$2280,3)</f>
        <v>683.12</v>
      </c>
      <c r="J621" s="103">
        <f>VLOOKUP($A621+ROUND((COLUMN()-2)/24,5),АТС!$A$41:$F$784,4)+VLOOKUP($A621+ROUND((COLUMN()-2)/24,5),'Расчет сбытовых надбавок'!$B$1537:'Расчет сбытовых надбавок'!$G$2280,3)</f>
        <v>126.74</v>
      </c>
      <c r="K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M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Q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T621" s="103">
        <f>VLOOKUP($A621+ROUND((COLUMN()-2)/24,5),АТС!$A$41:$F$784,4)+VLOOKUP($A621+ROUND((COLUMN()-2)/24,5),'Расчет сбытовых надбавок'!$B$1537:'Расчет сбытовых надбавок'!$G$2280,3)</f>
        <v>133.81</v>
      </c>
      <c r="U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3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3">
        <f t="shared" si="16"/>
        <v>42207</v>
      </c>
      <c r="B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H622" s="103">
        <f>VLOOKUP($A622+ROUND((COLUMN()-2)/24,5),АТС!$A$41:$F$784,4)+VLOOKUP($A622+ROUND((COLUMN()-2)/24,5),'Расчет сбытовых надбавок'!$B$1537:'Расчет сбытовых надбавок'!$G$2280,3)</f>
        <v>81.93</v>
      </c>
      <c r="I622" s="103">
        <f>VLOOKUP($A622+ROUND((COLUMN()-2)/24,5),АТС!$A$41:$F$784,4)+VLOOKUP($A622+ROUND((COLUMN()-2)/24,5),'Расчет сбытовых надбавок'!$B$1537:'Расчет сбытовых надбавок'!$G$2280,3)</f>
        <v>168.58</v>
      </c>
      <c r="J622" s="103">
        <f>VLOOKUP($A622+ROUND((COLUMN()-2)/24,5),АТС!$A$41:$F$784,4)+VLOOKUP($A622+ROUND((COLUMN()-2)/24,5),'Расчет сбытовых надбавок'!$B$1537:'Расчет сбытовых надбавок'!$G$2280,3)</f>
        <v>290.58999999999997</v>
      </c>
      <c r="K622" s="103">
        <f>VLOOKUP($A622+ROUND((COLUMN()-2)/24,5),АТС!$A$41:$F$784,4)+VLOOKUP($A622+ROUND((COLUMN()-2)/24,5),'Расчет сбытовых надбавок'!$B$1537:'Расчет сбытовых надбавок'!$G$2280,3)</f>
        <v>151.06</v>
      </c>
      <c r="L622" s="103">
        <f>VLOOKUP($A622+ROUND((COLUMN()-2)/24,5),АТС!$A$41:$F$784,4)+VLOOKUP($A622+ROUND((COLUMN()-2)/24,5),'Расчет сбытовых надбавок'!$B$1537:'Расчет сбытовых надбавок'!$G$2280,3)</f>
        <v>49.29</v>
      </c>
      <c r="M622" s="103">
        <f>VLOOKUP($A622+ROUND((COLUMN()-2)/24,5),АТС!$A$41:$F$784,4)+VLOOKUP($A622+ROUND((COLUMN()-2)/24,5),'Расчет сбытовых надбавок'!$B$1537:'Расчет сбытовых надбавок'!$G$2280,3)</f>
        <v>22.09</v>
      </c>
      <c r="N622" s="103">
        <f>VLOOKUP($A622+ROUND((COLUMN()-2)/24,5),АТС!$A$41:$F$784,4)+VLOOKUP($A622+ROUND((COLUMN()-2)/24,5),'Расчет сбытовых надбавок'!$B$1537:'Расчет сбытовых надбавок'!$G$2280,3)</f>
        <v>14.149999999999999</v>
      </c>
      <c r="O622" s="103">
        <f>VLOOKUP($A622+ROUND((COLUMN()-2)/24,5),АТС!$A$41:$F$784,4)+VLOOKUP($A622+ROUND((COLUMN()-2)/24,5),'Расчет сбытовых надбавок'!$B$1537:'Расчет сбытовых надбавок'!$G$2280,3)</f>
        <v>12.85</v>
      </c>
      <c r="P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T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03">
        <f>VLOOKUP($A622+ROUND((COLUMN()-2)/24,5),АТС!$A$41:$F$784,4)+VLOOKUP($A622+ROUND((COLUMN()-2)/24,5),'Расчет сбытовых надбавок'!$B$1537:'Расчет сбытовых надбавок'!$G$2280,3)</f>
        <v>0.01</v>
      </c>
      <c r="Y622" s="103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83">
        <f t="shared" si="16"/>
        <v>42208</v>
      </c>
      <c r="B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H623" s="103">
        <f>VLOOKUP($A623+ROUND((COLUMN()-2)/24,5),АТС!$A$41:$F$784,4)+VLOOKUP($A623+ROUND((COLUMN()-2)/24,5),'Расчет сбытовых надбавок'!$B$1537:'Расчет сбытовых надбавок'!$G$2280,3)</f>
        <v>124.55</v>
      </c>
      <c r="I623" s="103">
        <f>VLOOKUP($A623+ROUND((COLUMN()-2)/24,5),АТС!$A$41:$F$784,4)+VLOOKUP($A623+ROUND((COLUMN()-2)/24,5),'Расчет сбытовых надбавок'!$B$1537:'Расчет сбытовых надбавок'!$G$2280,3)</f>
        <v>159.65</v>
      </c>
      <c r="J623" s="103">
        <f>VLOOKUP($A623+ROUND((COLUMN()-2)/24,5),АТС!$A$41:$F$784,4)+VLOOKUP($A623+ROUND((COLUMN()-2)/24,5),'Расчет сбытовых надбавок'!$B$1537:'Расчет сбытовых надбавок'!$G$2280,3)</f>
        <v>88.75</v>
      </c>
      <c r="K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03">
        <f>VLOOKUP($A623+ROUND((COLUMN()-2)/24,5),АТС!$A$41:$F$784,4)+VLOOKUP($A623+ROUND((COLUMN()-2)/24,5),'Расчет сбытовых надбавок'!$B$1537:'Расчет сбытовых надбавок'!$G$2280,3)</f>
        <v>31.95</v>
      </c>
      <c r="W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  <c r="X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3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83">
        <f t="shared" si="16"/>
        <v>42209</v>
      </c>
      <c r="B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03">
        <f>VLOOKUP($A624+ROUND((COLUMN()-2)/24,5),АТС!$A$41:$F$784,4)+VLOOKUP($A624+ROUND((COLUMN()-2)/24,5),'Расчет сбытовых надбавок'!$B$1537:'Расчет сбытовых надбавок'!$G$2280,3)</f>
        <v>90.46</v>
      </c>
      <c r="H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I624" s="103">
        <f>VLOOKUP($A624+ROUND((COLUMN()-2)/24,5),АТС!$A$41:$F$784,4)+VLOOKUP($A624+ROUND((COLUMN()-2)/24,5),'Расчет сбытовых надбавок'!$B$1537:'Расчет сбытовых надбавок'!$G$2280,3)</f>
        <v>143.79</v>
      </c>
      <c r="J624" s="103">
        <f>VLOOKUP($A624+ROUND((COLUMN()-2)/24,5),АТС!$A$41:$F$784,4)+VLOOKUP($A624+ROUND((COLUMN()-2)/24,5),'Расчет сбытовых надбавок'!$B$1537:'Расчет сбытовых надбавок'!$G$2280,3)</f>
        <v>83.27</v>
      </c>
      <c r="K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L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T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03">
        <f>VLOOKUP($A624+ROUND((COLUMN()-2)/24,5),АТС!$A$41:$F$784,4)+VLOOKUP($A624+ROUND((COLUMN()-2)/24,5),'Расчет сбытовых надбавок'!$B$1537:'Расчет сбытовых надбавок'!$G$2280,3)</f>
        <v>3.8899999999999997</v>
      </c>
      <c r="W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3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83">
        <f t="shared" si="16"/>
        <v>42210</v>
      </c>
      <c r="B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D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H625" s="103">
        <f>VLOOKUP($A625+ROUND((COLUMN()-2)/24,5),АТС!$A$41:$F$784,4)+VLOOKUP($A625+ROUND((COLUMN()-2)/24,5),'Расчет сбытовых надбавок'!$B$1537:'Расчет сбытовых надбавок'!$G$2280,3)</f>
        <v>7.55</v>
      </c>
      <c r="I625" s="103">
        <f>VLOOKUP($A625+ROUND((COLUMN()-2)/24,5),АТС!$A$41:$F$784,4)+VLOOKUP($A625+ROUND((COLUMN()-2)/24,5),'Расчет сбытовых надбавок'!$B$1537:'Расчет сбытовых надбавок'!$G$2280,3)</f>
        <v>2.5499999999999998</v>
      </c>
      <c r="J625" s="103">
        <f>VLOOKUP($A625+ROUND((COLUMN()-2)/24,5),АТС!$A$41:$F$784,4)+VLOOKUP($A625+ROUND((COLUMN()-2)/24,5),'Расчет сбытовых надбавок'!$B$1537:'Расчет сбытовых надбавок'!$G$2280,3)</f>
        <v>223.97</v>
      </c>
      <c r="K625" s="103">
        <f>VLOOKUP($A625+ROUND((COLUMN()-2)/24,5),АТС!$A$41:$F$784,4)+VLOOKUP($A625+ROUND((COLUMN()-2)/24,5),'Расчет сбытовых надбавок'!$B$1537:'Расчет сбытовых надбавок'!$G$2280,3)</f>
        <v>175.62</v>
      </c>
      <c r="L625" s="103">
        <f>VLOOKUP($A625+ROUND((COLUMN()-2)/24,5),АТС!$A$41:$F$784,4)+VLOOKUP($A625+ROUND((COLUMN()-2)/24,5),'Расчет сбытовых надбавок'!$B$1537:'Расчет сбытовых надбавок'!$G$2280,3)</f>
        <v>45.52</v>
      </c>
      <c r="M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03">
        <f>VLOOKUP($A625+ROUND((COLUMN()-2)/24,5),АТС!$A$41:$F$784,4)+VLOOKUP($A625+ROUND((COLUMN()-2)/24,5),'Расчет сбытовых надбавок'!$B$1537:'Расчет сбытовых надбавок'!$G$2280,3)</f>
        <v>40.4</v>
      </c>
      <c r="Q625" s="103">
        <f>VLOOKUP($A625+ROUND((COLUMN()-2)/24,5),АТС!$A$41:$F$784,4)+VLOOKUP($A625+ROUND((COLUMN()-2)/24,5),'Расчет сбытовых надбавок'!$B$1537:'Расчет сбытовых надбавок'!$G$2280,3)</f>
        <v>20.310000000000002</v>
      </c>
      <c r="R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3">
        <f>VLOOKUP($A625+ROUND((COLUMN()-2)/24,5),АТС!$A$41:$F$784,4)+VLOOKUP($A625+ROUND((COLUMN()-2)/24,5),'Расчет сбытовых надбавок'!$B$1537:'Расчет сбытовых надбавок'!$G$2280,3)</f>
        <v>29.51</v>
      </c>
      <c r="V625" s="103">
        <f>VLOOKUP($A625+ROUND((COLUMN()-2)/24,5),АТС!$A$41:$F$784,4)+VLOOKUP($A625+ROUND((COLUMN()-2)/24,5),'Расчет сбытовых надбавок'!$B$1537:'Расчет сбытовых надбавок'!$G$2280,3)</f>
        <v>91.26</v>
      </c>
      <c r="W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03">
        <f>VLOOKUP($A625+ROUND((COLUMN()-2)/24,5),АТС!$A$41:$F$784,4)+VLOOKUP($A625+ROUND((COLUMN()-2)/24,5),'Расчет сбытовых надбавок'!$B$1537:'Расчет сбытовых надбавок'!$G$2280,3)</f>
        <v>10.06</v>
      </c>
      <c r="Y625" s="103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83">
        <f t="shared" si="16"/>
        <v>42211</v>
      </c>
      <c r="B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03">
        <f>VLOOKUP($A626+ROUND((COLUMN()-2)/24,5),АТС!$A$41:$F$784,4)+VLOOKUP($A626+ROUND((COLUMN()-2)/24,5),'Расчет сбытовых надбавок'!$B$1537:'Расчет сбытовых надбавок'!$G$2280,3)</f>
        <v>0.01</v>
      </c>
      <c r="E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G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H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I626" s="103">
        <f>VLOOKUP($A626+ROUND((COLUMN()-2)/24,5),АТС!$A$41:$F$784,4)+VLOOKUP($A626+ROUND((COLUMN()-2)/24,5),'Расчет сбытовых надбавок'!$B$1537:'Расчет сбытовых надбавок'!$G$2280,3)</f>
        <v>108.97</v>
      </c>
      <c r="J626" s="103">
        <f>VLOOKUP($A626+ROUND((COLUMN()-2)/24,5),АТС!$A$41:$F$784,4)+VLOOKUP($A626+ROUND((COLUMN()-2)/24,5),'Расчет сбытовых надбавок'!$B$1537:'Расчет сбытовых надбавок'!$G$2280,3)</f>
        <v>175.31</v>
      </c>
      <c r="K626" s="103">
        <f>VLOOKUP($A626+ROUND((COLUMN()-2)/24,5),АТС!$A$41:$F$784,4)+VLOOKUP($A626+ROUND((COLUMN()-2)/24,5),'Расчет сбытовых надбавок'!$B$1537:'Расчет сбытовых надбавок'!$G$2280,3)</f>
        <v>62.32</v>
      </c>
      <c r="L626" s="103">
        <f>VLOOKUP($A626+ROUND((COLUMN()-2)/24,5),АТС!$A$41:$F$784,4)+VLOOKUP($A626+ROUND((COLUMN()-2)/24,5),'Расчет сбытовых надбавок'!$B$1537:'Расчет сбытовых надбавок'!$G$2280,3)</f>
        <v>181.35999999999999</v>
      </c>
      <c r="M626" s="103">
        <f>VLOOKUP($A626+ROUND((COLUMN()-2)/24,5),АТС!$A$41:$F$784,4)+VLOOKUP($A626+ROUND((COLUMN()-2)/24,5),'Расчет сбытовых надбавок'!$B$1537:'Расчет сбытовых надбавок'!$G$2280,3)</f>
        <v>61.42</v>
      </c>
      <c r="N626" s="103">
        <f>VLOOKUP($A626+ROUND((COLUMN()-2)/24,5),АТС!$A$41:$F$784,4)+VLOOKUP($A626+ROUND((COLUMN()-2)/24,5),'Расчет сбытовых надбавок'!$B$1537:'Расчет сбытовых надбавок'!$G$2280,3)</f>
        <v>55.58</v>
      </c>
      <c r="O626" s="103">
        <f>VLOOKUP($A626+ROUND((COLUMN()-2)/24,5),АТС!$A$41:$F$784,4)+VLOOKUP($A626+ROUND((COLUMN()-2)/24,5),'Расчет сбытовых надбавок'!$B$1537:'Расчет сбытовых надбавок'!$G$2280,3)</f>
        <v>32.39</v>
      </c>
      <c r="P626" s="103">
        <f>VLOOKUP($A626+ROUND((COLUMN()-2)/24,5),АТС!$A$41:$F$784,4)+VLOOKUP($A626+ROUND((COLUMN()-2)/24,5),'Расчет сбытовых надбавок'!$B$1537:'Расчет сбытовых надбавок'!$G$2280,3)</f>
        <v>10.45</v>
      </c>
      <c r="Q626" s="103">
        <f>VLOOKUP($A626+ROUND((COLUMN()-2)/24,5),АТС!$A$41:$F$784,4)+VLOOKUP($A626+ROUND((COLUMN()-2)/24,5),'Расчет сбытовых надбавок'!$B$1537:'Расчет сбытовых надбавок'!$G$2280,3)</f>
        <v>45.03</v>
      </c>
      <c r="R626" s="103">
        <f>VLOOKUP($A626+ROUND((COLUMN()-2)/24,5),АТС!$A$41:$F$784,4)+VLOOKUP($A626+ROUND((COLUMN()-2)/24,5),'Расчет сбытовых надбавок'!$B$1537:'Расчет сбытовых надбавок'!$G$2280,3)</f>
        <v>42.879999999999995</v>
      </c>
      <c r="S626" s="103">
        <f>VLOOKUP($A626+ROUND((COLUMN()-2)/24,5),АТС!$A$41:$F$784,4)+VLOOKUP($A626+ROUND((COLUMN()-2)/24,5),'Расчет сбытовых надбавок'!$B$1537:'Расчет сбытовых надбавок'!$G$2280,3)</f>
        <v>48.790000000000006</v>
      </c>
      <c r="T626" s="103">
        <f>VLOOKUP($A626+ROUND((COLUMN()-2)/24,5),АТС!$A$41:$F$784,4)+VLOOKUP($A626+ROUND((COLUMN()-2)/24,5),'Расчет сбытовых надбавок'!$B$1537:'Расчет сбытовых надбавок'!$G$2280,3)</f>
        <v>163.17000000000002</v>
      </c>
      <c r="U626" s="103">
        <f>VLOOKUP($A626+ROUND((COLUMN()-2)/24,5),АТС!$A$41:$F$784,4)+VLOOKUP($A626+ROUND((COLUMN()-2)/24,5),'Расчет сбытовых надбавок'!$B$1537:'Расчет сбытовых надбавок'!$G$2280,3)</f>
        <v>250.74</v>
      </c>
      <c r="V626" s="103">
        <f>VLOOKUP($A626+ROUND((COLUMN()-2)/24,5),АТС!$A$41:$F$784,4)+VLOOKUP($A626+ROUND((COLUMN()-2)/24,5),'Расчет сбытовых надбавок'!$B$1537:'Расчет сбытовых надбавок'!$G$2280,3)</f>
        <v>88.240000000000009</v>
      </c>
      <c r="W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03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3">
        <f t="shared" si="16"/>
        <v>42212</v>
      </c>
      <c r="B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03">
        <f>VLOOKUP($A627+ROUND((COLUMN()-2)/24,5),АТС!$A$41:$F$784,4)+VLOOKUP($A627+ROUND((COLUMN()-2)/24,5),'Расчет сбытовых надбавок'!$B$1537:'Расчет сбытовых надбавок'!$G$2280,3)</f>
        <v>48.040000000000006</v>
      </c>
      <c r="H627" s="103">
        <f>VLOOKUP($A627+ROUND((COLUMN()-2)/24,5),АТС!$A$41:$F$784,4)+VLOOKUP($A627+ROUND((COLUMN()-2)/24,5),'Расчет сбытовых надбавок'!$B$1537:'Расчет сбытовых надбавок'!$G$2280,3)</f>
        <v>107.61000000000001</v>
      </c>
      <c r="I627" s="103">
        <f>VLOOKUP($A627+ROUND((COLUMN()-2)/24,5),АТС!$A$41:$F$784,4)+VLOOKUP($A627+ROUND((COLUMN()-2)/24,5),'Расчет сбытовых надбавок'!$B$1537:'Расчет сбытовых надбавок'!$G$2280,3)</f>
        <v>345.36</v>
      </c>
      <c r="J627" s="103">
        <f>VLOOKUP($A627+ROUND((COLUMN()-2)/24,5),АТС!$A$41:$F$784,4)+VLOOKUP($A627+ROUND((COLUMN()-2)/24,5),'Расчет сбытовых надбавок'!$B$1537:'Расчет сбытовых надбавок'!$G$2280,3)</f>
        <v>141.51999999999998</v>
      </c>
      <c r="K627" s="103">
        <f>VLOOKUP($A627+ROUND((COLUMN()-2)/24,5),АТС!$A$41:$F$784,4)+VLOOKUP($A627+ROUND((COLUMN()-2)/24,5),'Расчет сбытовых надбавок'!$B$1537:'Расчет сбытовых надбавок'!$G$2280,3)</f>
        <v>138.05000000000001</v>
      </c>
      <c r="L627" s="103">
        <f>VLOOKUP($A627+ROUND((COLUMN()-2)/24,5),АТС!$A$41:$F$784,4)+VLOOKUP($A627+ROUND((COLUMN()-2)/24,5),'Расчет сбытовых надбавок'!$B$1537:'Расчет сбытовых надбавок'!$G$2280,3)</f>
        <v>134.88999999999999</v>
      </c>
      <c r="M627" s="103">
        <f>VLOOKUP($A627+ROUND((COLUMN()-2)/24,5),АТС!$A$41:$F$784,4)+VLOOKUP($A627+ROUND((COLUMN()-2)/24,5),'Расчет сбытовых надбавок'!$B$1537:'Расчет сбытовых надбавок'!$G$2280,3)</f>
        <v>152.13999999999999</v>
      </c>
      <c r="N627" s="103">
        <f>VLOOKUP($A627+ROUND((COLUMN()-2)/24,5),АТС!$A$41:$F$784,4)+VLOOKUP($A627+ROUND((COLUMN()-2)/24,5),'Расчет сбытовых надбавок'!$B$1537:'Расчет сбытовых надбавок'!$G$2280,3)</f>
        <v>161.4</v>
      </c>
      <c r="O627" s="103">
        <f>VLOOKUP($A627+ROUND((COLUMN()-2)/24,5),АТС!$A$41:$F$784,4)+VLOOKUP($A627+ROUND((COLUMN()-2)/24,5),'Расчет сбытовых надбавок'!$B$1537:'Расчет сбытовых надбавок'!$G$2280,3)</f>
        <v>70.150000000000006</v>
      </c>
      <c r="P627" s="103">
        <f>VLOOKUP($A627+ROUND((COLUMN()-2)/24,5),АТС!$A$41:$F$784,4)+VLOOKUP($A627+ROUND((COLUMN()-2)/24,5),'Расчет сбытовых надбавок'!$B$1537:'Расчет сбытовых надбавок'!$G$2280,3)</f>
        <v>107.81</v>
      </c>
      <c r="Q627" s="103">
        <f>VLOOKUP($A627+ROUND((COLUMN()-2)/24,5),АТС!$A$41:$F$784,4)+VLOOKUP($A627+ROUND((COLUMN()-2)/24,5),'Расчет сбытовых надбавок'!$B$1537:'Расчет сбытовых надбавок'!$G$2280,3)</f>
        <v>100.11</v>
      </c>
      <c r="R627" s="103">
        <f>VLOOKUP($A627+ROUND((COLUMN()-2)/24,5),АТС!$A$41:$F$784,4)+VLOOKUP($A627+ROUND((COLUMN()-2)/24,5),'Расчет сбытовых надбавок'!$B$1537:'Расчет сбытовых надбавок'!$G$2280,3)</f>
        <v>72.69</v>
      </c>
      <c r="S627" s="103">
        <f>VLOOKUP($A627+ROUND((COLUMN()-2)/24,5),АТС!$A$41:$F$784,4)+VLOOKUP($A627+ROUND((COLUMN()-2)/24,5),'Расчет сбытовых надбавок'!$B$1537:'Расчет сбытовых надбавок'!$G$2280,3)</f>
        <v>99.97999999999999</v>
      </c>
      <c r="T627" s="103">
        <f>VLOOKUP($A627+ROUND((COLUMN()-2)/24,5),АТС!$A$41:$F$784,4)+VLOOKUP($A627+ROUND((COLUMN()-2)/24,5),'Расчет сбытовых надбавок'!$B$1537:'Расчет сбытовых надбавок'!$G$2280,3)</f>
        <v>158.28</v>
      </c>
      <c r="U627" s="103">
        <f>VLOOKUP($A627+ROUND((COLUMN()-2)/24,5),АТС!$A$41:$F$784,4)+VLOOKUP($A627+ROUND((COLUMN()-2)/24,5),'Расчет сбытовых надбавок'!$B$1537:'Расчет сбытовых надбавок'!$G$2280,3)</f>
        <v>216.24</v>
      </c>
      <c r="V627" s="103">
        <f>VLOOKUP($A627+ROUND((COLUMN()-2)/24,5),АТС!$A$41:$F$784,4)+VLOOKUP($A627+ROUND((COLUMN()-2)/24,5),'Расчет сбытовых надбавок'!$B$1537:'Расчет сбытовых надбавок'!$G$2280,3)</f>
        <v>153.57</v>
      </c>
      <c r="W627" s="103">
        <f>VLOOKUP($A627+ROUND((COLUMN()-2)/24,5),АТС!$A$41:$F$784,4)+VLOOKUP($A627+ROUND((COLUMN()-2)/24,5),'Расчет сбытовых надбавок'!$B$1537:'Расчет сбытовых надбавок'!$G$2280,3)</f>
        <v>30.669999999999998</v>
      </c>
      <c r="X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Y627" s="103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83">
        <f t="shared" si="16"/>
        <v>42213</v>
      </c>
      <c r="B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C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03">
        <f>VLOOKUP($A628+ROUND((COLUMN()-2)/24,5),АТС!$A$41:$F$784,4)+VLOOKUP($A628+ROUND((COLUMN()-2)/24,5),'Расчет сбытовых надбавок'!$B$1537:'Расчет сбытовых надбавок'!$G$2280,3)</f>
        <v>46.94</v>
      </c>
      <c r="G628" s="103">
        <f>VLOOKUP($A628+ROUND((COLUMN()-2)/24,5),АТС!$A$41:$F$784,4)+VLOOKUP($A628+ROUND((COLUMN()-2)/24,5),'Расчет сбытовых надбавок'!$B$1537:'Расчет сбытовых надбавок'!$G$2280,3)</f>
        <v>86.89</v>
      </c>
      <c r="H628" s="103">
        <f>VLOOKUP($A628+ROUND((COLUMN()-2)/24,5),АТС!$A$41:$F$784,4)+VLOOKUP($A628+ROUND((COLUMN()-2)/24,5),'Расчет сбытовых надбавок'!$B$1537:'Расчет сбытовых надбавок'!$G$2280,3)</f>
        <v>107.64999999999999</v>
      </c>
      <c r="I628" s="103">
        <f>VLOOKUP($A628+ROUND((COLUMN()-2)/24,5),АТС!$A$41:$F$784,4)+VLOOKUP($A628+ROUND((COLUMN()-2)/24,5),'Расчет сбытовых надбавок'!$B$1537:'Расчет сбытовых надбавок'!$G$2280,3)</f>
        <v>329.75</v>
      </c>
      <c r="J628" s="103">
        <f>VLOOKUP($A628+ROUND((COLUMN()-2)/24,5),АТС!$A$41:$F$784,4)+VLOOKUP($A628+ROUND((COLUMN()-2)/24,5),'Расчет сбытовых надбавок'!$B$1537:'Расчет сбытовых надбавок'!$G$2280,3)</f>
        <v>161.57999999999998</v>
      </c>
      <c r="K628" s="103">
        <f>VLOOKUP($A628+ROUND((COLUMN()-2)/24,5),АТС!$A$41:$F$784,4)+VLOOKUP($A628+ROUND((COLUMN()-2)/24,5),'Расчет сбытовых надбавок'!$B$1537:'Расчет сбытовых надбавок'!$G$2280,3)</f>
        <v>194.62</v>
      </c>
      <c r="L628" s="103">
        <f>VLOOKUP($A628+ROUND((COLUMN()-2)/24,5),АТС!$A$41:$F$784,4)+VLOOKUP($A628+ROUND((COLUMN()-2)/24,5),'Расчет сбытовых надбавок'!$B$1537:'Расчет сбытовых надбавок'!$G$2280,3)</f>
        <v>29.090000000000003</v>
      </c>
      <c r="M628" s="103">
        <f>VLOOKUP($A628+ROUND((COLUMN()-2)/24,5),АТС!$A$41:$F$784,4)+VLOOKUP($A628+ROUND((COLUMN()-2)/24,5),'Расчет сбытовых надбавок'!$B$1537:'Расчет сбытовых надбавок'!$G$2280,3)</f>
        <v>27.689999999999998</v>
      </c>
      <c r="N628" s="103">
        <f>VLOOKUP($A628+ROUND((COLUMN()-2)/24,5),АТС!$A$41:$F$784,4)+VLOOKUP($A628+ROUND((COLUMN()-2)/24,5),'Расчет сбытовых надбавок'!$B$1537:'Расчет сбытовых надбавок'!$G$2280,3)</f>
        <v>11.83</v>
      </c>
      <c r="O628" s="103">
        <f>VLOOKUP($A628+ROUND((COLUMN()-2)/24,5),АТС!$A$41:$F$784,4)+VLOOKUP($A628+ROUND((COLUMN()-2)/24,5),'Расчет сбытовых надбавок'!$B$1537:'Расчет сбытовых надбавок'!$G$2280,3)</f>
        <v>4.3599999999999994</v>
      </c>
      <c r="P628" s="103">
        <f>VLOOKUP($A628+ROUND((COLUMN()-2)/24,5),АТС!$A$41:$F$784,4)+VLOOKUP($A628+ROUND((COLUMN()-2)/24,5),'Расчет сбытовых надбавок'!$B$1537:'Расчет сбытовых надбавок'!$G$2280,3)</f>
        <v>133.13999999999999</v>
      </c>
      <c r="Q628" s="103">
        <f>VLOOKUP($A628+ROUND((COLUMN()-2)/24,5),АТС!$A$41:$F$784,4)+VLOOKUP($A628+ROUND((COLUMN()-2)/24,5),'Расчет сбытовых надбавок'!$B$1537:'Расчет сбытовых надбавок'!$G$2280,3)</f>
        <v>122.47999999999999</v>
      </c>
      <c r="R628" s="103">
        <f>VLOOKUP($A628+ROUND((COLUMN()-2)/24,5),АТС!$A$41:$F$784,4)+VLOOKUP($A628+ROUND((COLUMN()-2)/24,5),'Расчет сбытовых надбавок'!$B$1537:'Расчет сбытовых надбавок'!$G$2280,3)</f>
        <v>120.03999999999999</v>
      </c>
      <c r="S628" s="103">
        <f>VLOOKUP($A628+ROUND((COLUMN()-2)/24,5),АТС!$A$41:$F$784,4)+VLOOKUP($A628+ROUND((COLUMN()-2)/24,5),'Расчет сбытовых надбавок'!$B$1537:'Расчет сбытовых надбавок'!$G$2280,3)</f>
        <v>106.71000000000001</v>
      </c>
      <c r="T628" s="103">
        <f>VLOOKUP($A628+ROUND((COLUMN()-2)/24,5),АТС!$A$41:$F$784,4)+VLOOKUP($A628+ROUND((COLUMN()-2)/24,5),'Расчет сбытовых надбавок'!$B$1537:'Расчет сбытовых надбавок'!$G$2280,3)</f>
        <v>22.909999999999997</v>
      </c>
      <c r="U628" s="103">
        <f>VLOOKUP($A628+ROUND((COLUMN()-2)/24,5),АТС!$A$41:$F$784,4)+VLOOKUP($A628+ROUND((COLUMN()-2)/24,5),'Расчет сбытовых надбавок'!$B$1537:'Расчет сбытовых надбавок'!$G$2280,3)</f>
        <v>73.8</v>
      </c>
      <c r="V628" s="103">
        <f>VLOOKUP($A628+ROUND((COLUMN()-2)/24,5),АТС!$A$41:$F$784,4)+VLOOKUP($A628+ROUND((COLUMN()-2)/24,5),'Расчет сбытовых надбавок'!$B$1537:'Расчет сбытовых надбавок'!$G$2280,3)</f>
        <v>114.52</v>
      </c>
      <c r="W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03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83">
        <f t="shared" si="16"/>
        <v>42214</v>
      </c>
      <c r="B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3">
        <f>VLOOKUP($A629+ROUND((COLUMN()-2)/24,5),АТС!$A$41:$F$784,4)+VLOOKUP($A629+ROUND((COLUMN()-2)/24,5),'Расчет сбытовых надбавок'!$B$1537:'Расчет сбытовых надбавок'!$G$2280,3)</f>
        <v>1.78</v>
      </c>
      <c r="D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03">
        <f>VLOOKUP($A629+ROUND((COLUMN()-2)/24,5),АТС!$A$41:$F$784,4)+VLOOKUP($A629+ROUND((COLUMN()-2)/24,5),'Расчет сбытовых надбавок'!$B$1537:'Расчет сбытовых надбавок'!$G$2280,3)</f>
        <v>615.94000000000005</v>
      </c>
      <c r="H629" s="103">
        <f>VLOOKUP($A629+ROUND((COLUMN()-2)/24,5),АТС!$A$41:$F$784,4)+VLOOKUP($A629+ROUND((COLUMN()-2)/24,5),'Расчет сбытовых надбавок'!$B$1537:'Расчет сбытовых надбавок'!$G$2280,3)</f>
        <v>849.19999999999993</v>
      </c>
      <c r="I629" s="103">
        <f>VLOOKUP($A629+ROUND((COLUMN()-2)/24,5),АТС!$A$41:$F$784,4)+VLOOKUP($A629+ROUND((COLUMN()-2)/24,5),'Расчет сбытовых надбавок'!$B$1537:'Расчет сбытовых надбавок'!$G$2280,3)</f>
        <v>338.46999999999997</v>
      </c>
      <c r="J629" s="103">
        <f>VLOOKUP($A629+ROUND((COLUMN()-2)/24,5),АТС!$A$41:$F$784,4)+VLOOKUP($A629+ROUND((COLUMN()-2)/24,5),'Расчет сбытовых надбавок'!$B$1537:'Расчет сбытовых надбавок'!$G$2280,3)</f>
        <v>389.92</v>
      </c>
      <c r="K629" s="103">
        <f>VLOOKUP($A629+ROUND((COLUMN()-2)/24,5),АТС!$A$41:$F$784,4)+VLOOKUP($A629+ROUND((COLUMN()-2)/24,5),'Расчет сбытовых надбавок'!$B$1537:'Расчет сбытовых надбавок'!$G$2280,3)</f>
        <v>408.43</v>
      </c>
      <c r="L629" s="103">
        <f>VLOOKUP($A629+ROUND((COLUMN()-2)/24,5),АТС!$A$41:$F$784,4)+VLOOKUP($A629+ROUND((COLUMN()-2)/24,5),'Расчет сбытовых надбавок'!$B$1537:'Расчет сбытовых надбавок'!$G$2280,3)</f>
        <v>107.44</v>
      </c>
      <c r="M629" s="103">
        <f>VLOOKUP($A629+ROUND((COLUMN()-2)/24,5),АТС!$A$41:$F$784,4)+VLOOKUP($A629+ROUND((COLUMN()-2)/24,5),'Расчет сбытовых надбавок'!$B$1537:'Расчет сбытовых надбавок'!$G$2280,3)</f>
        <v>160.03</v>
      </c>
      <c r="N629" s="103">
        <f>VLOOKUP($A629+ROUND((COLUMN()-2)/24,5),АТС!$A$41:$F$784,4)+VLOOKUP($A629+ROUND((COLUMN()-2)/24,5),'Расчет сбытовых надбавок'!$B$1537:'Расчет сбытовых надбавок'!$G$2280,3)</f>
        <v>327.02999999999997</v>
      </c>
      <c r="O629" s="103">
        <f>VLOOKUP($A629+ROUND((COLUMN()-2)/24,5),АТС!$A$41:$F$784,4)+VLOOKUP($A629+ROUND((COLUMN()-2)/24,5),'Расчет сбытовых надбавок'!$B$1537:'Расчет сбытовых надбавок'!$G$2280,3)</f>
        <v>379.58000000000004</v>
      </c>
      <c r="P629" s="103">
        <f>VLOOKUP($A629+ROUND((COLUMN()-2)/24,5),АТС!$A$41:$F$784,4)+VLOOKUP($A629+ROUND((COLUMN()-2)/24,5),'Расчет сбытовых надбавок'!$B$1537:'Расчет сбытовых надбавок'!$G$2280,3)</f>
        <v>90.94</v>
      </c>
      <c r="Q629" s="103">
        <f>VLOOKUP($A629+ROUND((COLUMN()-2)/24,5),АТС!$A$41:$F$784,4)+VLOOKUP($A629+ROUND((COLUMN()-2)/24,5),'Расчет сбытовых надбавок'!$B$1537:'Расчет сбытовых надбавок'!$G$2280,3)</f>
        <v>50.88</v>
      </c>
      <c r="R629" s="103">
        <f>VLOOKUP($A629+ROUND((COLUMN()-2)/24,5),АТС!$A$41:$F$784,4)+VLOOKUP($A629+ROUND((COLUMN()-2)/24,5),'Расчет сбытовых надбавок'!$B$1537:'Расчет сбытовых надбавок'!$G$2280,3)</f>
        <v>304.64</v>
      </c>
      <c r="S629" s="103">
        <f>VLOOKUP($A629+ROUND((COLUMN()-2)/24,5),АТС!$A$41:$F$784,4)+VLOOKUP($A629+ROUND((COLUMN()-2)/24,5),'Расчет сбытовых надбавок'!$B$1537:'Расчет сбытовых надбавок'!$G$2280,3)</f>
        <v>355.19</v>
      </c>
      <c r="T629" s="103">
        <f>VLOOKUP($A629+ROUND((COLUMN()-2)/24,5),АТС!$A$41:$F$784,4)+VLOOKUP($A629+ROUND((COLUMN()-2)/24,5),'Расчет сбытовых надбавок'!$B$1537:'Расчет сбытовых надбавок'!$G$2280,3)</f>
        <v>355.98</v>
      </c>
      <c r="U629" s="103">
        <f>VLOOKUP($A629+ROUND((COLUMN()-2)/24,5),АТС!$A$41:$F$784,4)+VLOOKUP($A629+ROUND((COLUMN()-2)/24,5),'Расчет сбытовых надбавок'!$B$1537:'Расчет сбытовых надбавок'!$G$2280,3)</f>
        <v>413.48</v>
      </c>
      <c r="V629" s="103">
        <f>VLOOKUP($A629+ROUND((COLUMN()-2)/24,5),АТС!$A$41:$F$784,4)+VLOOKUP($A629+ROUND((COLUMN()-2)/24,5),'Расчет сбытовых надбавок'!$B$1537:'Расчет сбытовых надбавок'!$G$2280,3)</f>
        <v>343.87</v>
      </c>
      <c r="W629" s="103">
        <f>VLOOKUP($A629+ROUND((COLUMN()-2)/24,5),АТС!$A$41:$F$784,4)+VLOOKUP($A629+ROUND((COLUMN()-2)/24,5),'Расчет сбытовых надбавок'!$B$1537:'Расчет сбытовых надбавок'!$G$2280,3)</f>
        <v>129.01999999999998</v>
      </c>
      <c r="X629" s="103">
        <f>VLOOKUP($A629+ROUND((COLUMN()-2)/24,5),АТС!$A$41:$F$784,4)+VLOOKUP($A629+ROUND((COLUMN()-2)/24,5),'Расчет сбытовых надбавок'!$B$1537:'Расчет сбытовых надбавок'!$G$2280,3)</f>
        <v>191.44</v>
      </c>
      <c r="Y629" s="103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83">
        <f t="shared" si="16"/>
        <v>42215</v>
      </c>
      <c r="B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03">
        <f>VLOOKUP($A630+ROUND((COLUMN()-2)/24,5),АТС!$A$41:$F$784,4)+VLOOKUP($A630+ROUND((COLUMN()-2)/24,5),'Расчет сбытовых надбавок'!$B$1537:'Расчет сбытовых надбавок'!$G$2280,3)</f>
        <v>61.95</v>
      </c>
      <c r="F630" s="103">
        <f>VLOOKUP($A630+ROUND((COLUMN()-2)/24,5),АТС!$A$41:$F$784,4)+VLOOKUP($A630+ROUND((COLUMN()-2)/24,5),'Расчет сбытовых надбавок'!$B$1537:'Расчет сбытовых надбавок'!$G$2280,3)</f>
        <v>141.68</v>
      </c>
      <c r="G630" s="103">
        <f>VLOOKUP($A630+ROUND((COLUMN()-2)/24,5),АТС!$A$41:$F$784,4)+VLOOKUP($A630+ROUND((COLUMN()-2)/24,5),'Расчет сбытовых надбавок'!$B$1537:'Расчет сбытовых надбавок'!$G$2280,3)</f>
        <v>230.49</v>
      </c>
      <c r="H630" s="103">
        <f>VLOOKUP($A630+ROUND((COLUMN()-2)/24,5),АТС!$A$41:$F$784,4)+VLOOKUP($A630+ROUND((COLUMN()-2)/24,5),'Расчет сбытовых надбавок'!$B$1537:'Расчет сбытовых надбавок'!$G$2280,3)</f>
        <v>253.95999999999998</v>
      </c>
      <c r="I630" s="103">
        <f>VLOOKUP($A630+ROUND((COLUMN()-2)/24,5),АТС!$A$41:$F$784,4)+VLOOKUP($A630+ROUND((COLUMN()-2)/24,5),'Расчет сбытовых надбавок'!$B$1537:'Расчет сбытовых надбавок'!$G$2280,3)</f>
        <v>257.99</v>
      </c>
      <c r="J630" s="103">
        <f>VLOOKUP($A630+ROUND((COLUMN()-2)/24,5),АТС!$A$41:$F$784,4)+VLOOKUP($A630+ROUND((COLUMN()-2)/24,5),'Расчет сбытовых надбавок'!$B$1537:'Расчет сбытовых надбавок'!$G$2280,3)</f>
        <v>72.31</v>
      </c>
      <c r="K630" s="103">
        <f>VLOOKUP($A630+ROUND((COLUMN()-2)/24,5),АТС!$A$41:$F$784,4)+VLOOKUP($A630+ROUND((COLUMN()-2)/24,5),'Расчет сбытовых надбавок'!$B$1537:'Расчет сбытовых надбавок'!$G$2280,3)</f>
        <v>59.65</v>
      </c>
      <c r="L630" s="103">
        <f>VLOOKUP($A630+ROUND((COLUMN()-2)/24,5),АТС!$A$41:$F$784,4)+VLOOKUP($A630+ROUND((COLUMN()-2)/24,5),'Расчет сбытовых надбавок'!$B$1537:'Расчет сбытовых надбавок'!$G$2280,3)</f>
        <v>36.22</v>
      </c>
      <c r="M630" s="103">
        <f>VLOOKUP($A630+ROUND((COLUMN()-2)/24,5),АТС!$A$41:$F$784,4)+VLOOKUP($A630+ROUND((COLUMN()-2)/24,5),'Расчет сбытовых надбавок'!$B$1537:'Расчет сбытовых надбавок'!$G$2280,3)</f>
        <v>18.630000000000003</v>
      </c>
      <c r="N630" s="103">
        <f>VLOOKUP($A630+ROUND((COLUMN()-2)/24,5),АТС!$A$41:$F$784,4)+VLOOKUP($A630+ROUND((COLUMN()-2)/24,5),'Расчет сбытовых надбавок'!$B$1537:'Расчет сбытовых надбавок'!$G$2280,3)</f>
        <v>32.019999999999996</v>
      </c>
      <c r="O630" s="103">
        <f>VLOOKUP($A630+ROUND((COLUMN()-2)/24,5),АТС!$A$41:$F$784,4)+VLOOKUP($A630+ROUND((COLUMN()-2)/24,5),'Расчет сбытовых надбавок'!$B$1537:'Расчет сбытовых надбавок'!$G$2280,3)</f>
        <v>0.16999999999999998</v>
      </c>
      <c r="P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03">
        <f>VLOOKUP($A630+ROUND((COLUMN()-2)/24,5),АТС!$A$41:$F$784,4)+VLOOKUP($A630+ROUND((COLUMN()-2)/24,5),'Расчет сбытовых надбавок'!$B$1537:'Расчет сбытовых надбавок'!$G$2280,3)</f>
        <v>17.18</v>
      </c>
      <c r="R630" s="103">
        <f>VLOOKUP($A630+ROUND((COLUMN()-2)/24,5),АТС!$A$41:$F$784,4)+VLOOKUP($A630+ROUND((COLUMN()-2)/24,5),'Расчет сбытовых надбавок'!$B$1537:'Расчет сбытовых надбавок'!$G$2280,3)</f>
        <v>31</v>
      </c>
      <c r="S630" s="103">
        <f>VLOOKUP($A630+ROUND((COLUMN()-2)/24,5),АТС!$A$41:$F$784,4)+VLOOKUP($A630+ROUND((COLUMN()-2)/24,5),'Расчет сбытовых надбавок'!$B$1537:'Расчет сбытовых надбавок'!$G$2280,3)</f>
        <v>20.619999999999997</v>
      </c>
      <c r="T630" s="103">
        <f>VLOOKUP($A630+ROUND((COLUMN()-2)/24,5),АТС!$A$41:$F$784,4)+VLOOKUP($A630+ROUND((COLUMN()-2)/24,5),'Расчет сбытовых надбавок'!$B$1537:'Расчет сбытовых надбавок'!$G$2280,3)</f>
        <v>43.7</v>
      </c>
      <c r="U630" s="103">
        <f>VLOOKUP($A630+ROUND((COLUMN()-2)/24,5),АТС!$A$41:$F$784,4)+VLOOKUP($A630+ROUND((COLUMN()-2)/24,5),'Расчет сбытовых надбавок'!$B$1537:'Расчет сбытовых надбавок'!$G$2280,3)</f>
        <v>170.16</v>
      </c>
      <c r="V630" s="103">
        <f>VLOOKUP($A630+ROUND((COLUMN()-2)/24,5),АТС!$A$41:$F$784,4)+VLOOKUP($A630+ROUND((COLUMN()-2)/24,5),'Расчет сбытовых надбавок'!$B$1537:'Расчет сбытовых надбавок'!$G$2280,3)</f>
        <v>221.98000000000002</v>
      </c>
      <c r="W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03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83">
        <f t="shared" si="16"/>
        <v>42216</v>
      </c>
      <c r="B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03">
        <f>VLOOKUP($A631+ROUND((COLUMN()-2)/24,5),АТС!$A$41:$F$784,4)+VLOOKUP($A631+ROUND((COLUMN()-2)/24,5),'Расчет сбытовых надбавок'!$B$1537:'Расчет сбытовых надбавок'!$G$2280,3)</f>
        <v>44.43</v>
      </c>
      <c r="H631" s="103">
        <f>VLOOKUP($A631+ROUND((COLUMN()-2)/24,5),АТС!$A$41:$F$784,4)+VLOOKUP($A631+ROUND((COLUMN()-2)/24,5),'Расчет сбытовых надбавок'!$B$1537:'Расчет сбытовых надбавок'!$G$2280,3)</f>
        <v>107.17</v>
      </c>
      <c r="I631" s="103">
        <f>VLOOKUP($A631+ROUND((COLUMN()-2)/24,5),АТС!$A$41:$F$784,4)+VLOOKUP($A631+ROUND((COLUMN()-2)/24,5),'Расчет сбытовых надбавок'!$B$1537:'Расчет сбытовых надбавок'!$G$2280,3)</f>
        <v>315.88</v>
      </c>
      <c r="J631" s="103">
        <f>VLOOKUP($A631+ROUND((COLUMN()-2)/24,5),АТС!$A$41:$F$784,4)+VLOOKUP($A631+ROUND((COLUMN()-2)/24,5),'Расчет сбытовых надбавок'!$B$1537:'Расчет сбытовых надбавок'!$G$2280,3)</f>
        <v>785.68000000000006</v>
      </c>
      <c r="K631" s="103">
        <f>VLOOKUP($A631+ROUND((COLUMN()-2)/24,5),АТС!$A$41:$F$784,4)+VLOOKUP($A631+ROUND((COLUMN()-2)/24,5),'Расчет сбытовых надбавок'!$B$1537:'Расчет сбытовых надбавок'!$G$2280,3)</f>
        <v>200.79</v>
      </c>
      <c r="L631" s="103">
        <f>VLOOKUP($A631+ROUND((COLUMN()-2)/24,5),АТС!$A$41:$F$784,4)+VLOOKUP($A631+ROUND((COLUMN()-2)/24,5),'Расчет сбытовых надбавок'!$B$1537:'Расчет сбытовых надбавок'!$G$2280,3)</f>
        <v>162.61000000000001</v>
      </c>
      <c r="M631" s="103">
        <f>VLOOKUP($A631+ROUND((COLUMN()-2)/24,5),АТС!$A$41:$F$784,4)+VLOOKUP($A631+ROUND((COLUMN()-2)/24,5),'Расчет сбытовых надбавок'!$B$1537:'Расчет сбытовых надбавок'!$G$2280,3)</f>
        <v>53.519999999999996</v>
      </c>
      <c r="N631" s="103">
        <f>VLOOKUP($A631+ROUND((COLUMN()-2)/24,5),АТС!$A$41:$F$784,4)+VLOOKUP($A631+ROUND((COLUMN()-2)/24,5),'Расчет сбытовых надбавок'!$B$1537:'Расчет сбытовых надбавок'!$G$2280,3)</f>
        <v>217.32999999999998</v>
      </c>
      <c r="O631" s="103">
        <f>VLOOKUP($A631+ROUND((COLUMN()-2)/24,5),АТС!$A$41:$F$784,4)+VLOOKUP($A631+ROUND((COLUMN()-2)/24,5),'Расчет сбытовых надбавок'!$B$1537:'Расчет сбытовых надбавок'!$G$2280,3)</f>
        <v>63.730000000000004</v>
      </c>
      <c r="P631" s="103">
        <f>VLOOKUP($A631+ROUND((COLUMN()-2)/24,5),АТС!$A$41:$F$784,4)+VLOOKUP($A631+ROUND((COLUMN()-2)/24,5),'Расчет сбытовых надбавок'!$B$1537:'Расчет сбытовых надбавок'!$G$2280,3)</f>
        <v>7.8999999999999995</v>
      </c>
      <c r="Q631" s="103">
        <f>VLOOKUP($A631+ROUND((COLUMN()-2)/24,5),АТС!$A$41:$F$784,4)+VLOOKUP($A631+ROUND((COLUMN()-2)/24,5),'Расчет сбытовых надбавок'!$B$1537:'Расчет сбытовых надбавок'!$G$2280,3)</f>
        <v>0.57999999999999996</v>
      </c>
      <c r="R631" s="103">
        <f>VLOOKUP($A631+ROUND((COLUMN()-2)/24,5),АТС!$A$41:$F$784,4)+VLOOKUP($A631+ROUND((COLUMN()-2)/24,5),'Расчет сбытовых надбавок'!$B$1537:'Расчет сбытовых надбавок'!$G$2280,3)</f>
        <v>41.71</v>
      </c>
      <c r="S631" s="103">
        <f>VLOOKUP($A631+ROUND((COLUMN()-2)/24,5),АТС!$A$41:$F$784,4)+VLOOKUP($A631+ROUND((COLUMN()-2)/24,5),'Расчет сбытовых надбавок'!$B$1537:'Расчет сбытовых надбавок'!$G$2280,3)</f>
        <v>118.92</v>
      </c>
      <c r="T631" s="103">
        <f>VLOOKUP($A631+ROUND((COLUMN()-2)/24,5),АТС!$A$41:$F$784,4)+VLOOKUP($A631+ROUND((COLUMN()-2)/24,5),'Расчет сбытовых надбавок'!$B$1537:'Расчет сбытовых надбавок'!$G$2280,3)</f>
        <v>167.12</v>
      </c>
      <c r="U631" s="103">
        <f>VLOOKUP($A631+ROUND((COLUMN()-2)/24,5),АТС!$A$41:$F$784,4)+VLOOKUP($A631+ROUND((COLUMN()-2)/24,5),'Расчет сбытовых надбавок'!$B$1537:'Расчет сбытовых надбавок'!$G$2280,3)</f>
        <v>259.76</v>
      </c>
      <c r="V631" s="103">
        <f>VLOOKUP($A631+ROUND((COLUMN()-2)/24,5),АТС!$A$41:$F$784,4)+VLOOKUP($A631+ROUND((COLUMN()-2)/24,5),'Расчет сбытовых надбавок'!$B$1537:'Расчет сбытовых надбавок'!$G$2280,3)</f>
        <v>161.30000000000001</v>
      </c>
      <c r="W631" s="103">
        <f>VLOOKUP($A631+ROUND((COLUMN()-2)/24,5),АТС!$A$41:$F$784,4)+VLOOKUP($A631+ROUND((COLUMN()-2)/24,5),'Расчет сбытовых надбавок'!$B$1537:'Расчет сбытовых надбавок'!$G$2280,3)</f>
        <v>0.28000000000000003</v>
      </c>
      <c r="X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03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95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6"/>
    </row>
    <row r="633" spans="1:27" x14ac:dyDescent="0.25">
      <c r="A633" s="91" t="s">
        <v>157</v>
      </c>
      <c r="B633" s="82"/>
      <c r="C633" s="82"/>
      <c r="D633" s="82"/>
    </row>
    <row r="634" spans="1:27" ht="12.75" customHeight="1" x14ac:dyDescent="0.2">
      <c r="A634" s="167" t="s">
        <v>49</v>
      </c>
      <c r="B634" s="170" t="s">
        <v>160</v>
      </c>
      <c r="C634" s="171"/>
      <c r="D634" s="171"/>
      <c r="E634" s="171"/>
      <c r="F634" s="171"/>
      <c r="G634" s="171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2"/>
    </row>
    <row r="635" spans="1:27" ht="12.75" customHeight="1" x14ac:dyDescent="0.2">
      <c r="A635" s="168"/>
      <c r="B635" s="173"/>
      <c r="C635" s="174"/>
      <c r="D635" s="174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/>
      <c r="V635" s="174"/>
      <c r="W635" s="174"/>
      <c r="X635" s="174"/>
      <c r="Y635" s="175"/>
    </row>
    <row r="636" spans="1:27" s="116" customFormat="1" ht="12.75" customHeight="1" x14ac:dyDescent="0.2">
      <c r="A636" s="168"/>
      <c r="B636" s="208" t="s">
        <v>129</v>
      </c>
      <c r="C636" s="204" t="s">
        <v>130</v>
      </c>
      <c r="D636" s="204" t="s">
        <v>131</v>
      </c>
      <c r="E636" s="204" t="s">
        <v>132</v>
      </c>
      <c r="F636" s="204" t="s">
        <v>133</v>
      </c>
      <c r="G636" s="204" t="s">
        <v>134</v>
      </c>
      <c r="H636" s="204" t="s">
        <v>135</v>
      </c>
      <c r="I636" s="204" t="s">
        <v>136</v>
      </c>
      <c r="J636" s="204" t="s">
        <v>137</v>
      </c>
      <c r="K636" s="204" t="s">
        <v>138</v>
      </c>
      <c r="L636" s="204" t="s">
        <v>139</v>
      </c>
      <c r="M636" s="204" t="s">
        <v>140</v>
      </c>
      <c r="N636" s="206" t="s">
        <v>141</v>
      </c>
      <c r="O636" s="204" t="s">
        <v>142</v>
      </c>
      <c r="P636" s="204" t="s">
        <v>143</v>
      </c>
      <c r="Q636" s="204" t="s">
        <v>144</v>
      </c>
      <c r="R636" s="204" t="s">
        <v>145</v>
      </c>
      <c r="S636" s="204" t="s">
        <v>146</v>
      </c>
      <c r="T636" s="204" t="s">
        <v>147</v>
      </c>
      <c r="U636" s="204" t="s">
        <v>148</v>
      </c>
      <c r="V636" s="204" t="s">
        <v>149</v>
      </c>
      <c r="W636" s="204" t="s">
        <v>150</v>
      </c>
      <c r="X636" s="204" t="s">
        <v>151</v>
      </c>
      <c r="Y636" s="204" t="s">
        <v>152</v>
      </c>
    </row>
    <row r="637" spans="1:27" s="116" customFormat="1" ht="11.25" customHeight="1" x14ac:dyDescent="0.2">
      <c r="A637" s="169"/>
      <c r="B637" s="209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7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</row>
    <row r="638" spans="1:27" ht="15.75" customHeight="1" x14ac:dyDescent="0.2">
      <c r="A638" s="83">
        <f>A601</f>
        <v>42186</v>
      </c>
      <c r="B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03">
        <f>VLOOKUP($A638+ROUND((COLUMN()-2)/24,5),АТС!$A$41:$F$784,4)+VLOOKUP($A638+ROUND((COLUMN()-2)/24,5),'Расчет сбытовых надбавок'!$B$1537:'Расчет сбытовых надбавок'!$G$2280,4)</f>
        <v>70.09</v>
      </c>
      <c r="H638" s="103">
        <f>VLOOKUP($A638+ROUND((COLUMN()-2)/24,5),АТС!$A$41:$F$784,4)+VLOOKUP($A638+ROUND((COLUMN()-2)/24,5),'Расчет сбытовых надбавок'!$B$1537:'Расчет сбытовых надбавок'!$G$2280,4)</f>
        <v>149.10000000000002</v>
      </c>
      <c r="I638" s="103">
        <f>VLOOKUP($A638+ROUND((COLUMN()-2)/24,5),АТС!$A$41:$F$784,4)+VLOOKUP($A638+ROUND((COLUMN()-2)/24,5),'Расчет сбытовых надбавок'!$B$1537:'Расчет сбытовых надбавок'!$G$2280,4)</f>
        <v>160.46</v>
      </c>
      <c r="J638" s="103">
        <f>VLOOKUP($A638+ROUND((COLUMN()-2)/24,5),АТС!$A$41:$F$784,4)+VLOOKUP($A638+ROUND((COLUMN()-2)/24,5),'Расчет сбытовых надбавок'!$B$1537:'Расчет сбытовых надбавок'!$G$2280,4)</f>
        <v>3.13</v>
      </c>
      <c r="K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84"/>
    </row>
    <row r="639" spans="1:27" x14ac:dyDescent="0.2">
      <c r="A639" s="83">
        <f>A638+1</f>
        <v>42187</v>
      </c>
      <c r="B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03">
        <f>VLOOKUP($A639+ROUND((COLUMN()-2)/24,5),АТС!$A$41:$F$784,4)+VLOOKUP($A639+ROUND((COLUMN()-2)/24,5),'Расчет сбытовых надбавок'!$B$1537:'Расчет сбытовых надбавок'!$G$2280,4)</f>
        <v>4.53</v>
      </c>
      <c r="H639" s="103">
        <f>VLOOKUP($A639+ROUND((COLUMN()-2)/24,5),АТС!$A$41:$F$784,4)+VLOOKUP($A639+ROUND((COLUMN()-2)/24,5),'Расчет сбытовых надбавок'!$B$1537:'Расчет сбытовых надбавок'!$G$2280,4)</f>
        <v>101.54</v>
      </c>
      <c r="I639" s="103">
        <f>VLOOKUP($A639+ROUND((COLUMN()-2)/24,5),АТС!$A$41:$F$784,4)+VLOOKUP($A639+ROUND((COLUMN()-2)/24,5),'Расчет сбытовых надбавок'!$B$1537:'Расчет сбытовых надбавок'!$G$2280,4)</f>
        <v>210.36</v>
      </c>
      <c r="J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K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03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83">
        <f t="shared" ref="A640:A668" si="17">A639+1</f>
        <v>42188</v>
      </c>
      <c r="B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03">
        <f>VLOOKUP($A640+ROUND((COLUMN()-2)/24,5),АТС!$A$41:$F$784,4)+VLOOKUP($A640+ROUND((COLUMN()-2)/24,5),'Расчет сбытовых надбавок'!$B$1537:'Расчет сбытовых надбавок'!$G$2280,4)</f>
        <v>46.56</v>
      </c>
      <c r="H640" s="103">
        <f>VLOOKUP($A640+ROUND((COLUMN()-2)/24,5),АТС!$A$41:$F$784,4)+VLOOKUP($A640+ROUND((COLUMN()-2)/24,5),'Расчет сбытовых надбавок'!$B$1537:'Расчет сбытовых надбавок'!$G$2280,4)</f>
        <v>134.57</v>
      </c>
      <c r="I640" s="103">
        <f>VLOOKUP($A640+ROUND((COLUMN()-2)/24,5),АТС!$A$41:$F$784,4)+VLOOKUP($A640+ROUND((COLUMN()-2)/24,5),'Расчет сбытовых надбавок'!$B$1537:'Расчет сбытовых надбавок'!$G$2280,4)</f>
        <v>136.28</v>
      </c>
      <c r="J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W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03">
        <f>VLOOKUP($A640+ROUND((COLUMN()-2)/24,5),АТС!$A$41:$F$784,4)+VLOOKUP($A640+ROUND((COLUMN()-2)/24,5),'Расчет сбытовых надбавок'!$B$1537:'Расчет сбытовых надбавок'!$G$2280,4)</f>
        <v>0.01</v>
      </c>
      <c r="Y640" s="103">
        <f>VLOOKUP($A640+ROUND((COLUMN()-2)/24,5),АТС!$A$41:$F$784,4)+VLOOKUP($A640+ROUND((COLUMN()-2)/24,5),'Расчет сбытовых надбавок'!$B$1537:'Расчет сбытовых надбавок'!$G$2280,4)</f>
        <v>0.01</v>
      </c>
    </row>
    <row r="641" spans="1:25" x14ac:dyDescent="0.2">
      <c r="A641" s="83">
        <f t="shared" si="17"/>
        <v>42189</v>
      </c>
      <c r="B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03">
        <f>VLOOKUP($A641+ROUND((COLUMN()-2)/24,5),АТС!$A$41:$F$784,4)+VLOOKUP($A641+ROUND((COLUMN()-2)/24,5),'Расчет сбытовых надбавок'!$B$1537:'Расчет сбытовых надбавок'!$G$2280,4)</f>
        <v>0.01</v>
      </c>
      <c r="D641" s="103">
        <f>VLOOKUP($A641+ROUND((COLUMN()-2)/24,5),АТС!$A$41:$F$784,4)+VLOOKUP($A641+ROUND((COLUMN()-2)/24,5),'Расчет сбытовых надбавок'!$B$1537:'Расчет сбытовых надбавок'!$G$2280,4)</f>
        <v>17.84</v>
      </c>
      <c r="E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03">
        <f>VLOOKUP($A641+ROUND((COLUMN()-2)/24,5),АТС!$A$41:$F$784,4)+VLOOKUP($A641+ROUND((COLUMN()-2)/24,5),'Расчет сбытовых надбавок'!$B$1537:'Расчет сбытовых надбавок'!$G$2280,4)</f>
        <v>428.04</v>
      </c>
      <c r="G641" s="103">
        <f>VLOOKUP($A641+ROUND((COLUMN()-2)/24,5),АТС!$A$41:$F$784,4)+VLOOKUP($A641+ROUND((COLUMN()-2)/24,5),'Расчет сбытовых надбавок'!$B$1537:'Расчет сбытовых надбавок'!$G$2280,4)</f>
        <v>220.3</v>
      </c>
      <c r="H641" s="103">
        <f>VLOOKUP($A641+ROUND((COLUMN()-2)/24,5),АТС!$A$41:$F$784,4)+VLOOKUP($A641+ROUND((COLUMN()-2)/24,5),'Расчет сбытовых надбавок'!$B$1537:'Расчет сбытовых надбавок'!$G$2280,4)</f>
        <v>489.39</v>
      </c>
      <c r="I641" s="103">
        <f>VLOOKUP($A641+ROUND((COLUMN()-2)/24,5),АТС!$A$41:$F$784,4)+VLOOKUP($A641+ROUND((COLUMN()-2)/24,5),'Расчет сбытовых надбавок'!$B$1537:'Расчет сбытовых надбавок'!$G$2280,4)</f>
        <v>141.24</v>
      </c>
      <c r="J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K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L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T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3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3">
        <f t="shared" si="17"/>
        <v>42190</v>
      </c>
      <c r="B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H642" s="103">
        <f>VLOOKUP($A642+ROUND((COLUMN()-2)/24,5),АТС!$A$41:$F$784,4)+VLOOKUP($A642+ROUND((COLUMN()-2)/24,5),'Расчет сбытовых надбавок'!$B$1537:'Расчет сбытовых надбавок'!$G$2280,4)</f>
        <v>20.119999999999997</v>
      </c>
      <c r="I642" s="103">
        <f>VLOOKUP($A642+ROUND((COLUMN()-2)/24,5),АТС!$A$41:$F$784,4)+VLOOKUP($A642+ROUND((COLUMN()-2)/24,5),'Расчет сбытовых надбавок'!$B$1537:'Расчет сбытовых надбавок'!$G$2280,4)</f>
        <v>68.63</v>
      </c>
      <c r="J642" s="103">
        <f>VLOOKUP($A642+ROUND((COLUMN()-2)/24,5),АТС!$A$41:$F$784,4)+VLOOKUP($A642+ROUND((COLUMN()-2)/24,5),'Расчет сбытовых надбавок'!$B$1537:'Расчет сбытовых надбавок'!$G$2280,4)</f>
        <v>11.780000000000001</v>
      </c>
      <c r="K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U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03">
        <f>VLOOKUP($A642+ROUND((COLUMN()-2)/24,5),АТС!$A$41:$F$784,4)+VLOOKUP($A642+ROUND((COLUMN()-2)/24,5),'Расчет сбытовых надбавок'!$B$1537:'Расчет сбытовых надбавок'!$G$2280,4)</f>
        <v>32.54</v>
      </c>
      <c r="W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3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3">
        <f t="shared" si="17"/>
        <v>42191</v>
      </c>
      <c r="B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H643" s="103">
        <f>VLOOKUP($A643+ROUND((COLUMN()-2)/24,5),АТС!$A$41:$F$784,4)+VLOOKUP($A643+ROUND((COLUMN()-2)/24,5),'Расчет сбытовых надбавок'!$B$1537:'Расчет сбытовых надбавок'!$G$2280,4)</f>
        <v>78.34</v>
      </c>
      <c r="I643" s="103">
        <f>VLOOKUP($A643+ROUND((COLUMN()-2)/24,5),АТС!$A$41:$F$784,4)+VLOOKUP($A643+ROUND((COLUMN()-2)/24,5),'Расчет сбытовых надбавок'!$B$1537:'Расчет сбытовых надбавок'!$G$2280,4)</f>
        <v>72.099999999999994</v>
      </c>
      <c r="J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K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03">
        <f>VLOOKUP($A643+ROUND((COLUMN()-2)/24,5),АТС!$A$41:$F$784,4)+VLOOKUP($A643+ROUND((COLUMN()-2)/24,5),'Расчет сбытовых надбавок'!$B$1537:'Расчет сбытовых надбавок'!$G$2280,4)</f>
        <v>0.01</v>
      </c>
      <c r="S643" s="103">
        <f>VLOOKUP($A643+ROUND((COLUMN()-2)/24,5),АТС!$A$41:$F$784,4)+VLOOKUP($A643+ROUND((COLUMN()-2)/24,5),'Расчет сбытовых надбавок'!$B$1537:'Расчет сбытовых надбавок'!$G$2280,4)</f>
        <v>0.01</v>
      </c>
      <c r="T643" s="103">
        <f>VLOOKUP($A643+ROUND((COLUMN()-2)/24,5),АТС!$A$41:$F$784,4)+VLOOKUP($A643+ROUND((COLUMN()-2)/24,5),'Расчет сбытовых надбавок'!$B$1537:'Расчет сбытовых надбавок'!$G$2280,4)</f>
        <v>93.31</v>
      </c>
      <c r="U643" s="103">
        <f>VLOOKUP($A643+ROUND((COLUMN()-2)/24,5),АТС!$A$41:$F$784,4)+VLOOKUP($A643+ROUND((COLUMN()-2)/24,5),'Расчет сбытовых надбавок'!$B$1537:'Расчет сбытовых надбавок'!$G$2280,4)</f>
        <v>143.51999999999998</v>
      </c>
      <c r="V643" s="103">
        <f>VLOOKUP($A643+ROUND((COLUMN()-2)/24,5),АТС!$A$41:$F$784,4)+VLOOKUP($A643+ROUND((COLUMN()-2)/24,5),'Расчет сбытовых надбавок'!$B$1537:'Расчет сбытовых надбавок'!$G$2280,4)</f>
        <v>22.7</v>
      </c>
      <c r="W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03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3">
        <f t="shared" si="17"/>
        <v>42192</v>
      </c>
      <c r="B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03">
        <f>VLOOKUP($A644+ROUND((COLUMN()-2)/24,5),АТС!$A$41:$F$784,4)+VLOOKUP($A644+ROUND((COLUMN()-2)/24,5),'Расчет сбытовых надбавок'!$B$1537:'Расчет сбытовых надбавок'!$G$2280,4)</f>
        <v>39.44</v>
      </c>
      <c r="I644" s="103">
        <f>VLOOKUP($A644+ROUND((COLUMN()-2)/24,5),АТС!$A$41:$F$784,4)+VLOOKUP($A644+ROUND((COLUMN()-2)/24,5),'Расчет сбытовых надбавок'!$B$1537:'Расчет сбытовых надбавок'!$G$2280,4)</f>
        <v>4.49</v>
      </c>
      <c r="J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03">
        <f>VLOOKUP($A644+ROUND((COLUMN()-2)/24,5),АТС!$A$41:$F$784,4)+VLOOKUP($A644+ROUND((COLUMN()-2)/24,5),'Расчет сбытовых надбавок'!$B$1537:'Расчет сбытовых надбавок'!$G$2280,4)</f>
        <v>0.01</v>
      </c>
      <c r="S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03">
        <f>VLOOKUP($A644+ROUND((COLUMN()-2)/24,5),АТС!$A$41:$F$784,4)+VLOOKUP($A644+ROUND((COLUMN()-2)/24,5),'Расчет сбытовых надбавок'!$B$1537:'Расчет сбытовых надбавок'!$G$2280,4)</f>
        <v>0.01</v>
      </c>
      <c r="W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3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3">
        <f t="shared" si="17"/>
        <v>42193</v>
      </c>
      <c r="B645" s="103">
        <f>VLOOKUP($A645+ROUND((COLUMN()-2)/24,5),АТС!$A$41:$F$784,4)+VLOOKUP($A645+ROUND((COLUMN()-2)/24,5),'Расчет сбытовых надбавок'!$B$1537:'Расчет сбытовых надбавок'!$G$2280,4)</f>
        <v>4.53</v>
      </c>
      <c r="C645" s="103">
        <f>VLOOKUP($A645+ROUND((COLUMN()-2)/24,5),АТС!$A$41:$F$784,4)+VLOOKUP($A645+ROUND((COLUMN()-2)/24,5),'Расчет сбытовых надбавок'!$B$1537:'Расчет сбытовых надбавок'!$G$2280,4)</f>
        <v>61.980000000000004</v>
      </c>
      <c r="D645" s="103">
        <f>VLOOKUP($A645+ROUND((COLUMN()-2)/24,5),АТС!$A$41:$F$784,4)+VLOOKUP($A645+ROUND((COLUMN()-2)/24,5),'Расчет сбытовых надбавок'!$B$1537:'Расчет сбытовых надбавок'!$G$2280,4)</f>
        <v>75.650000000000006</v>
      </c>
      <c r="E645" s="103">
        <f>VLOOKUP($A645+ROUND((COLUMN()-2)/24,5),АТС!$A$41:$F$784,4)+VLOOKUP($A645+ROUND((COLUMN()-2)/24,5),'Расчет сбытовых надбавок'!$B$1537:'Расчет сбытовых надбавок'!$G$2280,4)</f>
        <v>65.31</v>
      </c>
      <c r="F645" s="103">
        <f>VLOOKUP($A645+ROUND((COLUMN()-2)/24,5),АТС!$A$41:$F$784,4)+VLOOKUP($A645+ROUND((COLUMN()-2)/24,5),'Расчет сбытовых надбавок'!$B$1537:'Расчет сбытовых надбавок'!$G$2280,4)</f>
        <v>138.07</v>
      </c>
      <c r="G645" s="103">
        <f>VLOOKUP($A645+ROUND((COLUMN()-2)/24,5),АТС!$A$41:$F$784,4)+VLOOKUP($A645+ROUND((COLUMN()-2)/24,5),'Расчет сбытовых надбавок'!$B$1537:'Расчет сбытовых надбавок'!$G$2280,4)</f>
        <v>240.31</v>
      </c>
      <c r="H645" s="103">
        <f>VLOOKUP($A645+ROUND((COLUMN()-2)/24,5),АТС!$A$41:$F$784,4)+VLOOKUP($A645+ROUND((COLUMN()-2)/24,5),'Расчет сбытовых надбавок'!$B$1537:'Расчет сбытовых надбавок'!$G$2280,4)</f>
        <v>289.89</v>
      </c>
      <c r="I645" s="103">
        <f>VLOOKUP($A645+ROUND((COLUMN()-2)/24,5),АТС!$A$41:$F$784,4)+VLOOKUP($A645+ROUND((COLUMN()-2)/24,5),'Расчет сбытовых надбавок'!$B$1537:'Расчет сбытовых надбавок'!$G$2280,4)</f>
        <v>463.18</v>
      </c>
      <c r="J645" s="103">
        <f>VLOOKUP($A645+ROUND((COLUMN()-2)/24,5),АТС!$A$41:$F$784,4)+VLOOKUP($A645+ROUND((COLUMN()-2)/24,5),'Расчет сбытовых надбавок'!$B$1537:'Расчет сбытовых надбавок'!$G$2280,4)</f>
        <v>388.75</v>
      </c>
      <c r="K645" s="103">
        <f>VLOOKUP($A645+ROUND((COLUMN()-2)/24,5),АТС!$A$41:$F$784,4)+VLOOKUP($A645+ROUND((COLUMN()-2)/24,5),'Расчет сбытовых надбавок'!$B$1537:'Расчет сбытовых надбавок'!$G$2280,4)</f>
        <v>208.07000000000002</v>
      </c>
      <c r="L645" s="103">
        <f>VLOOKUP($A645+ROUND((COLUMN()-2)/24,5),АТС!$A$41:$F$784,4)+VLOOKUP($A645+ROUND((COLUMN()-2)/24,5),'Расчет сбытовых надбавок'!$B$1537:'Расчет сбытовых надбавок'!$G$2280,4)</f>
        <v>74.039999999999992</v>
      </c>
      <c r="M645" s="103">
        <f>VLOOKUP($A645+ROUND((COLUMN()-2)/24,5),АТС!$A$41:$F$784,4)+VLOOKUP($A645+ROUND((COLUMN()-2)/24,5),'Расчет сбытовых надбавок'!$B$1537:'Расчет сбытовых надбавок'!$G$2280,4)</f>
        <v>48.12</v>
      </c>
      <c r="N645" s="103">
        <f>VLOOKUP($A645+ROUND((COLUMN()-2)/24,5),АТС!$A$41:$F$784,4)+VLOOKUP($A645+ROUND((COLUMN()-2)/24,5),'Расчет сбытовых надбавок'!$B$1537:'Расчет сбытовых надбавок'!$G$2280,4)</f>
        <v>90.59</v>
      </c>
      <c r="O645" s="103">
        <f>VLOOKUP($A645+ROUND((COLUMN()-2)/24,5),АТС!$A$41:$F$784,4)+VLOOKUP($A645+ROUND((COLUMN()-2)/24,5),'Расчет сбытовых надбавок'!$B$1537:'Расчет сбытовых надбавок'!$G$2280,4)</f>
        <v>30.86</v>
      </c>
      <c r="P645" s="103">
        <f>VLOOKUP($A645+ROUND((COLUMN()-2)/24,5),АТС!$A$41:$F$784,4)+VLOOKUP($A645+ROUND((COLUMN()-2)/24,5),'Расчет сбытовых надбавок'!$B$1537:'Расчет сбытовых надбавок'!$G$2280,4)</f>
        <v>0.11</v>
      </c>
      <c r="Q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03">
        <f>VLOOKUP($A645+ROUND((COLUMN()-2)/24,5),АТС!$A$41:$F$784,4)+VLOOKUP($A645+ROUND((COLUMN()-2)/24,5),'Расчет сбытовых надбавок'!$B$1537:'Расчет сбытовых надбавок'!$G$2280,4)</f>
        <v>32.630000000000003</v>
      </c>
      <c r="S645" s="103">
        <f>VLOOKUP($A645+ROUND((COLUMN()-2)/24,5),АТС!$A$41:$F$784,4)+VLOOKUP($A645+ROUND((COLUMN()-2)/24,5),'Расчет сбытовых надбавок'!$B$1537:'Расчет сбытовых надбавок'!$G$2280,4)</f>
        <v>104.71000000000001</v>
      </c>
      <c r="T645" s="103">
        <f>VLOOKUP($A645+ROUND((COLUMN()-2)/24,5),АТС!$A$41:$F$784,4)+VLOOKUP($A645+ROUND((COLUMN()-2)/24,5),'Расчет сбытовых надбавок'!$B$1537:'Расчет сбытовых надбавок'!$G$2280,4)</f>
        <v>75.509999999999991</v>
      </c>
      <c r="U645" s="103">
        <f>VLOOKUP($A645+ROUND((COLUMN()-2)/24,5),АТС!$A$41:$F$784,4)+VLOOKUP($A645+ROUND((COLUMN()-2)/24,5),'Расчет сбытовых надбавок'!$B$1537:'Расчет сбытовых надбавок'!$G$2280,4)</f>
        <v>124.38</v>
      </c>
      <c r="V645" s="103">
        <f>VLOOKUP($A645+ROUND((COLUMN()-2)/24,5),АТС!$A$41:$F$784,4)+VLOOKUP($A645+ROUND((COLUMN()-2)/24,5),'Расчет сбытовых надбавок'!$B$1537:'Расчет сбытовых надбавок'!$G$2280,4)</f>
        <v>139.51</v>
      </c>
      <c r="W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3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83">
        <f t="shared" si="17"/>
        <v>42194</v>
      </c>
      <c r="B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03">
        <f>VLOOKUP($A646+ROUND((COLUMN()-2)/24,5),АТС!$A$41:$F$784,4)+VLOOKUP($A646+ROUND((COLUMN()-2)/24,5),'Расчет сбытовых надбавок'!$B$1537:'Расчет сбытовых надбавок'!$G$2280,4)</f>
        <v>115.77000000000001</v>
      </c>
      <c r="H646" s="103">
        <f>VLOOKUP($A646+ROUND((COLUMN()-2)/24,5),АТС!$A$41:$F$784,4)+VLOOKUP($A646+ROUND((COLUMN()-2)/24,5),'Расчет сбытовых надбавок'!$B$1537:'Расчет сбытовых надбавок'!$G$2280,4)</f>
        <v>166.19</v>
      </c>
      <c r="I646" s="103">
        <f>VLOOKUP($A646+ROUND((COLUMN()-2)/24,5),АТС!$A$41:$F$784,4)+VLOOKUP($A646+ROUND((COLUMN()-2)/24,5),'Расчет сбытовых надбавок'!$B$1537:'Расчет сбытовых надбавок'!$G$2280,4)</f>
        <v>247.25</v>
      </c>
      <c r="J646" s="103">
        <f>VLOOKUP($A646+ROUND((COLUMN()-2)/24,5),АТС!$A$41:$F$784,4)+VLOOKUP($A646+ROUND((COLUMN()-2)/24,5),'Расчет сбытовых надбавок'!$B$1537:'Расчет сбытовых надбавок'!$G$2280,4)</f>
        <v>244.45999999999998</v>
      </c>
      <c r="K646" s="103">
        <f>VLOOKUP($A646+ROUND((COLUMN()-2)/24,5),АТС!$A$41:$F$784,4)+VLOOKUP($A646+ROUND((COLUMN()-2)/24,5),'Расчет сбытовых надбавок'!$B$1537:'Расчет сбытовых надбавок'!$G$2280,4)</f>
        <v>20.369999999999997</v>
      </c>
      <c r="L646" s="103">
        <f>VLOOKUP($A646+ROUND((COLUMN()-2)/24,5),АТС!$A$41:$F$784,4)+VLOOKUP($A646+ROUND((COLUMN()-2)/24,5),'Расчет сбытовых надбавок'!$B$1537:'Расчет сбытовых надбавок'!$G$2280,4)</f>
        <v>17.3</v>
      </c>
      <c r="M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03">
        <f>VLOOKUP($A646+ROUND((COLUMN()-2)/24,5),АТС!$A$41:$F$784,4)+VLOOKUP($A646+ROUND((COLUMN()-2)/24,5),'Расчет сбытовых надбавок'!$B$1537:'Расчет сбытовых надбавок'!$G$2280,4)</f>
        <v>95.62</v>
      </c>
      <c r="O646" s="103">
        <f>VLOOKUP($A646+ROUND((COLUMN()-2)/24,5),АТС!$A$41:$F$784,4)+VLOOKUP($A646+ROUND((COLUMN()-2)/24,5),'Расчет сбытовых надбавок'!$B$1537:'Расчет сбытовых надбавок'!$G$2280,4)</f>
        <v>44.48</v>
      </c>
      <c r="P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03">
        <f>VLOOKUP($A646+ROUND((COLUMN()-2)/24,5),АТС!$A$41:$F$784,4)+VLOOKUP($A646+ROUND((COLUMN()-2)/24,5),'Расчет сбытовых надбавок'!$B$1537:'Расчет сбытовых надбавок'!$G$2280,4)</f>
        <v>0.32</v>
      </c>
      <c r="V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03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83">
        <f t="shared" si="17"/>
        <v>42195</v>
      </c>
      <c r="B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03">
        <f>VLOOKUP($A647+ROUND((COLUMN()-2)/24,5),АТС!$A$41:$F$784,4)+VLOOKUP($A647+ROUND((COLUMN()-2)/24,5),'Расчет сбытовых надбавок'!$B$1537:'Расчет сбытовых надбавок'!$G$2280,4)</f>
        <v>211.1</v>
      </c>
      <c r="H647" s="103">
        <f>VLOOKUP($A647+ROUND((COLUMN()-2)/24,5),АТС!$A$41:$F$784,4)+VLOOKUP($A647+ROUND((COLUMN()-2)/24,5),'Расчет сбытовых надбавок'!$B$1537:'Расчет сбытовых надбавок'!$G$2280,4)</f>
        <v>285.42</v>
      </c>
      <c r="I647" s="103">
        <f>VLOOKUP($A647+ROUND((COLUMN()-2)/24,5),АТС!$A$41:$F$784,4)+VLOOKUP($A647+ROUND((COLUMN()-2)/24,5),'Расчет сбытовых надбавок'!$B$1537:'Расчет сбытовых надбавок'!$G$2280,4)</f>
        <v>211.49</v>
      </c>
      <c r="J647" s="103">
        <f>VLOOKUP($A647+ROUND((COLUMN()-2)/24,5),АТС!$A$41:$F$784,4)+VLOOKUP($A647+ROUND((COLUMN()-2)/24,5),'Расчет сбытовых надбавок'!$B$1537:'Расчет сбытовых надбавок'!$G$2280,4)</f>
        <v>110.91</v>
      </c>
      <c r="K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03">
        <f>VLOOKUP($A647+ROUND((COLUMN()-2)/24,5),АТС!$A$41:$F$784,4)+VLOOKUP($A647+ROUND((COLUMN()-2)/24,5),'Расчет сбытовых надбавок'!$B$1537:'Расчет сбытовых надбавок'!$G$2280,4)</f>
        <v>0.01</v>
      </c>
      <c r="S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03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3">
        <f t="shared" si="17"/>
        <v>42196</v>
      </c>
      <c r="B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03">
        <f>VLOOKUP($A648+ROUND((COLUMN()-2)/24,5),АТС!$A$41:$F$784,4)+VLOOKUP($A648+ROUND((COLUMN()-2)/24,5),'Расчет сбытовых надбавок'!$B$1537:'Расчет сбытовых надбавок'!$G$2280,4)</f>
        <v>5.36</v>
      </c>
      <c r="G648" s="103">
        <f>VLOOKUP($A648+ROUND((COLUMN()-2)/24,5),АТС!$A$41:$F$784,4)+VLOOKUP($A648+ROUND((COLUMN()-2)/24,5),'Расчет сбытовых надбавок'!$B$1537:'Расчет сбытовых надбавок'!$G$2280,4)</f>
        <v>99.039999999999992</v>
      </c>
      <c r="H648" s="103">
        <f>VLOOKUP($A648+ROUND((COLUMN()-2)/24,5),АТС!$A$41:$F$784,4)+VLOOKUP($A648+ROUND((COLUMN()-2)/24,5),'Расчет сбытовых надбавок'!$B$1537:'Расчет сбытовых надбавок'!$G$2280,4)</f>
        <v>115.16</v>
      </c>
      <c r="I648" s="103">
        <f>VLOOKUP($A648+ROUND((COLUMN()-2)/24,5),АТС!$A$41:$F$784,4)+VLOOKUP($A648+ROUND((COLUMN()-2)/24,5),'Расчет сбытовых надбавок'!$B$1537:'Расчет сбытовых надбавок'!$G$2280,4)</f>
        <v>191.93</v>
      </c>
      <c r="J648" s="103">
        <f>VLOOKUP($A648+ROUND((COLUMN()-2)/24,5),АТС!$A$41:$F$784,4)+VLOOKUP($A648+ROUND((COLUMN()-2)/24,5),'Расчет сбытовых надбавок'!$B$1537:'Расчет сбытовых надбавок'!$G$2280,4)</f>
        <v>55.72</v>
      </c>
      <c r="K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S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V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W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03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3">
        <f t="shared" si="17"/>
        <v>42197</v>
      </c>
      <c r="B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03">
        <f>VLOOKUP($A649+ROUND((COLUMN()-2)/24,5),АТС!$A$41:$F$784,4)+VLOOKUP($A649+ROUND((COLUMN()-2)/24,5),'Расчет сбытовых надбавок'!$B$1537:'Расчет сбытовых надбавок'!$G$2280,4)</f>
        <v>0.01</v>
      </c>
      <c r="F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H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I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J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K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L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U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03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3">
        <f t="shared" si="17"/>
        <v>42198</v>
      </c>
      <c r="B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H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I650" s="103">
        <f>VLOOKUP($A650+ROUND((COLUMN()-2)/24,5),АТС!$A$41:$F$784,4)+VLOOKUP($A650+ROUND((COLUMN()-2)/24,5),'Расчет сбытовых надбавок'!$B$1537:'Расчет сбытовых надбавок'!$G$2280,4)</f>
        <v>70.53</v>
      </c>
      <c r="J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K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03">
        <f>VLOOKUP($A650+ROUND((COLUMN()-2)/24,5),АТС!$A$41:$F$784,4)+VLOOKUP($A650+ROUND((COLUMN()-2)/24,5),'Расчет сбытовых надбавок'!$B$1537:'Расчет сбытовых надбавок'!$G$2280,4)</f>
        <v>0.01</v>
      </c>
      <c r="S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03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83">
        <f t="shared" si="17"/>
        <v>42199</v>
      </c>
      <c r="B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H651" s="103">
        <f>VLOOKUP($A651+ROUND((COLUMN()-2)/24,5),АТС!$A$41:$F$784,4)+VLOOKUP($A651+ROUND((COLUMN()-2)/24,5),'Расчет сбытовых надбавок'!$B$1537:'Расчет сбытовых надбавок'!$G$2280,4)</f>
        <v>37.56</v>
      </c>
      <c r="I651" s="103">
        <f>VLOOKUP($A651+ROUND((COLUMN()-2)/24,5),АТС!$A$41:$F$784,4)+VLOOKUP($A651+ROUND((COLUMN()-2)/24,5),'Расчет сбытовых надбавок'!$B$1537:'Расчет сбытовых надбавок'!$G$2280,4)</f>
        <v>522.54999999999995</v>
      </c>
      <c r="J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K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L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M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R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S651" s="103">
        <f>VLOOKUP($A651+ROUND((COLUMN()-2)/24,5),АТС!$A$41:$F$784,4)+VLOOKUP($A651+ROUND((COLUMN()-2)/24,5),'Расчет сбытовых надбавок'!$B$1537:'Расчет сбытовых надбавок'!$G$2280,4)</f>
        <v>0.01</v>
      </c>
      <c r="T651" s="103">
        <f>VLOOKUP($A651+ROUND((COLUMN()-2)/24,5),АТС!$A$41:$F$784,4)+VLOOKUP($A651+ROUND((COLUMN()-2)/24,5),'Расчет сбытовых надбавок'!$B$1537:'Расчет сбытовых надбавок'!$G$2280,4)</f>
        <v>0.01</v>
      </c>
      <c r="U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V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W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03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83">
        <f t="shared" si="17"/>
        <v>42200</v>
      </c>
      <c r="B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03">
        <f>VLOOKUP($A652+ROUND((COLUMN()-2)/24,5),АТС!$A$41:$F$784,4)+VLOOKUP($A652+ROUND((COLUMN()-2)/24,5),'Расчет сбытовых надбавок'!$B$1537:'Расчет сбытовых надбавок'!$G$2280,4)</f>
        <v>30</v>
      </c>
      <c r="H652" s="103">
        <f>VLOOKUP($A652+ROUND((COLUMN()-2)/24,5),АТС!$A$41:$F$784,4)+VLOOKUP($A652+ROUND((COLUMN()-2)/24,5),'Расчет сбытовых надбавок'!$B$1537:'Расчет сбытовых надбавок'!$G$2280,4)</f>
        <v>185.38</v>
      </c>
      <c r="I652" s="103">
        <f>VLOOKUP($A652+ROUND((COLUMN()-2)/24,5),АТС!$A$41:$F$784,4)+VLOOKUP($A652+ROUND((COLUMN()-2)/24,5),'Расчет сбытовых надбавок'!$B$1537:'Расчет сбытовых надбавок'!$G$2280,4)</f>
        <v>437.24</v>
      </c>
      <c r="J652" s="103">
        <f>VLOOKUP($A652+ROUND((COLUMN()-2)/24,5),АТС!$A$41:$F$784,4)+VLOOKUP($A652+ROUND((COLUMN()-2)/24,5),'Расчет сбытовых надбавок'!$B$1537:'Расчет сбытовых надбавок'!$G$2280,4)</f>
        <v>73.67</v>
      </c>
      <c r="K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03">
        <f>VLOOKUP($A652+ROUND((COLUMN()-2)/24,5),АТС!$A$41:$F$784,4)+VLOOKUP($A652+ROUND((COLUMN()-2)/24,5),'Расчет сбытовых надбавок'!$B$1537:'Расчет сбытовых надбавок'!$G$2280,4)</f>
        <v>0.01</v>
      </c>
      <c r="T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U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V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03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83">
        <f t="shared" si="17"/>
        <v>42201</v>
      </c>
      <c r="B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G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H653" s="103">
        <f>VLOOKUP($A653+ROUND((COLUMN()-2)/24,5),АТС!$A$41:$F$784,4)+VLOOKUP($A653+ROUND((COLUMN()-2)/24,5),'Расчет сбытовых надбавок'!$B$1537:'Расчет сбытовых надбавок'!$G$2280,4)</f>
        <v>92.12</v>
      </c>
      <c r="I653" s="103">
        <f>VLOOKUP($A653+ROUND((COLUMN()-2)/24,5),АТС!$A$41:$F$784,4)+VLOOKUP($A653+ROUND((COLUMN()-2)/24,5),'Расчет сбытовых надбавок'!$B$1537:'Расчет сбытовых надбавок'!$G$2280,4)</f>
        <v>278.45999999999998</v>
      </c>
      <c r="J653" s="103">
        <f>VLOOKUP($A653+ROUND((COLUMN()-2)/24,5),АТС!$A$41:$F$784,4)+VLOOKUP($A653+ROUND((COLUMN()-2)/24,5),'Расчет сбытовых надбавок'!$B$1537:'Расчет сбытовых надбавок'!$G$2280,4)</f>
        <v>20.399999999999999</v>
      </c>
      <c r="K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03">
        <f>VLOOKUP($A653+ROUND((COLUMN()-2)/24,5),АТС!$A$41:$F$784,4)+VLOOKUP($A653+ROUND((COLUMN()-2)/24,5),'Расчет сбытовых надбавок'!$B$1537:'Расчет сбытовых надбавок'!$G$2280,4)</f>
        <v>0.01</v>
      </c>
      <c r="S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T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03">
        <f>VLOOKUP($A653+ROUND((COLUMN()-2)/24,5),АТС!$A$41:$F$784,4)+VLOOKUP($A653+ROUND((COLUMN()-2)/24,5),'Расчет сбытовых надбавок'!$B$1537:'Расчет сбытовых надбавок'!$G$2280,4)</f>
        <v>2.9899999999999998</v>
      </c>
      <c r="V653" s="103">
        <f>VLOOKUP($A653+ROUND((COLUMN()-2)/24,5),АТС!$A$41:$F$784,4)+VLOOKUP($A653+ROUND((COLUMN()-2)/24,5),'Расчет сбытовых надбавок'!$B$1537:'Расчет сбытовых надбавок'!$G$2280,4)</f>
        <v>4.2699999999999996</v>
      </c>
      <c r="W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03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3">
        <f t="shared" si="17"/>
        <v>42202</v>
      </c>
      <c r="B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03">
        <f>VLOOKUP($A654+ROUND((COLUMN()-2)/24,5),АТС!$A$41:$F$784,4)+VLOOKUP($A654+ROUND((COLUMN()-2)/24,5),'Расчет сбытовых надбавок'!$B$1537:'Расчет сбытовых надбавок'!$G$2280,4)</f>
        <v>128.80000000000001</v>
      </c>
      <c r="H654" s="103">
        <f>VLOOKUP($A654+ROUND((COLUMN()-2)/24,5),АТС!$A$41:$F$784,4)+VLOOKUP($A654+ROUND((COLUMN()-2)/24,5),'Расчет сбытовых надбавок'!$B$1537:'Расчет сбытовых надбавок'!$G$2280,4)</f>
        <v>167.36</v>
      </c>
      <c r="I654" s="103">
        <f>VLOOKUP($A654+ROUND((COLUMN()-2)/24,5),АТС!$A$41:$F$784,4)+VLOOKUP($A654+ROUND((COLUMN()-2)/24,5),'Расчет сбытовых надбавок'!$B$1537:'Расчет сбытовых надбавок'!$G$2280,4)</f>
        <v>123.13999999999999</v>
      </c>
      <c r="J654" s="103">
        <f>VLOOKUP($A654+ROUND((COLUMN()-2)/24,5),АТС!$A$41:$F$784,4)+VLOOKUP($A654+ROUND((COLUMN()-2)/24,5),'Расчет сбытовых надбавок'!$B$1537:'Расчет сбытовых надбавок'!$G$2280,4)</f>
        <v>171.16</v>
      </c>
      <c r="K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O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S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T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U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Y654" s="103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3">
        <f t="shared" si="17"/>
        <v>42203</v>
      </c>
      <c r="B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C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F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G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H655" s="103">
        <f>VLOOKUP($A655+ROUND((COLUMN()-2)/24,5),АТС!$A$41:$F$784,4)+VLOOKUP($A655+ROUND((COLUMN()-2)/24,5),'Расчет сбытовых надбавок'!$B$1537:'Расчет сбытовых надбавок'!$G$2280,4)</f>
        <v>133.76</v>
      </c>
      <c r="I655" s="103">
        <f>VLOOKUP($A655+ROUND((COLUMN()-2)/24,5),АТС!$A$41:$F$784,4)+VLOOKUP($A655+ROUND((COLUMN()-2)/24,5),'Расчет сбытовых надбавок'!$B$1537:'Расчет сбытовых надбавок'!$G$2280,4)</f>
        <v>146.9</v>
      </c>
      <c r="J655" s="103">
        <f>VLOOKUP($A655+ROUND((COLUMN()-2)/24,5),АТС!$A$41:$F$784,4)+VLOOKUP($A655+ROUND((COLUMN()-2)/24,5),'Расчет сбытовых надбавок'!$B$1537:'Расчет сбытовых надбавок'!$G$2280,4)</f>
        <v>54.76</v>
      </c>
      <c r="K655" s="103">
        <f>VLOOKUP($A655+ROUND((COLUMN()-2)/24,5),АТС!$A$41:$F$784,4)+VLOOKUP($A655+ROUND((COLUMN()-2)/24,5),'Расчет сбытовых надбавок'!$B$1537:'Расчет сбытовых надбавок'!$G$2280,4)</f>
        <v>153.53</v>
      </c>
      <c r="L655" s="103">
        <f>VLOOKUP($A655+ROUND((COLUMN()-2)/24,5),АТС!$A$41:$F$784,4)+VLOOKUP($A655+ROUND((COLUMN()-2)/24,5),'Расчет сбытовых надбавок'!$B$1537:'Расчет сбытовых надбавок'!$G$2280,4)</f>
        <v>24.56</v>
      </c>
      <c r="M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O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T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U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V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W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03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83">
        <f t="shared" si="17"/>
        <v>42204</v>
      </c>
      <c r="B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  <c r="C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  <c r="F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  <c r="G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H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I656" s="103">
        <f>VLOOKUP($A656+ROUND((COLUMN()-2)/24,5),АТС!$A$41:$F$784,4)+VLOOKUP($A656+ROUND((COLUMN()-2)/24,5),'Расчет сбытовых надбавок'!$B$1537:'Расчет сбытовых надбавок'!$G$2280,4)</f>
        <v>23.770000000000003</v>
      </c>
      <c r="J656" s="103">
        <f>VLOOKUP($A656+ROUND((COLUMN()-2)/24,5),АТС!$A$41:$F$784,4)+VLOOKUP($A656+ROUND((COLUMN()-2)/24,5),'Расчет сбытовых надбавок'!$B$1537:'Расчет сбытовых надбавок'!$G$2280,4)</f>
        <v>203.43</v>
      </c>
      <c r="K656" s="103">
        <f>VLOOKUP($A656+ROUND((COLUMN()-2)/24,5),АТС!$A$41:$F$784,4)+VLOOKUP($A656+ROUND((COLUMN()-2)/24,5),'Расчет сбытовых надбавок'!$B$1537:'Расчет сбытовых надбавок'!$G$2280,4)</f>
        <v>143.19</v>
      </c>
      <c r="L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T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3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83">
        <f t="shared" si="17"/>
        <v>42205</v>
      </c>
      <c r="B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H657" s="103">
        <f>VLOOKUP($A657+ROUND((COLUMN()-2)/24,5),АТС!$A$41:$F$784,4)+VLOOKUP($A657+ROUND((COLUMN()-2)/24,5),'Расчет сбытовых надбавок'!$B$1537:'Расчет сбытовых надбавок'!$G$2280,4)</f>
        <v>1.4300000000000002</v>
      </c>
      <c r="I657" s="103">
        <f>VLOOKUP($A657+ROUND((COLUMN()-2)/24,5),АТС!$A$41:$F$784,4)+VLOOKUP($A657+ROUND((COLUMN()-2)/24,5),'Расчет сбытовых надбавок'!$B$1537:'Расчет сбытовых надбавок'!$G$2280,4)</f>
        <v>144.11000000000001</v>
      </c>
      <c r="J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P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S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T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03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83">
        <f t="shared" si="17"/>
        <v>42206</v>
      </c>
      <c r="B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G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03">
        <f>VLOOKUP($A658+ROUND((COLUMN()-2)/24,5),АТС!$A$41:$F$784,4)+VLOOKUP($A658+ROUND((COLUMN()-2)/24,5),'Расчет сбытовых надбавок'!$B$1537:'Расчет сбытовых надбавок'!$G$2280,4)</f>
        <v>47.35</v>
      </c>
      <c r="I658" s="103">
        <f>VLOOKUP($A658+ROUND((COLUMN()-2)/24,5),АТС!$A$41:$F$784,4)+VLOOKUP($A658+ROUND((COLUMN()-2)/24,5),'Расчет сбытовых надбавок'!$B$1537:'Расчет сбытовых надбавок'!$G$2280,4)</f>
        <v>666.98</v>
      </c>
      <c r="J658" s="103">
        <f>VLOOKUP($A658+ROUND((COLUMN()-2)/24,5),АТС!$A$41:$F$784,4)+VLOOKUP($A658+ROUND((COLUMN()-2)/24,5),'Расчет сбытовых надбавок'!$B$1537:'Расчет сбытовых надбавок'!$G$2280,4)</f>
        <v>123.74</v>
      </c>
      <c r="K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M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Q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T658" s="103">
        <f>VLOOKUP($A658+ROUND((COLUMN()-2)/24,5),АТС!$A$41:$F$784,4)+VLOOKUP($A658+ROUND((COLUMN()-2)/24,5),'Расчет сбытовых надбавок'!$B$1537:'Расчет сбытовых надбавок'!$G$2280,4)</f>
        <v>130.63999999999999</v>
      </c>
      <c r="U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3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3">
        <f t="shared" si="17"/>
        <v>42207</v>
      </c>
      <c r="B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H659" s="103">
        <f>VLOOKUP($A659+ROUND((COLUMN()-2)/24,5),АТС!$A$41:$F$784,4)+VLOOKUP($A659+ROUND((COLUMN()-2)/24,5),'Расчет сбытовых надбавок'!$B$1537:'Расчет сбытовых надбавок'!$G$2280,4)</f>
        <v>79.989999999999995</v>
      </c>
      <c r="I659" s="103">
        <f>VLOOKUP($A659+ROUND((COLUMN()-2)/24,5),АТС!$A$41:$F$784,4)+VLOOKUP($A659+ROUND((COLUMN()-2)/24,5),'Расчет сбытовых надбавок'!$B$1537:'Расчет сбытовых надбавок'!$G$2280,4)</f>
        <v>164.59</v>
      </c>
      <c r="J659" s="103">
        <f>VLOOKUP($A659+ROUND((COLUMN()-2)/24,5),АТС!$A$41:$F$784,4)+VLOOKUP($A659+ROUND((COLUMN()-2)/24,5),'Расчет сбытовых надбавок'!$B$1537:'Расчет сбытовых надбавок'!$G$2280,4)</f>
        <v>283.71999999999997</v>
      </c>
      <c r="K659" s="103">
        <f>VLOOKUP($A659+ROUND((COLUMN()-2)/24,5),АТС!$A$41:$F$784,4)+VLOOKUP($A659+ROUND((COLUMN()-2)/24,5),'Расчет сбытовых надбавок'!$B$1537:'Расчет сбытовых надбавок'!$G$2280,4)</f>
        <v>147.49</v>
      </c>
      <c r="L659" s="103">
        <f>VLOOKUP($A659+ROUND((COLUMN()-2)/24,5),АТС!$A$41:$F$784,4)+VLOOKUP($A659+ROUND((COLUMN()-2)/24,5),'Расчет сбытовых надбавок'!$B$1537:'Расчет сбытовых надбавок'!$G$2280,4)</f>
        <v>48.12</v>
      </c>
      <c r="M659" s="103">
        <f>VLOOKUP($A659+ROUND((COLUMN()-2)/24,5),АТС!$A$41:$F$784,4)+VLOOKUP($A659+ROUND((COLUMN()-2)/24,5),'Расчет сбытовых надбавок'!$B$1537:'Расчет сбытовых надбавок'!$G$2280,4)</f>
        <v>21.57</v>
      </c>
      <c r="N659" s="103">
        <f>VLOOKUP($A659+ROUND((COLUMN()-2)/24,5),АТС!$A$41:$F$784,4)+VLOOKUP($A659+ROUND((COLUMN()-2)/24,5),'Расчет сбытовых надбавок'!$B$1537:'Расчет сбытовых надбавок'!$G$2280,4)</f>
        <v>13.809999999999999</v>
      </c>
      <c r="O659" s="103">
        <f>VLOOKUP($A659+ROUND((COLUMN()-2)/24,5),АТС!$A$41:$F$784,4)+VLOOKUP($A659+ROUND((COLUMN()-2)/24,5),'Расчет сбытовых надбавок'!$B$1537:'Расчет сбытовых надбавок'!$G$2280,4)</f>
        <v>12.549999999999999</v>
      </c>
      <c r="P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T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03">
        <f>VLOOKUP($A659+ROUND((COLUMN()-2)/24,5),АТС!$A$41:$F$784,4)+VLOOKUP($A659+ROUND((COLUMN()-2)/24,5),'Расчет сбытовых надбавок'!$B$1537:'Расчет сбытовых надбавок'!$G$2280,4)</f>
        <v>0.01</v>
      </c>
      <c r="Y659" s="103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83">
        <f t="shared" si="17"/>
        <v>42208</v>
      </c>
      <c r="B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H660" s="103">
        <f>VLOOKUP($A660+ROUND((COLUMN()-2)/24,5),АТС!$A$41:$F$784,4)+VLOOKUP($A660+ROUND((COLUMN()-2)/24,5),'Расчет сбытовых надбавок'!$B$1537:'Расчет сбытовых надбавок'!$G$2280,4)</f>
        <v>121.61</v>
      </c>
      <c r="I660" s="103">
        <f>VLOOKUP($A660+ROUND((COLUMN()-2)/24,5),АТС!$A$41:$F$784,4)+VLOOKUP($A660+ROUND((COLUMN()-2)/24,5),'Расчет сбытовых надбавок'!$B$1537:'Расчет сбытовых надбавок'!$G$2280,4)</f>
        <v>155.88</v>
      </c>
      <c r="J660" s="103">
        <f>VLOOKUP($A660+ROUND((COLUMN()-2)/24,5),АТС!$A$41:$F$784,4)+VLOOKUP($A660+ROUND((COLUMN()-2)/24,5),'Расчет сбытовых надбавок'!$B$1537:'Расчет сбытовых надбавок'!$G$2280,4)</f>
        <v>86.66</v>
      </c>
      <c r="K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03">
        <f>VLOOKUP($A660+ROUND((COLUMN()-2)/24,5),АТС!$A$41:$F$784,4)+VLOOKUP($A660+ROUND((COLUMN()-2)/24,5),'Расчет сбытовых надбавок'!$B$1537:'Расчет сбытовых надбавок'!$G$2280,4)</f>
        <v>31.189999999999998</v>
      </c>
      <c r="W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  <c r="X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3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83">
        <f t="shared" si="17"/>
        <v>42209</v>
      </c>
      <c r="B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03">
        <f>VLOOKUP($A661+ROUND((COLUMN()-2)/24,5),АТС!$A$41:$F$784,4)+VLOOKUP($A661+ROUND((COLUMN()-2)/24,5),'Расчет сбытовых надбавок'!$B$1537:'Расчет сбытовых надбавок'!$G$2280,4)</f>
        <v>88.32</v>
      </c>
      <c r="H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I661" s="103">
        <f>VLOOKUP($A661+ROUND((COLUMN()-2)/24,5),АТС!$A$41:$F$784,4)+VLOOKUP($A661+ROUND((COLUMN()-2)/24,5),'Расчет сбытовых надбавок'!$B$1537:'Расчет сбытовых надбавок'!$G$2280,4)</f>
        <v>140.4</v>
      </c>
      <c r="J661" s="103">
        <f>VLOOKUP($A661+ROUND((COLUMN()-2)/24,5),АТС!$A$41:$F$784,4)+VLOOKUP($A661+ROUND((COLUMN()-2)/24,5),'Расчет сбытовых надбавок'!$B$1537:'Расчет сбытовых надбавок'!$G$2280,4)</f>
        <v>81.3</v>
      </c>
      <c r="K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L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T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03">
        <f>VLOOKUP($A661+ROUND((COLUMN()-2)/24,5),АТС!$A$41:$F$784,4)+VLOOKUP($A661+ROUND((COLUMN()-2)/24,5),'Расчет сбытовых надбавок'!$B$1537:'Расчет сбытовых надбавок'!$G$2280,4)</f>
        <v>3.8</v>
      </c>
      <c r="W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3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83">
        <f t="shared" si="17"/>
        <v>42210</v>
      </c>
      <c r="B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D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H662" s="103">
        <f>VLOOKUP($A662+ROUND((COLUMN()-2)/24,5),АТС!$A$41:$F$784,4)+VLOOKUP($A662+ROUND((COLUMN()-2)/24,5),'Расчет сбытовых надбавок'!$B$1537:'Расчет сбытовых надбавок'!$G$2280,4)</f>
        <v>7.3699999999999992</v>
      </c>
      <c r="I662" s="103">
        <f>VLOOKUP($A662+ROUND((COLUMN()-2)/24,5),АТС!$A$41:$F$784,4)+VLOOKUP($A662+ROUND((COLUMN()-2)/24,5),'Расчет сбытовых надбавок'!$B$1537:'Расчет сбытовых надбавок'!$G$2280,4)</f>
        <v>2.4900000000000002</v>
      </c>
      <c r="J662" s="103">
        <f>VLOOKUP($A662+ROUND((COLUMN()-2)/24,5),АТС!$A$41:$F$784,4)+VLOOKUP($A662+ROUND((COLUMN()-2)/24,5),'Расчет сбытовых надбавок'!$B$1537:'Расчет сбытовых надбавок'!$G$2280,4)</f>
        <v>218.68</v>
      </c>
      <c r="K662" s="103">
        <f>VLOOKUP($A662+ROUND((COLUMN()-2)/24,5),АТС!$A$41:$F$784,4)+VLOOKUP($A662+ROUND((COLUMN()-2)/24,5),'Расчет сбытовых надбавок'!$B$1537:'Расчет сбытовых надбавок'!$G$2280,4)</f>
        <v>171.47</v>
      </c>
      <c r="L662" s="103">
        <f>VLOOKUP($A662+ROUND((COLUMN()-2)/24,5),АТС!$A$41:$F$784,4)+VLOOKUP($A662+ROUND((COLUMN()-2)/24,5),'Расчет сбытовых надбавок'!$B$1537:'Расчет сбытовых надбавок'!$G$2280,4)</f>
        <v>44.440000000000005</v>
      </c>
      <c r="M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03">
        <f>VLOOKUP($A662+ROUND((COLUMN()-2)/24,5),АТС!$A$41:$F$784,4)+VLOOKUP($A662+ROUND((COLUMN()-2)/24,5),'Расчет сбытовых надбавок'!$B$1537:'Расчет сбытовых надбавок'!$G$2280,4)</f>
        <v>39.44</v>
      </c>
      <c r="Q662" s="103">
        <f>VLOOKUP($A662+ROUND((COLUMN()-2)/24,5),АТС!$A$41:$F$784,4)+VLOOKUP($A662+ROUND((COLUMN()-2)/24,5),'Расчет сбытовых надбавок'!$B$1537:'Расчет сбытовых надбавок'!$G$2280,4)</f>
        <v>19.829999999999998</v>
      </c>
      <c r="R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3">
        <f>VLOOKUP($A662+ROUND((COLUMN()-2)/24,5),АТС!$A$41:$F$784,4)+VLOOKUP($A662+ROUND((COLUMN()-2)/24,5),'Расчет сбытовых надбавок'!$B$1537:'Расчет сбытовых надбавок'!$G$2280,4)</f>
        <v>28.810000000000002</v>
      </c>
      <c r="V662" s="103">
        <f>VLOOKUP($A662+ROUND((COLUMN()-2)/24,5),АТС!$A$41:$F$784,4)+VLOOKUP($A662+ROUND((COLUMN()-2)/24,5),'Расчет сбытовых надбавок'!$B$1537:'Расчет сбытовых надбавок'!$G$2280,4)</f>
        <v>89.11</v>
      </c>
      <c r="W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03">
        <f>VLOOKUP($A662+ROUND((COLUMN()-2)/24,5),АТС!$A$41:$F$784,4)+VLOOKUP($A662+ROUND((COLUMN()-2)/24,5),'Расчет сбытовых надбавок'!$B$1537:'Расчет сбытовых надбавок'!$G$2280,4)</f>
        <v>9.82</v>
      </c>
      <c r="Y662" s="103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83">
        <f t="shared" si="17"/>
        <v>42211</v>
      </c>
      <c r="B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03">
        <f>VLOOKUP($A663+ROUND((COLUMN()-2)/24,5),АТС!$A$41:$F$784,4)+VLOOKUP($A663+ROUND((COLUMN()-2)/24,5),'Расчет сбытовых надбавок'!$B$1537:'Расчет сбытовых надбавок'!$G$2280,4)</f>
        <v>0.01</v>
      </c>
      <c r="E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G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H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I663" s="103">
        <f>VLOOKUP($A663+ROUND((COLUMN()-2)/24,5),АТС!$A$41:$F$784,4)+VLOOKUP($A663+ROUND((COLUMN()-2)/24,5),'Расчет сбытовых надбавок'!$B$1537:'Расчет сбытовых надбавок'!$G$2280,4)</f>
        <v>106.39</v>
      </c>
      <c r="J663" s="103">
        <f>VLOOKUP($A663+ROUND((COLUMN()-2)/24,5),АТС!$A$41:$F$784,4)+VLOOKUP($A663+ROUND((COLUMN()-2)/24,5),'Расчет сбытовых надбавок'!$B$1537:'Расчет сбытовых надбавок'!$G$2280,4)</f>
        <v>171.16</v>
      </c>
      <c r="K663" s="103">
        <f>VLOOKUP($A663+ROUND((COLUMN()-2)/24,5),АТС!$A$41:$F$784,4)+VLOOKUP($A663+ROUND((COLUMN()-2)/24,5),'Расчет сбытовых надбавок'!$B$1537:'Расчет сбытовых надбавок'!$G$2280,4)</f>
        <v>60.85</v>
      </c>
      <c r="L663" s="103">
        <f>VLOOKUP($A663+ROUND((COLUMN()-2)/24,5),АТС!$A$41:$F$784,4)+VLOOKUP($A663+ROUND((COLUMN()-2)/24,5),'Расчет сбытовых надбавок'!$B$1537:'Расчет сбытовых надбавок'!$G$2280,4)</f>
        <v>177.07</v>
      </c>
      <c r="M663" s="103">
        <f>VLOOKUP($A663+ROUND((COLUMN()-2)/24,5),АТС!$A$41:$F$784,4)+VLOOKUP($A663+ROUND((COLUMN()-2)/24,5),'Расчет сбытовых надбавок'!$B$1537:'Расчет сбытовых надбавок'!$G$2280,4)</f>
        <v>59.96</v>
      </c>
      <c r="N663" s="103">
        <f>VLOOKUP($A663+ROUND((COLUMN()-2)/24,5),АТС!$A$41:$F$784,4)+VLOOKUP($A663+ROUND((COLUMN()-2)/24,5),'Расчет сбытовых надбавок'!$B$1537:'Расчет сбытовых надбавок'!$G$2280,4)</f>
        <v>54.26</v>
      </c>
      <c r="O663" s="103">
        <f>VLOOKUP($A663+ROUND((COLUMN()-2)/24,5),АТС!$A$41:$F$784,4)+VLOOKUP($A663+ROUND((COLUMN()-2)/24,5),'Расчет сбытовых надбавок'!$B$1537:'Расчет сбытовых надбавок'!$G$2280,4)</f>
        <v>31.62</v>
      </c>
      <c r="P663" s="103">
        <f>VLOOKUP($A663+ROUND((COLUMN()-2)/24,5),АТС!$A$41:$F$784,4)+VLOOKUP($A663+ROUND((COLUMN()-2)/24,5),'Расчет сбытовых надбавок'!$B$1537:'Расчет сбытовых надбавок'!$G$2280,4)</f>
        <v>10.210000000000001</v>
      </c>
      <c r="Q663" s="103">
        <f>VLOOKUP($A663+ROUND((COLUMN()-2)/24,5),АТС!$A$41:$F$784,4)+VLOOKUP($A663+ROUND((COLUMN()-2)/24,5),'Расчет сбытовых надбавок'!$B$1537:'Расчет сбытовых надбавок'!$G$2280,4)</f>
        <v>43.96</v>
      </c>
      <c r="R663" s="103">
        <f>VLOOKUP($A663+ROUND((COLUMN()-2)/24,5),АТС!$A$41:$F$784,4)+VLOOKUP($A663+ROUND((COLUMN()-2)/24,5),'Расчет сбытовых надбавок'!$B$1537:'Расчет сбытовых надбавок'!$G$2280,4)</f>
        <v>41.87</v>
      </c>
      <c r="S663" s="103">
        <f>VLOOKUP($A663+ROUND((COLUMN()-2)/24,5),АТС!$A$41:$F$784,4)+VLOOKUP($A663+ROUND((COLUMN()-2)/24,5),'Расчет сбытовых надбавок'!$B$1537:'Расчет сбытовых надбавок'!$G$2280,4)</f>
        <v>47.64</v>
      </c>
      <c r="T663" s="103">
        <f>VLOOKUP($A663+ROUND((COLUMN()-2)/24,5),АТС!$A$41:$F$784,4)+VLOOKUP($A663+ROUND((COLUMN()-2)/24,5),'Расчет сбытовых надбавок'!$B$1537:'Расчет сбытовых надбавок'!$G$2280,4)</f>
        <v>159.32</v>
      </c>
      <c r="U663" s="103">
        <f>VLOOKUP($A663+ROUND((COLUMN()-2)/24,5),АТС!$A$41:$F$784,4)+VLOOKUP($A663+ROUND((COLUMN()-2)/24,5),'Расчет сбытовых надбавок'!$B$1537:'Расчет сбытовых надбавок'!$G$2280,4)</f>
        <v>244.82</v>
      </c>
      <c r="V663" s="103">
        <f>VLOOKUP($A663+ROUND((COLUMN()-2)/24,5),АТС!$A$41:$F$784,4)+VLOOKUP($A663+ROUND((COLUMN()-2)/24,5),'Расчет сбытовых надбавок'!$B$1537:'Расчет сбытовых надбавок'!$G$2280,4)</f>
        <v>86.16</v>
      </c>
      <c r="W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03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3">
        <f t="shared" si="17"/>
        <v>42212</v>
      </c>
      <c r="B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03">
        <f>VLOOKUP($A664+ROUND((COLUMN()-2)/24,5),АТС!$A$41:$F$784,4)+VLOOKUP($A664+ROUND((COLUMN()-2)/24,5),'Расчет сбытовых надбавок'!$B$1537:'Расчет сбытовых надбавок'!$G$2280,4)</f>
        <v>46.910000000000004</v>
      </c>
      <c r="H664" s="103">
        <f>VLOOKUP($A664+ROUND((COLUMN()-2)/24,5),АТС!$A$41:$F$784,4)+VLOOKUP($A664+ROUND((COLUMN()-2)/24,5),'Расчет сбытовых надбавок'!$B$1537:'Расчет сбытовых надбавок'!$G$2280,4)</f>
        <v>105.07000000000001</v>
      </c>
      <c r="I664" s="103">
        <f>VLOOKUP($A664+ROUND((COLUMN()-2)/24,5),АТС!$A$41:$F$784,4)+VLOOKUP($A664+ROUND((COLUMN()-2)/24,5),'Расчет сбытовых надбавок'!$B$1537:'Расчет сбытовых надбавок'!$G$2280,4)</f>
        <v>337.2</v>
      </c>
      <c r="J664" s="103">
        <f>VLOOKUP($A664+ROUND((COLUMN()-2)/24,5),АТС!$A$41:$F$784,4)+VLOOKUP($A664+ROUND((COLUMN()-2)/24,5),'Расчет сбытовых надбавок'!$B$1537:'Расчет сбытовых надбавок'!$G$2280,4)</f>
        <v>138.18</v>
      </c>
      <c r="K664" s="103">
        <f>VLOOKUP($A664+ROUND((COLUMN()-2)/24,5),АТС!$A$41:$F$784,4)+VLOOKUP($A664+ROUND((COLUMN()-2)/24,5),'Расчет сбытовых надбавок'!$B$1537:'Расчет сбытовых надбавок'!$G$2280,4)</f>
        <v>134.79000000000002</v>
      </c>
      <c r="L664" s="103">
        <f>VLOOKUP($A664+ROUND((COLUMN()-2)/24,5),АТС!$A$41:$F$784,4)+VLOOKUP($A664+ROUND((COLUMN()-2)/24,5),'Расчет сбытовых надбавок'!$B$1537:'Расчет сбытовых надбавок'!$G$2280,4)</f>
        <v>131.69999999999999</v>
      </c>
      <c r="M664" s="103">
        <f>VLOOKUP($A664+ROUND((COLUMN()-2)/24,5),АТС!$A$41:$F$784,4)+VLOOKUP($A664+ROUND((COLUMN()-2)/24,5),'Расчет сбытовых надбавок'!$B$1537:'Расчет сбытовых надбавок'!$G$2280,4)</f>
        <v>148.55000000000001</v>
      </c>
      <c r="N664" s="103">
        <f>VLOOKUP($A664+ROUND((COLUMN()-2)/24,5),АТС!$A$41:$F$784,4)+VLOOKUP($A664+ROUND((COLUMN()-2)/24,5),'Расчет сбытовых надбавок'!$B$1537:'Расчет сбытовых надбавок'!$G$2280,4)</f>
        <v>157.57999999999998</v>
      </c>
      <c r="O664" s="103">
        <f>VLOOKUP($A664+ROUND((COLUMN()-2)/24,5),АТС!$A$41:$F$784,4)+VLOOKUP($A664+ROUND((COLUMN()-2)/24,5),'Расчет сбытовых надбавок'!$B$1537:'Расчет сбытовых надбавок'!$G$2280,4)</f>
        <v>68.489999999999995</v>
      </c>
      <c r="P664" s="103">
        <f>VLOOKUP($A664+ROUND((COLUMN()-2)/24,5),АТС!$A$41:$F$784,4)+VLOOKUP($A664+ROUND((COLUMN()-2)/24,5),'Расчет сбытовых надбавок'!$B$1537:'Расчет сбытовых надбавок'!$G$2280,4)</f>
        <v>105.26</v>
      </c>
      <c r="Q664" s="103">
        <f>VLOOKUP($A664+ROUND((COLUMN()-2)/24,5),АТС!$A$41:$F$784,4)+VLOOKUP($A664+ROUND((COLUMN()-2)/24,5),'Расчет сбытовых надбавок'!$B$1537:'Расчет сбытовых надбавок'!$G$2280,4)</f>
        <v>97.74</v>
      </c>
      <c r="R664" s="103">
        <f>VLOOKUP($A664+ROUND((COLUMN()-2)/24,5),АТС!$A$41:$F$784,4)+VLOOKUP($A664+ROUND((COLUMN()-2)/24,5),'Расчет сбытовых надбавок'!$B$1537:'Расчет сбытовых надбавок'!$G$2280,4)</f>
        <v>70.97</v>
      </c>
      <c r="S664" s="103">
        <f>VLOOKUP($A664+ROUND((COLUMN()-2)/24,5),АТС!$A$41:$F$784,4)+VLOOKUP($A664+ROUND((COLUMN()-2)/24,5),'Расчет сбытовых надбавок'!$B$1537:'Расчет сбытовых надбавок'!$G$2280,4)</f>
        <v>97.61999999999999</v>
      </c>
      <c r="T664" s="103">
        <f>VLOOKUP($A664+ROUND((COLUMN()-2)/24,5),АТС!$A$41:$F$784,4)+VLOOKUP($A664+ROUND((COLUMN()-2)/24,5),'Расчет сбытовых надбавок'!$B$1537:'Расчет сбытовых надбавок'!$G$2280,4)</f>
        <v>154.54</v>
      </c>
      <c r="U664" s="103">
        <f>VLOOKUP($A664+ROUND((COLUMN()-2)/24,5),АТС!$A$41:$F$784,4)+VLOOKUP($A664+ROUND((COLUMN()-2)/24,5),'Расчет сбытовых надбавок'!$B$1537:'Расчет сбытовых надбавок'!$G$2280,4)</f>
        <v>211.13</v>
      </c>
      <c r="V664" s="103">
        <f>VLOOKUP($A664+ROUND((COLUMN()-2)/24,5),АТС!$A$41:$F$784,4)+VLOOKUP($A664+ROUND((COLUMN()-2)/24,5),'Расчет сбытовых надбавок'!$B$1537:'Расчет сбытовых надбавок'!$G$2280,4)</f>
        <v>149.94</v>
      </c>
      <c r="W664" s="103">
        <f>VLOOKUP($A664+ROUND((COLUMN()-2)/24,5),АТС!$A$41:$F$784,4)+VLOOKUP($A664+ROUND((COLUMN()-2)/24,5),'Расчет сбытовых надбавок'!$B$1537:'Расчет сбытовых надбавок'!$G$2280,4)</f>
        <v>29.939999999999998</v>
      </c>
      <c r="X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Y664" s="103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83">
        <f t="shared" si="17"/>
        <v>42213</v>
      </c>
      <c r="B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C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03">
        <f>VLOOKUP($A665+ROUND((COLUMN()-2)/24,5),АТС!$A$41:$F$784,4)+VLOOKUP($A665+ROUND((COLUMN()-2)/24,5),'Расчет сбытовых надбавок'!$B$1537:'Расчет сбытовых надбавок'!$G$2280,4)</f>
        <v>45.83</v>
      </c>
      <c r="G665" s="103">
        <f>VLOOKUP($A665+ROUND((COLUMN()-2)/24,5),АТС!$A$41:$F$784,4)+VLOOKUP($A665+ROUND((COLUMN()-2)/24,5),'Расчет сбытовых надбавок'!$B$1537:'Расчет сбытовых надбавок'!$G$2280,4)</f>
        <v>84.84</v>
      </c>
      <c r="H665" s="103">
        <f>VLOOKUP($A665+ROUND((COLUMN()-2)/24,5),АТС!$A$41:$F$784,4)+VLOOKUP($A665+ROUND((COLUMN()-2)/24,5),'Расчет сбытовых надбавок'!$B$1537:'Расчет сбытовых надбавок'!$G$2280,4)</f>
        <v>105.10999999999999</v>
      </c>
      <c r="I665" s="103">
        <f>VLOOKUP($A665+ROUND((COLUMN()-2)/24,5),АТС!$A$41:$F$784,4)+VLOOKUP($A665+ROUND((COLUMN()-2)/24,5),'Расчет сбытовых надбавок'!$B$1537:'Расчет сбытовых надбавок'!$G$2280,4)</f>
        <v>321.96000000000004</v>
      </c>
      <c r="J665" s="103">
        <f>VLOOKUP($A665+ROUND((COLUMN()-2)/24,5),АТС!$A$41:$F$784,4)+VLOOKUP($A665+ROUND((COLUMN()-2)/24,5),'Расчет сбытовых надбавок'!$B$1537:'Расчет сбытовых надбавок'!$G$2280,4)</f>
        <v>157.76</v>
      </c>
      <c r="K665" s="103">
        <f>VLOOKUP($A665+ROUND((COLUMN()-2)/24,5),АТС!$A$41:$F$784,4)+VLOOKUP($A665+ROUND((COLUMN()-2)/24,5),'Расчет сбытовых надбавок'!$B$1537:'Расчет сбытовых надбавок'!$G$2280,4)</f>
        <v>190.01999999999998</v>
      </c>
      <c r="L665" s="103">
        <f>VLOOKUP($A665+ROUND((COLUMN()-2)/24,5),АТС!$A$41:$F$784,4)+VLOOKUP($A665+ROUND((COLUMN()-2)/24,5),'Расчет сбытовых надбавок'!$B$1537:'Расчет сбытовых надбавок'!$G$2280,4)</f>
        <v>28.400000000000002</v>
      </c>
      <c r="M665" s="103">
        <f>VLOOKUP($A665+ROUND((COLUMN()-2)/24,5),АТС!$A$41:$F$784,4)+VLOOKUP($A665+ROUND((COLUMN()-2)/24,5),'Расчет сбытовых надбавок'!$B$1537:'Расчет сбытовых надбавок'!$G$2280,4)</f>
        <v>27.04</v>
      </c>
      <c r="N665" s="103">
        <f>VLOOKUP($A665+ROUND((COLUMN()-2)/24,5),АТС!$A$41:$F$784,4)+VLOOKUP($A665+ROUND((COLUMN()-2)/24,5),'Расчет сбытовых надбавок'!$B$1537:'Расчет сбытовых надбавок'!$G$2280,4)</f>
        <v>11.56</v>
      </c>
      <c r="O665" s="103">
        <f>VLOOKUP($A665+ROUND((COLUMN()-2)/24,5),АТС!$A$41:$F$784,4)+VLOOKUP($A665+ROUND((COLUMN()-2)/24,5),'Расчет сбытовых надбавок'!$B$1537:'Расчет сбытовых надбавок'!$G$2280,4)</f>
        <v>4.26</v>
      </c>
      <c r="P665" s="103">
        <f>VLOOKUP($A665+ROUND((COLUMN()-2)/24,5),АТС!$A$41:$F$784,4)+VLOOKUP($A665+ROUND((COLUMN()-2)/24,5),'Расчет сбытовых надбавок'!$B$1537:'Расчет сбытовых надбавок'!$G$2280,4)</f>
        <v>130</v>
      </c>
      <c r="Q665" s="103">
        <f>VLOOKUP($A665+ROUND((COLUMN()-2)/24,5),АТС!$A$41:$F$784,4)+VLOOKUP($A665+ROUND((COLUMN()-2)/24,5),'Расчет сбытовых надбавок'!$B$1537:'Расчет сбытовых надбавок'!$G$2280,4)</f>
        <v>119.59</v>
      </c>
      <c r="R665" s="103">
        <f>VLOOKUP($A665+ROUND((COLUMN()-2)/24,5),АТС!$A$41:$F$784,4)+VLOOKUP($A665+ROUND((COLUMN()-2)/24,5),'Расчет сбытовых надбавок'!$B$1537:'Расчет сбытовых надбавок'!$G$2280,4)</f>
        <v>117.19999999999999</v>
      </c>
      <c r="S665" s="103">
        <f>VLOOKUP($A665+ROUND((COLUMN()-2)/24,5),АТС!$A$41:$F$784,4)+VLOOKUP($A665+ROUND((COLUMN()-2)/24,5),'Расчет сбытовых надбавок'!$B$1537:'Расчет сбытовых надбавок'!$G$2280,4)</f>
        <v>104.19</v>
      </c>
      <c r="T665" s="103">
        <f>VLOOKUP($A665+ROUND((COLUMN()-2)/24,5),АТС!$A$41:$F$784,4)+VLOOKUP($A665+ROUND((COLUMN()-2)/24,5),'Расчет сбытовых надбавок'!$B$1537:'Расчет сбытовых надбавок'!$G$2280,4)</f>
        <v>22.369999999999997</v>
      </c>
      <c r="U665" s="103">
        <f>VLOOKUP($A665+ROUND((COLUMN()-2)/24,5),АТС!$A$41:$F$784,4)+VLOOKUP($A665+ROUND((COLUMN()-2)/24,5),'Расчет сбытовых надбавок'!$B$1537:'Расчет сбытовых надбавок'!$G$2280,4)</f>
        <v>72.06</v>
      </c>
      <c r="V665" s="103">
        <f>VLOOKUP($A665+ROUND((COLUMN()-2)/24,5),АТС!$A$41:$F$784,4)+VLOOKUP($A665+ROUND((COLUMN()-2)/24,5),'Расчет сбытовых надбавок'!$B$1537:'Расчет сбытовых надбавок'!$G$2280,4)</f>
        <v>111.82</v>
      </c>
      <c r="W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03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83">
        <f t="shared" si="17"/>
        <v>42214</v>
      </c>
      <c r="B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3">
        <f>VLOOKUP($A666+ROUND((COLUMN()-2)/24,5),АТС!$A$41:$F$784,4)+VLOOKUP($A666+ROUND((COLUMN()-2)/24,5),'Расчет сбытовых надбавок'!$B$1537:'Расчет сбытовых надбавок'!$G$2280,4)</f>
        <v>1.74</v>
      </c>
      <c r="D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03">
        <f>VLOOKUP($A666+ROUND((COLUMN()-2)/24,5),АТС!$A$41:$F$784,4)+VLOOKUP($A666+ROUND((COLUMN()-2)/24,5),'Расчет сбытовых надбавок'!$B$1537:'Расчет сбытовых надбавок'!$G$2280,4)</f>
        <v>601.38</v>
      </c>
      <c r="H666" s="103">
        <f>VLOOKUP($A666+ROUND((COLUMN()-2)/24,5),АТС!$A$41:$F$784,4)+VLOOKUP($A666+ROUND((COLUMN()-2)/24,5),'Расчет сбытовых надбавок'!$B$1537:'Расчет сбытовых надбавок'!$G$2280,4)</f>
        <v>829.14</v>
      </c>
      <c r="I666" s="103">
        <f>VLOOKUP($A666+ROUND((COLUMN()-2)/24,5),АТС!$A$41:$F$784,4)+VLOOKUP($A666+ROUND((COLUMN()-2)/24,5),'Расчет сбытовых надбавок'!$B$1537:'Расчет сбытовых надбавок'!$G$2280,4)</f>
        <v>330.46999999999997</v>
      </c>
      <c r="J666" s="103">
        <f>VLOOKUP($A666+ROUND((COLUMN()-2)/24,5),АТС!$A$41:$F$784,4)+VLOOKUP($A666+ROUND((COLUMN()-2)/24,5),'Расчет сбытовых надбавок'!$B$1537:'Расчет сбытовых надбавок'!$G$2280,4)</f>
        <v>380.71000000000004</v>
      </c>
      <c r="K666" s="103">
        <f>VLOOKUP($A666+ROUND((COLUMN()-2)/24,5),АТС!$A$41:$F$784,4)+VLOOKUP($A666+ROUND((COLUMN()-2)/24,5),'Расчет сбытовых надбавок'!$B$1537:'Расчет сбытовых надбавок'!$G$2280,4)</f>
        <v>398.78000000000003</v>
      </c>
      <c r="L666" s="103">
        <f>VLOOKUP($A666+ROUND((COLUMN()-2)/24,5),АТС!$A$41:$F$784,4)+VLOOKUP($A666+ROUND((COLUMN()-2)/24,5),'Расчет сбытовых надбавок'!$B$1537:'Расчет сбытовых надбавок'!$G$2280,4)</f>
        <v>104.9</v>
      </c>
      <c r="M666" s="103">
        <f>VLOOKUP($A666+ROUND((COLUMN()-2)/24,5),АТС!$A$41:$F$784,4)+VLOOKUP($A666+ROUND((COLUMN()-2)/24,5),'Расчет сбытовых надбавок'!$B$1537:'Расчет сбытовых надбавок'!$G$2280,4)</f>
        <v>156.25</v>
      </c>
      <c r="N666" s="103">
        <f>VLOOKUP($A666+ROUND((COLUMN()-2)/24,5),АТС!$A$41:$F$784,4)+VLOOKUP($A666+ROUND((COLUMN()-2)/24,5),'Расчет сбытовых надбавок'!$B$1537:'Расчет сбытовых надбавок'!$G$2280,4)</f>
        <v>319.3</v>
      </c>
      <c r="O666" s="103">
        <f>VLOOKUP($A666+ROUND((COLUMN()-2)/24,5),АТС!$A$41:$F$784,4)+VLOOKUP($A666+ROUND((COLUMN()-2)/24,5),'Расчет сбытовых надбавок'!$B$1537:'Расчет сбытовых надбавок'!$G$2280,4)</f>
        <v>370.61</v>
      </c>
      <c r="P666" s="103">
        <f>VLOOKUP($A666+ROUND((COLUMN()-2)/24,5),АТС!$A$41:$F$784,4)+VLOOKUP($A666+ROUND((COLUMN()-2)/24,5),'Расчет сбытовых надбавок'!$B$1537:'Расчет сбытовых надбавок'!$G$2280,4)</f>
        <v>88.789999999999992</v>
      </c>
      <c r="Q666" s="103">
        <f>VLOOKUP($A666+ROUND((COLUMN()-2)/24,5),АТС!$A$41:$F$784,4)+VLOOKUP($A666+ROUND((COLUMN()-2)/24,5),'Расчет сбытовых надбавок'!$B$1537:'Расчет сбытовых надбавок'!$G$2280,4)</f>
        <v>49.68</v>
      </c>
      <c r="R666" s="103">
        <f>VLOOKUP($A666+ROUND((COLUMN()-2)/24,5),АТС!$A$41:$F$784,4)+VLOOKUP($A666+ROUND((COLUMN()-2)/24,5),'Расчет сбытовых надбавок'!$B$1537:'Расчет сбытовых надбавок'!$G$2280,4)</f>
        <v>297.44</v>
      </c>
      <c r="S666" s="103">
        <f>VLOOKUP($A666+ROUND((COLUMN()-2)/24,5),АТС!$A$41:$F$784,4)+VLOOKUP($A666+ROUND((COLUMN()-2)/24,5),'Расчет сбытовых надбавок'!$B$1537:'Расчет сбытовых надбавок'!$G$2280,4)</f>
        <v>346.8</v>
      </c>
      <c r="T666" s="103">
        <f>VLOOKUP($A666+ROUND((COLUMN()-2)/24,5),АТС!$A$41:$F$784,4)+VLOOKUP($A666+ROUND((COLUMN()-2)/24,5),'Расчет сбытовых надбавок'!$B$1537:'Расчет сбытовых надбавок'!$G$2280,4)</f>
        <v>347.57</v>
      </c>
      <c r="U666" s="103">
        <f>VLOOKUP($A666+ROUND((COLUMN()-2)/24,5),АТС!$A$41:$F$784,4)+VLOOKUP($A666+ROUND((COLUMN()-2)/24,5),'Расчет сбытовых надбавок'!$B$1537:'Расчет сбытовых надбавок'!$G$2280,4)</f>
        <v>403.71</v>
      </c>
      <c r="V666" s="103">
        <f>VLOOKUP($A666+ROUND((COLUMN()-2)/24,5),АТС!$A$41:$F$784,4)+VLOOKUP($A666+ROUND((COLUMN()-2)/24,5),'Расчет сбытовых надбавок'!$B$1537:'Расчет сбытовых надбавок'!$G$2280,4)</f>
        <v>335.74</v>
      </c>
      <c r="W666" s="103">
        <f>VLOOKUP($A666+ROUND((COLUMN()-2)/24,5),АТС!$A$41:$F$784,4)+VLOOKUP($A666+ROUND((COLUMN()-2)/24,5),'Расчет сбытовых надбавок'!$B$1537:'Расчет сбытовых надбавок'!$G$2280,4)</f>
        <v>125.97999999999999</v>
      </c>
      <c r="X666" s="103">
        <f>VLOOKUP($A666+ROUND((COLUMN()-2)/24,5),АТС!$A$41:$F$784,4)+VLOOKUP($A666+ROUND((COLUMN()-2)/24,5),'Расчет сбытовых надбавок'!$B$1537:'Расчет сбытовых надбавок'!$G$2280,4)</f>
        <v>186.92000000000002</v>
      </c>
      <c r="Y666" s="103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83">
        <f t="shared" si="17"/>
        <v>42215</v>
      </c>
      <c r="B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03">
        <f>VLOOKUP($A667+ROUND((COLUMN()-2)/24,5),АТС!$A$41:$F$784,4)+VLOOKUP($A667+ROUND((COLUMN()-2)/24,5),'Расчет сбытовых надбавок'!$B$1537:'Расчет сбытовых надбавок'!$G$2280,4)</f>
        <v>60.49</v>
      </c>
      <c r="F667" s="103">
        <f>VLOOKUP($A667+ROUND((COLUMN()-2)/24,5),АТС!$A$41:$F$784,4)+VLOOKUP($A667+ROUND((COLUMN()-2)/24,5),'Расчет сбытовых надбавок'!$B$1537:'Расчет сбытовых надбавок'!$G$2280,4)</f>
        <v>138.32999999999998</v>
      </c>
      <c r="G667" s="103">
        <f>VLOOKUP($A667+ROUND((COLUMN()-2)/24,5),АТС!$A$41:$F$784,4)+VLOOKUP($A667+ROUND((COLUMN()-2)/24,5),'Расчет сбытовых надбавок'!$B$1537:'Расчет сбытовых надбавок'!$G$2280,4)</f>
        <v>225.04000000000002</v>
      </c>
      <c r="H667" s="103">
        <f>VLOOKUP($A667+ROUND((COLUMN()-2)/24,5),АТС!$A$41:$F$784,4)+VLOOKUP($A667+ROUND((COLUMN()-2)/24,5),'Расчет сбытовых надбавок'!$B$1537:'Расчет сбытовых надбавок'!$G$2280,4)</f>
        <v>247.95999999999998</v>
      </c>
      <c r="I667" s="103">
        <f>VLOOKUP($A667+ROUND((COLUMN()-2)/24,5),АТС!$A$41:$F$784,4)+VLOOKUP($A667+ROUND((COLUMN()-2)/24,5),'Расчет сбытовых надбавок'!$B$1537:'Расчет сбытовых надбавок'!$G$2280,4)</f>
        <v>251.9</v>
      </c>
      <c r="J667" s="103">
        <f>VLOOKUP($A667+ROUND((COLUMN()-2)/24,5),АТС!$A$41:$F$784,4)+VLOOKUP($A667+ROUND((COLUMN()-2)/24,5),'Расчет сбытовых надбавок'!$B$1537:'Расчет сбытовых надбавок'!$G$2280,4)</f>
        <v>70.599999999999994</v>
      </c>
      <c r="K667" s="103">
        <f>VLOOKUP($A667+ROUND((COLUMN()-2)/24,5),АТС!$A$41:$F$784,4)+VLOOKUP($A667+ROUND((COLUMN()-2)/24,5),'Расчет сбытовых надбавок'!$B$1537:'Расчет сбытовых надбавок'!$G$2280,4)</f>
        <v>58.239999999999995</v>
      </c>
      <c r="L667" s="103">
        <f>VLOOKUP($A667+ROUND((COLUMN()-2)/24,5),АТС!$A$41:$F$784,4)+VLOOKUP($A667+ROUND((COLUMN()-2)/24,5),'Расчет сбытовых надбавок'!$B$1537:'Расчет сбытовых надбавок'!$G$2280,4)</f>
        <v>35.369999999999997</v>
      </c>
      <c r="M667" s="103">
        <f>VLOOKUP($A667+ROUND((COLUMN()-2)/24,5),АТС!$A$41:$F$784,4)+VLOOKUP($A667+ROUND((COLUMN()-2)/24,5),'Расчет сбытовых надбавок'!$B$1537:'Расчет сбытовых надбавок'!$G$2280,4)</f>
        <v>18.190000000000001</v>
      </c>
      <c r="N667" s="103">
        <f>VLOOKUP($A667+ROUND((COLUMN()-2)/24,5),АТС!$A$41:$F$784,4)+VLOOKUP($A667+ROUND((COLUMN()-2)/24,5),'Расчет сбытовых надбавок'!$B$1537:'Расчет сбытовых надбавок'!$G$2280,4)</f>
        <v>31.259999999999998</v>
      </c>
      <c r="O667" s="103">
        <f>VLOOKUP($A667+ROUND((COLUMN()-2)/24,5),АТС!$A$41:$F$784,4)+VLOOKUP($A667+ROUND((COLUMN()-2)/24,5),'Расчет сбытовых надбавок'!$B$1537:'Расчет сбытовых надбавок'!$G$2280,4)</f>
        <v>0.16999999999999998</v>
      </c>
      <c r="P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03">
        <f>VLOOKUP($A667+ROUND((COLUMN()-2)/24,5),АТС!$A$41:$F$784,4)+VLOOKUP($A667+ROUND((COLUMN()-2)/24,5),'Расчет сбытовых надбавок'!$B$1537:'Расчет сбытовых надбавок'!$G$2280,4)</f>
        <v>16.77</v>
      </c>
      <c r="R667" s="103">
        <f>VLOOKUP($A667+ROUND((COLUMN()-2)/24,5),АТС!$A$41:$F$784,4)+VLOOKUP($A667+ROUND((COLUMN()-2)/24,5),'Расчет сбытовых надбавок'!$B$1537:'Расчет сбытовых надбавок'!$G$2280,4)</f>
        <v>30.27</v>
      </c>
      <c r="S667" s="103">
        <f>VLOOKUP($A667+ROUND((COLUMN()-2)/24,5),АТС!$A$41:$F$784,4)+VLOOKUP($A667+ROUND((COLUMN()-2)/24,5),'Расчет сбытовых надбавок'!$B$1537:'Расчет сбытовых надбавок'!$G$2280,4)</f>
        <v>20.14</v>
      </c>
      <c r="T667" s="103">
        <f>VLOOKUP($A667+ROUND((COLUMN()-2)/24,5),АТС!$A$41:$F$784,4)+VLOOKUP($A667+ROUND((COLUMN()-2)/24,5),'Расчет сбытовых надбавок'!$B$1537:'Расчет сбытовых надбавок'!$G$2280,4)</f>
        <v>42.67</v>
      </c>
      <c r="U667" s="103">
        <f>VLOOKUP($A667+ROUND((COLUMN()-2)/24,5),АТС!$A$41:$F$784,4)+VLOOKUP($A667+ROUND((COLUMN()-2)/24,5),'Расчет сбытовых надбавок'!$B$1537:'Расчет сбытовых надбавок'!$G$2280,4)</f>
        <v>166.14</v>
      </c>
      <c r="V667" s="103">
        <f>VLOOKUP($A667+ROUND((COLUMN()-2)/24,5),АТС!$A$41:$F$784,4)+VLOOKUP($A667+ROUND((COLUMN()-2)/24,5),'Расчет сбытовых надбавок'!$B$1537:'Расчет сбытовых надбавок'!$G$2280,4)</f>
        <v>216.74</v>
      </c>
      <c r="W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03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83">
        <f t="shared" si="17"/>
        <v>42216</v>
      </c>
      <c r="B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03">
        <f>VLOOKUP($A668+ROUND((COLUMN()-2)/24,5),АТС!$A$41:$F$784,4)+VLOOKUP($A668+ROUND((COLUMN()-2)/24,5),'Расчет сбытовых надбавок'!$B$1537:'Расчет сбытовых надбавок'!$G$2280,4)</f>
        <v>43.38</v>
      </c>
      <c r="H668" s="103">
        <f>VLOOKUP($A668+ROUND((COLUMN()-2)/24,5),АТС!$A$41:$F$784,4)+VLOOKUP($A668+ROUND((COLUMN()-2)/24,5),'Расчет сбытовых надбавок'!$B$1537:'Расчет сбытовых надбавок'!$G$2280,4)</f>
        <v>104.64</v>
      </c>
      <c r="I668" s="103">
        <f>VLOOKUP($A668+ROUND((COLUMN()-2)/24,5),АТС!$A$41:$F$784,4)+VLOOKUP($A668+ROUND((COLUMN()-2)/24,5),'Расчет сбытовых надбавок'!$B$1537:'Расчет сбытовых надбавок'!$G$2280,4)</f>
        <v>308.42</v>
      </c>
      <c r="J668" s="103">
        <f>VLOOKUP($A668+ROUND((COLUMN()-2)/24,5),АТС!$A$41:$F$784,4)+VLOOKUP($A668+ROUND((COLUMN()-2)/24,5),'Расчет сбытовых надбавок'!$B$1537:'Расчет сбытовых надбавок'!$G$2280,4)</f>
        <v>767.12</v>
      </c>
      <c r="K668" s="103">
        <f>VLOOKUP($A668+ROUND((COLUMN()-2)/24,5),АТС!$A$41:$F$784,4)+VLOOKUP($A668+ROUND((COLUMN()-2)/24,5),'Расчет сбытовых надбавок'!$B$1537:'Расчет сбытовых надбавок'!$G$2280,4)</f>
        <v>196.05</v>
      </c>
      <c r="L668" s="103">
        <f>VLOOKUP($A668+ROUND((COLUMN()-2)/24,5),АТС!$A$41:$F$784,4)+VLOOKUP($A668+ROUND((COLUMN()-2)/24,5),'Расчет сбытовых надбавок'!$B$1537:'Расчет сбытовых надбавок'!$G$2280,4)</f>
        <v>158.77000000000001</v>
      </c>
      <c r="M668" s="103">
        <f>VLOOKUP($A668+ROUND((COLUMN()-2)/24,5),АТС!$A$41:$F$784,4)+VLOOKUP($A668+ROUND((COLUMN()-2)/24,5),'Расчет сбытовых надбавок'!$B$1537:'Расчет сбытовых надбавок'!$G$2280,4)</f>
        <v>52.25</v>
      </c>
      <c r="N668" s="103">
        <f>VLOOKUP($A668+ROUND((COLUMN()-2)/24,5),АТС!$A$41:$F$784,4)+VLOOKUP($A668+ROUND((COLUMN()-2)/24,5),'Расчет сбытовых надбавок'!$B$1537:'Расчет сбытовых надбавок'!$G$2280,4)</f>
        <v>212.19</v>
      </c>
      <c r="O668" s="103">
        <f>VLOOKUP($A668+ROUND((COLUMN()-2)/24,5),АТС!$A$41:$F$784,4)+VLOOKUP($A668+ROUND((COLUMN()-2)/24,5),'Расчет сбытовых надбавок'!$B$1537:'Расчет сбытовых надбавок'!$G$2280,4)</f>
        <v>62.22</v>
      </c>
      <c r="P668" s="103">
        <f>VLOOKUP($A668+ROUND((COLUMN()-2)/24,5),АТС!$A$41:$F$784,4)+VLOOKUP($A668+ROUND((COLUMN()-2)/24,5),'Расчет сбытовых надбавок'!$B$1537:'Расчет сбытовых надбавок'!$G$2280,4)</f>
        <v>7.7099999999999991</v>
      </c>
      <c r="Q668" s="103">
        <f>VLOOKUP($A668+ROUND((COLUMN()-2)/24,5),АТС!$A$41:$F$784,4)+VLOOKUP($A668+ROUND((COLUMN()-2)/24,5),'Расчет сбытовых надбавок'!$B$1537:'Расчет сбытовых надбавок'!$G$2280,4)</f>
        <v>0.55999999999999994</v>
      </c>
      <c r="R668" s="103">
        <f>VLOOKUP($A668+ROUND((COLUMN()-2)/24,5),АТС!$A$41:$F$784,4)+VLOOKUP($A668+ROUND((COLUMN()-2)/24,5),'Расчет сбытовых надбавок'!$B$1537:'Расчет сбытовых надбавок'!$G$2280,4)</f>
        <v>40.72</v>
      </c>
      <c r="S668" s="103">
        <f>VLOOKUP($A668+ROUND((COLUMN()-2)/24,5),АТС!$A$41:$F$784,4)+VLOOKUP($A668+ROUND((COLUMN()-2)/24,5),'Расчет сбытовых надбавок'!$B$1537:'Расчет сбытовых надбавок'!$G$2280,4)</f>
        <v>116.11</v>
      </c>
      <c r="T668" s="103">
        <f>VLOOKUP($A668+ROUND((COLUMN()-2)/24,5),АТС!$A$41:$F$784,4)+VLOOKUP($A668+ROUND((COLUMN()-2)/24,5),'Расчет сбытовых надбавок'!$B$1537:'Расчет сбытовых надбавок'!$G$2280,4)</f>
        <v>163.17000000000002</v>
      </c>
      <c r="U668" s="103">
        <f>VLOOKUP($A668+ROUND((COLUMN()-2)/24,5),АТС!$A$41:$F$784,4)+VLOOKUP($A668+ROUND((COLUMN()-2)/24,5),'Расчет сбытовых надбавок'!$B$1537:'Расчет сбытовых надбавок'!$G$2280,4)</f>
        <v>253.62</v>
      </c>
      <c r="V668" s="103">
        <f>VLOOKUP($A668+ROUND((COLUMN()-2)/24,5),АТС!$A$41:$F$784,4)+VLOOKUP($A668+ROUND((COLUMN()-2)/24,5),'Расчет сбытовых надбавок'!$B$1537:'Расчет сбытовых надбавок'!$G$2280,4)</f>
        <v>157.49</v>
      </c>
      <c r="W668" s="103">
        <f>VLOOKUP($A668+ROUND((COLUMN()-2)/24,5),АТС!$A$41:$F$784,4)+VLOOKUP($A668+ROUND((COLUMN()-2)/24,5),'Расчет сбытовых надбавок'!$B$1537:'Расчет сбытовых надбавок'!$G$2280,4)</f>
        <v>0.28000000000000003</v>
      </c>
      <c r="X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03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97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6"/>
    </row>
    <row r="670" spans="1:25" x14ac:dyDescent="0.25">
      <c r="A670" s="91" t="s">
        <v>158</v>
      </c>
      <c r="B670" s="82"/>
      <c r="C670" s="82"/>
      <c r="D670" s="82"/>
    </row>
    <row r="671" spans="1:25" ht="12.75" customHeight="1" x14ac:dyDescent="0.2">
      <c r="A671" s="167" t="s">
        <v>49</v>
      </c>
      <c r="B671" s="170" t="s">
        <v>160</v>
      </c>
      <c r="C671" s="171"/>
      <c r="D671" s="171"/>
      <c r="E671" s="171"/>
      <c r="F671" s="171"/>
      <c r="G671" s="171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71"/>
      <c r="T671" s="171"/>
      <c r="U671" s="171"/>
      <c r="V671" s="171"/>
      <c r="W671" s="171"/>
      <c r="X671" s="171"/>
      <c r="Y671" s="172"/>
    </row>
    <row r="672" spans="1:25" ht="12.75" customHeight="1" x14ac:dyDescent="0.2">
      <c r="A672" s="168"/>
      <c r="B672" s="173"/>
      <c r="C672" s="174"/>
      <c r="D672" s="174"/>
      <c r="E672" s="174"/>
      <c r="F672" s="174"/>
      <c r="G672" s="174"/>
      <c r="H672" s="174"/>
      <c r="I672" s="174"/>
      <c r="J672" s="174"/>
      <c r="K672" s="174"/>
      <c r="L672" s="174"/>
      <c r="M672" s="174"/>
      <c r="N672" s="174"/>
      <c r="O672" s="174"/>
      <c r="P672" s="174"/>
      <c r="Q672" s="174"/>
      <c r="R672" s="174"/>
      <c r="S672" s="174"/>
      <c r="T672" s="174"/>
      <c r="U672" s="174"/>
      <c r="V672" s="174"/>
      <c r="W672" s="174"/>
      <c r="X672" s="174"/>
      <c r="Y672" s="175"/>
    </row>
    <row r="673" spans="1:27" s="116" customFormat="1" ht="12.75" customHeight="1" x14ac:dyDescent="0.2">
      <c r="A673" s="168"/>
      <c r="B673" s="208" t="s">
        <v>129</v>
      </c>
      <c r="C673" s="204" t="s">
        <v>130</v>
      </c>
      <c r="D673" s="204" t="s">
        <v>131</v>
      </c>
      <c r="E673" s="204" t="s">
        <v>132</v>
      </c>
      <c r="F673" s="204" t="s">
        <v>133</v>
      </c>
      <c r="G673" s="204" t="s">
        <v>134</v>
      </c>
      <c r="H673" s="204" t="s">
        <v>135</v>
      </c>
      <c r="I673" s="204" t="s">
        <v>136</v>
      </c>
      <c r="J673" s="204" t="s">
        <v>137</v>
      </c>
      <c r="K673" s="204" t="s">
        <v>138</v>
      </c>
      <c r="L673" s="204" t="s">
        <v>139</v>
      </c>
      <c r="M673" s="204" t="s">
        <v>140</v>
      </c>
      <c r="N673" s="206" t="s">
        <v>141</v>
      </c>
      <c r="O673" s="204" t="s">
        <v>142</v>
      </c>
      <c r="P673" s="204" t="s">
        <v>143</v>
      </c>
      <c r="Q673" s="204" t="s">
        <v>144</v>
      </c>
      <c r="R673" s="204" t="s">
        <v>145</v>
      </c>
      <c r="S673" s="204" t="s">
        <v>146</v>
      </c>
      <c r="T673" s="204" t="s">
        <v>147</v>
      </c>
      <c r="U673" s="204" t="s">
        <v>148</v>
      </c>
      <c r="V673" s="204" t="s">
        <v>149</v>
      </c>
      <c r="W673" s="204" t="s">
        <v>150</v>
      </c>
      <c r="X673" s="204" t="s">
        <v>151</v>
      </c>
      <c r="Y673" s="204" t="s">
        <v>152</v>
      </c>
    </row>
    <row r="674" spans="1:27" s="116" customFormat="1" ht="11.25" customHeight="1" x14ac:dyDescent="0.2">
      <c r="A674" s="169"/>
      <c r="B674" s="209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07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</row>
    <row r="675" spans="1:27" ht="15.75" customHeight="1" x14ac:dyDescent="0.2">
      <c r="A675" s="83">
        <f>A638</f>
        <v>42186</v>
      </c>
      <c r="B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03">
        <f>VLOOKUP($A675+ROUND((COLUMN()-2)/24,5),АТС!$A$41:$F$784,4)+VLOOKUP($A675+ROUND((COLUMN()-2)/24,5),'Расчет сбытовых надбавок'!$B$1537:'Расчет сбытовых надбавок'!$G$2280,5)</f>
        <v>63.96</v>
      </c>
      <c r="H675" s="103">
        <f>VLOOKUP($A675+ROUND((COLUMN()-2)/24,5),АТС!$A$41:$F$784,4)+VLOOKUP($A675+ROUND((COLUMN()-2)/24,5),'Расчет сбытовых надбавок'!$B$1537:'Расчет сбытовых надбавок'!$G$2280,5)</f>
        <v>136.06</v>
      </c>
      <c r="I675" s="103">
        <f>VLOOKUP($A675+ROUND((COLUMN()-2)/24,5),АТС!$A$41:$F$784,4)+VLOOKUP($A675+ROUND((COLUMN()-2)/24,5),'Расчет сбытовых надбавок'!$B$1537:'Расчет сбытовых надбавок'!$G$2280,5)</f>
        <v>146.43</v>
      </c>
      <c r="J675" s="103">
        <f>VLOOKUP($A675+ROUND((COLUMN()-2)/24,5),АТС!$A$41:$F$784,4)+VLOOKUP($A675+ROUND((COLUMN()-2)/24,5),'Расчет сбытовых надбавок'!$B$1537:'Расчет сбытовых надбавок'!$G$2280,5)</f>
        <v>2.85</v>
      </c>
      <c r="K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L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84"/>
    </row>
    <row r="676" spans="1:27" x14ac:dyDescent="0.2">
      <c r="A676" s="83">
        <f>A675+1</f>
        <v>42187</v>
      </c>
      <c r="B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03">
        <f>VLOOKUP($A676+ROUND((COLUMN()-2)/24,5),АТС!$A$41:$F$784,4)+VLOOKUP($A676+ROUND((COLUMN()-2)/24,5),'Расчет сбытовых надбавок'!$B$1537:'Расчет сбытовых надбавок'!$G$2280,5)</f>
        <v>4.13</v>
      </c>
      <c r="H676" s="103">
        <f>VLOOKUP($A676+ROUND((COLUMN()-2)/24,5),АТС!$A$41:$F$784,4)+VLOOKUP($A676+ROUND((COLUMN()-2)/24,5),'Расчет сбытовых надбавок'!$B$1537:'Расчет сбытовых надбавок'!$G$2280,5)</f>
        <v>92.66</v>
      </c>
      <c r="I676" s="103">
        <f>VLOOKUP($A676+ROUND((COLUMN()-2)/24,5),АТС!$A$41:$F$784,4)+VLOOKUP($A676+ROUND((COLUMN()-2)/24,5),'Расчет сбытовых надбавок'!$B$1537:'Расчет сбытовых надбавок'!$G$2280,5)</f>
        <v>191.96</v>
      </c>
      <c r="J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03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83">
        <f t="shared" ref="A677:A705" si="18">A676+1</f>
        <v>42188</v>
      </c>
      <c r="B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03">
        <f>VLOOKUP($A677+ROUND((COLUMN()-2)/24,5),АТС!$A$41:$F$784,4)+VLOOKUP($A677+ROUND((COLUMN()-2)/24,5),'Расчет сбытовых надбавок'!$B$1537:'Расчет сбытовых надбавок'!$G$2280,5)</f>
        <v>42.49</v>
      </c>
      <c r="H677" s="103">
        <f>VLOOKUP($A677+ROUND((COLUMN()-2)/24,5),АТС!$A$41:$F$784,4)+VLOOKUP($A677+ROUND((COLUMN()-2)/24,5),'Расчет сбытовых надбавок'!$B$1537:'Расчет сбытовых надбавок'!$G$2280,5)</f>
        <v>122.8</v>
      </c>
      <c r="I677" s="103">
        <f>VLOOKUP($A677+ROUND((COLUMN()-2)/24,5),АТС!$A$41:$F$784,4)+VLOOKUP($A677+ROUND((COLUMN()-2)/24,5),'Расчет сбытовых надбавок'!$B$1537:'Расчет сбытовых надбавок'!$G$2280,5)</f>
        <v>124.36</v>
      </c>
      <c r="J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K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L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T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U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V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W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03">
        <f>VLOOKUP($A677+ROUND((COLUMN()-2)/24,5),АТС!$A$41:$F$784,4)+VLOOKUP($A677+ROUND((COLUMN()-2)/24,5),'Расчет сбытовых надбавок'!$B$1537:'Расчет сбытовых надбавок'!$G$2280,5)</f>
        <v>0.01</v>
      </c>
      <c r="Y677" s="103">
        <f>VLOOKUP($A677+ROUND((COLUMN()-2)/24,5),АТС!$A$41:$F$784,4)+VLOOKUP($A677+ROUND((COLUMN()-2)/24,5),'Расчет сбытовых надбавок'!$B$1537:'Расчет сбытовых надбавок'!$G$2280,5)</f>
        <v>0.01</v>
      </c>
    </row>
    <row r="678" spans="1:27" x14ac:dyDescent="0.2">
      <c r="A678" s="83">
        <f t="shared" si="18"/>
        <v>42189</v>
      </c>
      <c r="B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03">
        <f>VLOOKUP($A678+ROUND((COLUMN()-2)/24,5),АТС!$A$41:$F$784,4)+VLOOKUP($A678+ROUND((COLUMN()-2)/24,5),'Расчет сбытовых надбавок'!$B$1537:'Расчет сбытовых надбавок'!$G$2280,5)</f>
        <v>0.01</v>
      </c>
      <c r="D678" s="103">
        <f>VLOOKUP($A678+ROUND((COLUMN()-2)/24,5),АТС!$A$41:$F$784,4)+VLOOKUP($A678+ROUND((COLUMN()-2)/24,5),'Расчет сбытовых надбавок'!$B$1537:'Расчет сбытовых надбавок'!$G$2280,5)</f>
        <v>16.28</v>
      </c>
      <c r="E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03">
        <f>VLOOKUP($A678+ROUND((COLUMN()-2)/24,5),АТС!$A$41:$F$784,4)+VLOOKUP($A678+ROUND((COLUMN()-2)/24,5),'Расчет сбытовых надбавок'!$B$1537:'Расчет сбытовых надбавок'!$G$2280,5)</f>
        <v>390.61</v>
      </c>
      <c r="G678" s="103">
        <f>VLOOKUP($A678+ROUND((COLUMN()-2)/24,5),АТС!$A$41:$F$784,4)+VLOOKUP($A678+ROUND((COLUMN()-2)/24,5),'Расчет сбытовых надбавок'!$B$1537:'Расчет сбытовых надбавок'!$G$2280,5)</f>
        <v>201.04000000000002</v>
      </c>
      <c r="H678" s="103">
        <f>VLOOKUP($A678+ROUND((COLUMN()-2)/24,5),АТС!$A$41:$F$784,4)+VLOOKUP($A678+ROUND((COLUMN()-2)/24,5),'Расчет сбытовых надбавок'!$B$1537:'Расчет сбытовых надбавок'!$G$2280,5)</f>
        <v>446.59</v>
      </c>
      <c r="I678" s="103">
        <f>VLOOKUP($A678+ROUND((COLUMN()-2)/24,5),АТС!$A$41:$F$784,4)+VLOOKUP($A678+ROUND((COLUMN()-2)/24,5),'Расчет сбытовых надбавок'!$B$1537:'Расчет сбытовых надбавок'!$G$2280,5)</f>
        <v>128.88</v>
      </c>
      <c r="J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K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L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T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3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3">
        <f t="shared" si="18"/>
        <v>42190</v>
      </c>
      <c r="B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H679" s="103">
        <f>VLOOKUP($A679+ROUND((COLUMN()-2)/24,5),АТС!$A$41:$F$784,4)+VLOOKUP($A679+ROUND((COLUMN()-2)/24,5),'Расчет сбытовых надбавок'!$B$1537:'Расчет сбытовых надбавок'!$G$2280,5)</f>
        <v>18.36</v>
      </c>
      <c r="I679" s="103">
        <f>VLOOKUP($A679+ROUND((COLUMN()-2)/24,5),АТС!$A$41:$F$784,4)+VLOOKUP($A679+ROUND((COLUMN()-2)/24,5),'Расчет сбытовых надбавок'!$B$1537:'Расчет сбытовых надбавок'!$G$2280,5)</f>
        <v>62.629999999999995</v>
      </c>
      <c r="J679" s="103">
        <f>VLOOKUP($A679+ROUND((COLUMN()-2)/24,5),АТС!$A$41:$F$784,4)+VLOOKUP($A679+ROUND((COLUMN()-2)/24,5),'Расчет сбытовых надбавок'!$B$1537:'Расчет сбытовых надбавок'!$G$2280,5)</f>
        <v>10.75</v>
      </c>
      <c r="K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U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03">
        <f>VLOOKUP($A679+ROUND((COLUMN()-2)/24,5),АТС!$A$41:$F$784,4)+VLOOKUP($A679+ROUND((COLUMN()-2)/24,5),'Расчет сбытовых надбавок'!$B$1537:'Расчет сбытовых надбавок'!$G$2280,5)</f>
        <v>29.7</v>
      </c>
      <c r="W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3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3">
        <f t="shared" si="18"/>
        <v>42191</v>
      </c>
      <c r="B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H680" s="103">
        <f>VLOOKUP($A680+ROUND((COLUMN()-2)/24,5),АТС!$A$41:$F$784,4)+VLOOKUP($A680+ROUND((COLUMN()-2)/24,5),'Расчет сбытовых надбавок'!$B$1537:'Расчет сбытовых надбавок'!$G$2280,5)</f>
        <v>71.490000000000009</v>
      </c>
      <c r="I680" s="103">
        <f>VLOOKUP($A680+ROUND((COLUMN()-2)/24,5),АТС!$A$41:$F$784,4)+VLOOKUP($A680+ROUND((COLUMN()-2)/24,5),'Расчет сбытовых надбавок'!$B$1537:'Расчет сбытовых надбавок'!$G$2280,5)</f>
        <v>65.790000000000006</v>
      </c>
      <c r="J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K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03">
        <f>VLOOKUP($A680+ROUND((COLUMN()-2)/24,5),АТС!$A$41:$F$784,4)+VLOOKUP($A680+ROUND((COLUMN()-2)/24,5),'Расчет сбытовых надбавок'!$B$1537:'Расчет сбытовых надбавок'!$G$2280,5)</f>
        <v>0.01</v>
      </c>
      <c r="S680" s="103">
        <f>VLOOKUP($A680+ROUND((COLUMN()-2)/24,5),АТС!$A$41:$F$784,4)+VLOOKUP($A680+ROUND((COLUMN()-2)/24,5),'Расчет сбытовых надбавок'!$B$1537:'Расчет сбытовых надбавок'!$G$2280,5)</f>
        <v>0.01</v>
      </c>
      <c r="T680" s="103">
        <f>VLOOKUP($A680+ROUND((COLUMN()-2)/24,5),АТС!$A$41:$F$784,4)+VLOOKUP($A680+ROUND((COLUMN()-2)/24,5),'Расчет сбытовых надбавок'!$B$1537:'Расчет сбытовых надбавок'!$G$2280,5)</f>
        <v>85.15</v>
      </c>
      <c r="U680" s="103">
        <f>VLOOKUP($A680+ROUND((COLUMN()-2)/24,5),АТС!$A$41:$F$784,4)+VLOOKUP($A680+ROUND((COLUMN()-2)/24,5),'Расчет сбытовых надбавок'!$B$1537:'Расчет сбытовых надбавок'!$G$2280,5)</f>
        <v>130.97</v>
      </c>
      <c r="V680" s="103">
        <f>VLOOKUP($A680+ROUND((COLUMN()-2)/24,5),АТС!$A$41:$F$784,4)+VLOOKUP($A680+ROUND((COLUMN()-2)/24,5),'Расчет сбытовых надбавок'!$B$1537:'Расчет сбытовых надбавок'!$G$2280,5)</f>
        <v>20.71</v>
      </c>
      <c r="W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03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3">
        <f t="shared" si="18"/>
        <v>42192</v>
      </c>
      <c r="B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H681" s="103">
        <f>VLOOKUP($A681+ROUND((COLUMN()-2)/24,5),АТС!$A$41:$F$784,4)+VLOOKUP($A681+ROUND((COLUMN()-2)/24,5),'Расчет сбытовых надбавок'!$B$1537:'Расчет сбытовых надбавок'!$G$2280,5)</f>
        <v>35.99</v>
      </c>
      <c r="I681" s="103">
        <f>VLOOKUP($A681+ROUND((COLUMN()-2)/24,5),АТС!$A$41:$F$784,4)+VLOOKUP($A681+ROUND((COLUMN()-2)/24,5),'Расчет сбытовых надбавок'!$B$1537:'Расчет сбытовых надбавок'!$G$2280,5)</f>
        <v>4.0999999999999996</v>
      </c>
      <c r="J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03">
        <f>VLOOKUP($A681+ROUND((COLUMN()-2)/24,5),АТС!$A$41:$F$784,4)+VLOOKUP($A681+ROUND((COLUMN()-2)/24,5),'Расчет сбытовых надбавок'!$B$1537:'Расчет сбытовых надбавок'!$G$2280,5)</f>
        <v>0.01</v>
      </c>
      <c r="S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03">
        <f>VLOOKUP($A681+ROUND((COLUMN()-2)/24,5),АТС!$A$41:$F$784,4)+VLOOKUP($A681+ROUND((COLUMN()-2)/24,5),'Расчет сбытовых надбавок'!$B$1537:'Расчет сбытовых надбавок'!$G$2280,5)</f>
        <v>0.01</v>
      </c>
      <c r="W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3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3">
        <f t="shared" si="18"/>
        <v>42193</v>
      </c>
      <c r="B682" s="103">
        <f>VLOOKUP($A682+ROUND((COLUMN()-2)/24,5),АТС!$A$41:$F$784,4)+VLOOKUP($A682+ROUND((COLUMN()-2)/24,5),'Расчет сбытовых надбавок'!$B$1537:'Расчет сбытовых надбавок'!$G$2280,5)</f>
        <v>4.13</v>
      </c>
      <c r="C682" s="103">
        <f>VLOOKUP($A682+ROUND((COLUMN()-2)/24,5),АТС!$A$41:$F$784,4)+VLOOKUP($A682+ROUND((COLUMN()-2)/24,5),'Расчет сбытовых надбавок'!$B$1537:'Расчет сбытовых надбавок'!$G$2280,5)</f>
        <v>56.56</v>
      </c>
      <c r="D682" s="103">
        <f>VLOOKUP($A682+ROUND((COLUMN()-2)/24,5),АТС!$A$41:$F$784,4)+VLOOKUP($A682+ROUND((COLUMN()-2)/24,5),'Расчет сбытовых надбавок'!$B$1537:'Расчет сбытовых надбавок'!$G$2280,5)</f>
        <v>69.039999999999992</v>
      </c>
      <c r="E682" s="103">
        <f>VLOOKUP($A682+ROUND((COLUMN()-2)/24,5),АТС!$A$41:$F$784,4)+VLOOKUP($A682+ROUND((COLUMN()-2)/24,5),'Расчет сбытовых надбавок'!$B$1537:'Расчет сбытовых надбавок'!$G$2280,5)</f>
        <v>59.6</v>
      </c>
      <c r="F682" s="103">
        <f>VLOOKUP($A682+ROUND((COLUMN()-2)/24,5),АТС!$A$41:$F$784,4)+VLOOKUP($A682+ROUND((COLUMN()-2)/24,5),'Расчет сбытовых надбавок'!$B$1537:'Расчет сбытовых надбавок'!$G$2280,5)</f>
        <v>125.99</v>
      </c>
      <c r="G682" s="103">
        <f>VLOOKUP($A682+ROUND((COLUMN()-2)/24,5),АТС!$A$41:$F$784,4)+VLOOKUP($A682+ROUND((COLUMN()-2)/24,5),'Расчет сбытовых надбавок'!$B$1537:'Расчет сбытовых надбавок'!$G$2280,5)</f>
        <v>219.3</v>
      </c>
      <c r="H682" s="103">
        <f>VLOOKUP($A682+ROUND((COLUMN()-2)/24,5),АТС!$A$41:$F$784,4)+VLOOKUP($A682+ROUND((COLUMN()-2)/24,5),'Расчет сбытовых надбавок'!$B$1537:'Расчет сбытовых надбавок'!$G$2280,5)</f>
        <v>264.54000000000002</v>
      </c>
      <c r="I682" s="103">
        <f>VLOOKUP($A682+ROUND((COLUMN()-2)/24,5),АТС!$A$41:$F$784,4)+VLOOKUP($A682+ROUND((COLUMN()-2)/24,5),'Расчет сбытовых надбавок'!$B$1537:'Расчет сбытовых надбавок'!$G$2280,5)</f>
        <v>422.67</v>
      </c>
      <c r="J682" s="103">
        <f>VLOOKUP($A682+ROUND((COLUMN()-2)/24,5),АТС!$A$41:$F$784,4)+VLOOKUP($A682+ROUND((COLUMN()-2)/24,5),'Расчет сбытовых надбавок'!$B$1537:'Расчет сбытовых надбавок'!$G$2280,5)</f>
        <v>354.75</v>
      </c>
      <c r="K682" s="103">
        <f>VLOOKUP($A682+ROUND((COLUMN()-2)/24,5),АТС!$A$41:$F$784,4)+VLOOKUP($A682+ROUND((COLUMN()-2)/24,5),'Расчет сбытовых надбавок'!$B$1537:'Расчет сбытовых надбавок'!$G$2280,5)</f>
        <v>189.88</v>
      </c>
      <c r="L682" s="103">
        <f>VLOOKUP($A682+ROUND((COLUMN()-2)/24,5),АТС!$A$41:$F$784,4)+VLOOKUP($A682+ROUND((COLUMN()-2)/24,5),'Расчет сбытовых надбавок'!$B$1537:'Расчет сбытовых надбавок'!$G$2280,5)</f>
        <v>67.569999999999993</v>
      </c>
      <c r="M682" s="103">
        <f>VLOOKUP($A682+ROUND((COLUMN()-2)/24,5),АТС!$A$41:$F$784,4)+VLOOKUP($A682+ROUND((COLUMN()-2)/24,5),'Расчет сбытовых надбавок'!$B$1537:'Расчет сбытовых надбавок'!$G$2280,5)</f>
        <v>43.91</v>
      </c>
      <c r="N682" s="103">
        <f>VLOOKUP($A682+ROUND((COLUMN()-2)/24,5),АТС!$A$41:$F$784,4)+VLOOKUP($A682+ROUND((COLUMN()-2)/24,5),'Расчет сбытовых надбавок'!$B$1537:'Расчет сбытовых надбавок'!$G$2280,5)</f>
        <v>82.67</v>
      </c>
      <c r="O682" s="103">
        <f>VLOOKUP($A682+ROUND((COLUMN()-2)/24,5),АТС!$A$41:$F$784,4)+VLOOKUP($A682+ROUND((COLUMN()-2)/24,5),'Расчет сбытовых надбавок'!$B$1537:'Расчет сбытовых надбавок'!$G$2280,5)</f>
        <v>28.16</v>
      </c>
      <c r="P682" s="103">
        <f>VLOOKUP($A682+ROUND((COLUMN()-2)/24,5),АТС!$A$41:$F$784,4)+VLOOKUP($A682+ROUND((COLUMN()-2)/24,5),'Расчет сбытовых надбавок'!$B$1537:'Расчет сбытовых надбавок'!$G$2280,5)</f>
        <v>0.1</v>
      </c>
      <c r="Q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03">
        <f>VLOOKUP($A682+ROUND((COLUMN()-2)/24,5),АТС!$A$41:$F$784,4)+VLOOKUP($A682+ROUND((COLUMN()-2)/24,5),'Расчет сбытовых надбавок'!$B$1537:'Расчет сбытовых надбавок'!$G$2280,5)</f>
        <v>29.770000000000003</v>
      </c>
      <c r="S682" s="103">
        <f>VLOOKUP($A682+ROUND((COLUMN()-2)/24,5),АТС!$A$41:$F$784,4)+VLOOKUP($A682+ROUND((COLUMN()-2)/24,5),'Расчет сбытовых надбавок'!$B$1537:'Расчет сбытовых надбавок'!$G$2280,5)</f>
        <v>95.55</v>
      </c>
      <c r="T682" s="103">
        <f>VLOOKUP($A682+ROUND((COLUMN()-2)/24,5),АТС!$A$41:$F$784,4)+VLOOKUP($A682+ROUND((COLUMN()-2)/24,5),'Расчет сбытовых надбавок'!$B$1537:'Расчет сбытовых надбавок'!$G$2280,5)</f>
        <v>68.91</v>
      </c>
      <c r="U682" s="103">
        <f>VLOOKUP($A682+ROUND((COLUMN()-2)/24,5),АТС!$A$41:$F$784,4)+VLOOKUP($A682+ROUND((COLUMN()-2)/24,5),'Расчет сбытовых надбавок'!$B$1537:'Расчет сбытовых надбавок'!$G$2280,5)</f>
        <v>113.5</v>
      </c>
      <c r="V682" s="103">
        <f>VLOOKUP($A682+ROUND((COLUMN()-2)/24,5),АТС!$A$41:$F$784,4)+VLOOKUP($A682+ROUND((COLUMN()-2)/24,5),'Расчет сбытовых надбавок'!$B$1537:'Расчет сбытовых надбавок'!$G$2280,5)</f>
        <v>127.31</v>
      </c>
      <c r="W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3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83">
        <f t="shared" si="18"/>
        <v>42194</v>
      </c>
      <c r="B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03">
        <f>VLOOKUP($A683+ROUND((COLUMN()-2)/24,5),АТС!$A$41:$F$784,4)+VLOOKUP($A683+ROUND((COLUMN()-2)/24,5),'Расчет сбытовых надбавок'!$B$1537:'Расчет сбытовых надбавок'!$G$2280,5)</f>
        <v>105.65</v>
      </c>
      <c r="H683" s="103">
        <f>VLOOKUP($A683+ROUND((COLUMN()-2)/24,5),АТС!$A$41:$F$784,4)+VLOOKUP($A683+ROUND((COLUMN()-2)/24,5),'Расчет сбытовых надбавок'!$B$1537:'Расчет сбытовых надбавок'!$G$2280,5)</f>
        <v>151.66</v>
      </c>
      <c r="I683" s="103">
        <f>VLOOKUP($A683+ROUND((COLUMN()-2)/24,5),АТС!$A$41:$F$784,4)+VLOOKUP($A683+ROUND((COLUMN()-2)/24,5),'Расчет сбытовых надбавок'!$B$1537:'Расчет сбытовых надбавок'!$G$2280,5)</f>
        <v>225.63</v>
      </c>
      <c r="J683" s="103">
        <f>VLOOKUP($A683+ROUND((COLUMN()-2)/24,5),АТС!$A$41:$F$784,4)+VLOOKUP($A683+ROUND((COLUMN()-2)/24,5),'Расчет сбытовых надбавок'!$B$1537:'Расчет сбытовых надбавок'!$G$2280,5)</f>
        <v>223.07999999999998</v>
      </c>
      <c r="K683" s="103">
        <f>VLOOKUP($A683+ROUND((COLUMN()-2)/24,5),АТС!$A$41:$F$784,4)+VLOOKUP($A683+ROUND((COLUMN()-2)/24,5),'Расчет сбытовых надбавок'!$B$1537:'Расчет сбытовых надбавок'!$G$2280,5)</f>
        <v>18.59</v>
      </c>
      <c r="L683" s="103">
        <f>VLOOKUP($A683+ROUND((COLUMN()-2)/24,5),АТС!$A$41:$F$784,4)+VLOOKUP($A683+ROUND((COLUMN()-2)/24,5),'Расчет сбытовых надбавок'!$B$1537:'Расчет сбытовых надбавок'!$G$2280,5)</f>
        <v>15.790000000000001</v>
      </c>
      <c r="M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03">
        <f>VLOOKUP($A683+ROUND((COLUMN()-2)/24,5),АТС!$A$41:$F$784,4)+VLOOKUP($A683+ROUND((COLUMN()-2)/24,5),'Расчет сбытовых надбавок'!$B$1537:'Расчет сбытовых надбавок'!$G$2280,5)</f>
        <v>87.26</v>
      </c>
      <c r="O683" s="103">
        <f>VLOOKUP($A683+ROUND((COLUMN()-2)/24,5),АТС!$A$41:$F$784,4)+VLOOKUP($A683+ROUND((COLUMN()-2)/24,5),'Расчет сбытовых надбавок'!$B$1537:'Расчет сбытовых надбавок'!$G$2280,5)</f>
        <v>40.589999999999996</v>
      </c>
      <c r="P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03">
        <f>VLOOKUP($A683+ROUND((COLUMN()-2)/24,5),АТС!$A$41:$F$784,4)+VLOOKUP($A683+ROUND((COLUMN()-2)/24,5),'Расчет сбытовых надбавок'!$B$1537:'Расчет сбытовых надбавок'!$G$2280,5)</f>
        <v>0.29000000000000004</v>
      </c>
      <c r="V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03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83">
        <f t="shared" si="18"/>
        <v>42195</v>
      </c>
      <c r="B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03">
        <f>VLOOKUP($A684+ROUND((COLUMN()-2)/24,5),АТС!$A$41:$F$784,4)+VLOOKUP($A684+ROUND((COLUMN()-2)/24,5),'Расчет сбытовых надбавок'!$B$1537:'Расчет сбытовых надбавок'!$G$2280,5)</f>
        <v>192.64</v>
      </c>
      <c r="H684" s="103">
        <f>VLOOKUP($A684+ROUND((COLUMN()-2)/24,5),АТС!$A$41:$F$784,4)+VLOOKUP($A684+ROUND((COLUMN()-2)/24,5),'Расчет сбытовых надбавок'!$B$1537:'Расчет сбытовых надбавок'!$G$2280,5)</f>
        <v>260.46000000000004</v>
      </c>
      <c r="I684" s="103">
        <f>VLOOKUP($A684+ROUND((COLUMN()-2)/24,5),АТС!$A$41:$F$784,4)+VLOOKUP($A684+ROUND((COLUMN()-2)/24,5),'Расчет сбытовых надбавок'!$B$1537:'Расчет сбытовых надбавок'!$G$2280,5)</f>
        <v>192.99</v>
      </c>
      <c r="J684" s="103">
        <f>VLOOKUP($A684+ROUND((COLUMN()-2)/24,5),АТС!$A$41:$F$784,4)+VLOOKUP($A684+ROUND((COLUMN()-2)/24,5),'Расчет сбытовых надбавок'!$B$1537:'Расчет сбытовых надбавок'!$G$2280,5)</f>
        <v>101.21000000000001</v>
      </c>
      <c r="K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03">
        <f>VLOOKUP($A684+ROUND((COLUMN()-2)/24,5),АТС!$A$41:$F$784,4)+VLOOKUP($A684+ROUND((COLUMN()-2)/24,5),'Расчет сбытовых надбавок'!$B$1537:'Расчет сбытовых надбавок'!$G$2280,5)</f>
        <v>0.01</v>
      </c>
      <c r="S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V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W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03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3">
        <f t="shared" si="18"/>
        <v>42196</v>
      </c>
      <c r="B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03">
        <f>VLOOKUP($A685+ROUND((COLUMN()-2)/24,5),АТС!$A$41:$F$784,4)+VLOOKUP($A685+ROUND((COLUMN()-2)/24,5),'Расчет сбытовых надбавок'!$B$1537:'Расчет сбытовых надбавок'!$G$2280,5)</f>
        <v>4.8900000000000006</v>
      </c>
      <c r="G685" s="103">
        <f>VLOOKUP($A685+ROUND((COLUMN()-2)/24,5),АТС!$A$41:$F$784,4)+VLOOKUP($A685+ROUND((COLUMN()-2)/24,5),'Расчет сбытовых надбавок'!$B$1537:'Расчет сбытовых надбавок'!$G$2280,5)</f>
        <v>90.38</v>
      </c>
      <c r="H685" s="103">
        <f>VLOOKUP($A685+ROUND((COLUMN()-2)/24,5),АТС!$A$41:$F$784,4)+VLOOKUP($A685+ROUND((COLUMN()-2)/24,5),'Расчет сбытовых надбавок'!$B$1537:'Расчет сбытовых надбавок'!$G$2280,5)</f>
        <v>105.09</v>
      </c>
      <c r="I685" s="103">
        <f>VLOOKUP($A685+ROUND((COLUMN()-2)/24,5),АТС!$A$41:$F$784,4)+VLOOKUP($A685+ROUND((COLUMN()-2)/24,5),'Расчет сбытовых надбавок'!$B$1537:'Расчет сбытовых надбавок'!$G$2280,5)</f>
        <v>175.15</v>
      </c>
      <c r="J685" s="103">
        <f>VLOOKUP($A685+ROUND((COLUMN()-2)/24,5),АТС!$A$41:$F$784,4)+VLOOKUP($A685+ROUND((COLUMN()-2)/24,5),'Расчет сбытовых надбавок'!$B$1537:'Расчет сбытовых надбавок'!$G$2280,5)</f>
        <v>50.85</v>
      </c>
      <c r="K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S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W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03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3">
        <f t="shared" si="18"/>
        <v>42197</v>
      </c>
      <c r="B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03">
        <f>VLOOKUP($A686+ROUND((COLUMN()-2)/24,5),АТС!$A$41:$F$784,4)+VLOOKUP($A686+ROUND((COLUMN()-2)/24,5),'Расчет сбытовых надбавок'!$B$1537:'Расчет сбытовых надбавок'!$G$2280,5)</f>
        <v>0.01</v>
      </c>
      <c r="F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H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I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J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K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U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03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3">
        <f t="shared" si="18"/>
        <v>42198</v>
      </c>
      <c r="B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H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I687" s="103">
        <f>VLOOKUP($A687+ROUND((COLUMN()-2)/24,5),АТС!$A$41:$F$784,4)+VLOOKUP($A687+ROUND((COLUMN()-2)/24,5),'Расчет сбытовых надбавок'!$B$1537:'Расчет сбытовых надбавок'!$G$2280,5)</f>
        <v>64.36</v>
      </c>
      <c r="J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K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L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Q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03">
        <f>VLOOKUP($A687+ROUND((COLUMN()-2)/24,5),АТС!$A$41:$F$784,4)+VLOOKUP($A687+ROUND((COLUMN()-2)/24,5),'Расчет сбытовых надбавок'!$B$1537:'Расчет сбытовых надбавок'!$G$2280,5)</f>
        <v>0.01</v>
      </c>
      <c r="S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V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03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83">
        <f t="shared" si="18"/>
        <v>42199</v>
      </c>
      <c r="B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H688" s="103">
        <f>VLOOKUP($A688+ROUND((COLUMN()-2)/24,5),АТС!$A$41:$F$784,4)+VLOOKUP($A688+ROUND((COLUMN()-2)/24,5),'Расчет сбытовых надбавок'!$B$1537:'Расчет сбытовых надбавок'!$G$2280,5)</f>
        <v>34.269999999999996</v>
      </c>
      <c r="I688" s="103">
        <f>VLOOKUP($A688+ROUND((COLUMN()-2)/24,5),АТС!$A$41:$F$784,4)+VLOOKUP($A688+ROUND((COLUMN()-2)/24,5),'Расчет сбытовых надбавок'!$B$1537:'Расчет сбытовых надбавок'!$G$2280,5)</f>
        <v>476.85</v>
      </c>
      <c r="J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K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L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M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R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S688" s="103">
        <f>VLOOKUP($A688+ROUND((COLUMN()-2)/24,5),АТС!$A$41:$F$784,4)+VLOOKUP($A688+ROUND((COLUMN()-2)/24,5),'Расчет сбытовых надбавок'!$B$1537:'Расчет сбытовых надбавок'!$G$2280,5)</f>
        <v>0.01</v>
      </c>
      <c r="T688" s="103">
        <f>VLOOKUP($A688+ROUND((COLUMN()-2)/24,5),АТС!$A$41:$F$784,4)+VLOOKUP($A688+ROUND((COLUMN()-2)/24,5),'Расчет сбытовых надбавок'!$B$1537:'Расчет сбытовых надбавок'!$G$2280,5)</f>
        <v>0.01</v>
      </c>
      <c r="U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V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W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03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83">
        <f t="shared" si="18"/>
        <v>42200</v>
      </c>
      <c r="B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03">
        <f>VLOOKUP($A689+ROUND((COLUMN()-2)/24,5),АТС!$A$41:$F$784,4)+VLOOKUP($A689+ROUND((COLUMN()-2)/24,5),'Расчет сбытовых надбавок'!$B$1537:'Расчет сбытовых надбавок'!$G$2280,5)</f>
        <v>27.37</v>
      </c>
      <c r="H689" s="103">
        <f>VLOOKUP($A689+ROUND((COLUMN()-2)/24,5),АТС!$A$41:$F$784,4)+VLOOKUP($A689+ROUND((COLUMN()-2)/24,5),'Расчет сбытовых надбавок'!$B$1537:'Расчет сбытовых надбавок'!$G$2280,5)</f>
        <v>169.16</v>
      </c>
      <c r="I689" s="103">
        <f>VLOOKUP($A689+ROUND((COLUMN()-2)/24,5),АТС!$A$41:$F$784,4)+VLOOKUP($A689+ROUND((COLUMN()-2)/24,5),'Расчет сбытовых надбавок'!$B$1537:'Расчет сбытовых надбавок'!$G$2280,5)</f>
        <v>399.01</v>
      </c>
      <c r="J689" s="103">
        <f>VLOOKUP($A689+ROUND((COLUMN()-2)/24,5),АТС!$A$41:$F$784,4)+VLOOKUP($A689+ROUND((COLUMN()-2)/24,5),'Расчет сбытовых надбавок'!$B$1537:'Расчет сбытовых надбавок'!$G$2280,5)</f>
        <v>67.23</v>
      </c>
      <c r="K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03">
        <f>VLOOKUP($A689+ROUND((COLUMN()-2)/24,5),АТС!$A$41:$F$784,4)+VLOOKUP($A689+ROUND((COLUMN()-2)/24,5),'Расчет сбытовых надбавок'!$B$1537:'Расчет сбытовых надбавок'!$G$2280,5)</f>
        <v>0.01</v>
      </c>
      <c r="T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U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V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03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83">
        <f t="shared" si="18"/>
        <v>42201</v>
      </c>
      <c r="B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G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H690" s="103">
        <f>VLOOKUP($A690+ROUND((COLUMN()-2)/24,5),АТС!$A$41:$F$784,4)+VLOOKUP($A690+ROUND((COLUMN()-2)/24,5),'Расчет сбытовых надбавок'!$B$1537:'Расчет сбытовых надбавок'!$G$2280,5)</f>
        <v>84.07</v>
      </c>
      <c r="I690" s="103">
        <f>VLOOKUP($A690+ROUND((COLUMN()-2)/24,5),АТС!$A$41:$F$784,4)+VLOOKUP($A690+ROUND((COLUMN()-2)/24,5),'Расчет сбытовых надбавок'!$B$1537:'Расчет сбытовых надбавок'!$G$2280,5)</f>
        <v>254.11</v>
      </c>
      <c r="J690" s="103">
        <f>VLOOKUP($A690+ROUND((COLUMN()-2)/24,5),АТС!$A$41:$F$784,4)+VLOOKUP($A690+ROUND((COLUMN()-2)/24,5),'Расчет сбытовых надбавок'!$B$1537:'Расчет сбытовых надбавок'!$G$2280,5)</f>
        <v>18.61</v>
      </c>
      <c r="K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03">
        <f>VLOOKUP($A690+ROUND((COLUMN()-2)/24,5),АТС!$A$41:$F$784,4)+VLOOKUP($A690+ROUND((COLUMN()-2)/24,5),'Расчет сбытовых надбавок'!$B$1537:'Расчет сбытовых надбавок'!$G$2280,5)</f>
        <v>0.01</v>
      </c>
      <c r="S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T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03">
        <f>VLOOKUP($A690+ROUND((COLUMN()-2)/24,5),АТС!$A$41:$F$784,4)+VLOOKUP($A690+ROUND((COLUMN()-2)/24,5),'Расчет сбытовых надбавок'!$B$1537:'Расчет сбытовых надбавок'!$G$2280,5)</f>
        <v>2.73</v>
      </c>
      <c r="V690" s="103">
        <f>VLOOKUP($A690+ROUND((COLUMN()-2)/24,5),АТС!$A$41:$F$784,4)+VLOOKUP($A690+ROUND((COLUMN()-2)/24,5),'Расчет сбытовых надбавок'!$B$1537:'Расчет сбытовых надбавок'!$G$2280,5)</f>
        <v>3.9000000000000004</v>
      </c>
      <c r="W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03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3">
        <f t="shared" si="18"/>
        <v>42202</v>
      </c>
      <c r="B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03">
        <f>VLOOKUP($A691+ROUND((COLUMN()-2)/24,5),АТС!$A$41:$F$784,4)+VLOOKUP($A691+ROUND((COLUMN()-2)/24,5),'Расчет сбытовых надбавок'!$B$1537:'Расчет сбытовых надбавок'!$G$2280,5)</f>
        <v>117.53999999999999</v>
      </c>
      <c r="H691" s="103">
        <f>VLOOKUP($A691+ROUND((COLUMN()-2)/24,5),АТС!$A$41:$F$784,4)+VLOOKUP($A691+ROUND((COLUMN()-2)/24,5),'Расчет сбытовых надбавок'!$B$1537:'Расчет сбытовых надбавок'!$G$2280,5)</f>
        <v>152.72999999999999</v>
      </c>
      <c r="I691" s="103">
        <f>VLOOKUP($A691+ROUND((COLUMN()-2)/24,5),АТС!$A$41:$F$784,4)+VLOOKUP($A691+ROUND((COLUMN()-2)/24,5),'Расчет сбытовых надбавок'!$B$1537:'Расчет сбытовых надбавок'!$G$2280,5)</f>
        <v>112.37</v>
      </c>
      <c r="J691" s="103">
        <f>VLOOKUP($A691+ROUND((COLUMN()-2)/24,5),АТС!$A$41:$F$784,4)+VLOOKUP($A691+ROUND((COLUMN()-2)/24,5),'Расчет сбытовых надбавок'!$B$1537:'Расчет сбытовых надбавок'!$G$2280,5)</f>
        <v>156.19</v>
      </c>
      <c r="K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O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S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T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U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Y691" s="103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3">
        <f t="shared" si="18"/>
        <v>42203</v>
      </c>
      <c r="B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C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F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G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H692" s="103">
        <f>VLOOKUP($A692+ROUND((COLUMN()-2)/24,5),АТС!$A$41:$F$784,4)+VLOOKUP($A692+ROUND((COLUMN()-2)/24,5),'Расчет сбытовых надбавок'!$B$1537:'Расчет сбытовых надбавок'!$G$2280,5)</f>
        <v>122.06</v>
      </c>
      <c r="I692" s="103">
        <f>VLOOKUP($A692+ROUND((COLUMN()-2)/24,5),АТС!$A$41:$F$784,4)+VLOOKUP($A692+ROUND((COLUMN()-2)/24,5),'Расчет сбытовых надбавок'!$B$1537:'Расчет сбытовых надбавок'!$G$2280,5)</f>
        <v>134.05000000000001</v>
      </c>
      <c r="J692" s="103">
        <f>VLOOKUP($A692+ROUND((COLUMN()-2)/24,5),АТС!$A$41:$F$784,4)+VLOOKUP($A692+ROUND((COLUMN()-2)/24,5),'Расчет сбытовых надбавок'!$B$1537:'Расчет сбытовых надбавок'!$G$2280,5)</f>
        <v>49.97</v>
      </c>
      <c r="K692" s="103">
        <f>VLOOKUP($A692+ROUND((COLUMN()-2)/24,5),АТС!$A$41:$F$784,4)+VLOOKUP($A692+ROUND((COLUMN()-2)/24,5),'Расчет сбытовых надбавок'!$B$1537:'Расчет сбытовых надбавок'!$G$2280,5)</f>
        <v>140.11000000000001</v>
      </c>
      <c r="L692" s="103">
        <f>VLOOKUP($A692+ROUND((COLUMN()-2)/24,5),АТС!$A$41:$F$784,4)+VLOOKUP($A692+ROUND((COLUMN()-2)/24,5),'Расчет сбытовых надбавок'!$B$1537:'Расчет сбытовых надбавок'!$G$2280,5)</f>
        <v>22.409999999999997</v>
      </c>
      <c r="M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O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T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U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V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W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03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83">
        <f t="shared" si="18"/>
        <v>42204</v>
      </c>
      <c r="B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  <c r="C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  <c r="F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  <c r="G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H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I693" s="103">
        <f>VLOOKUP($A693+ROUND((COLUMN()-2)/24,5),АТС!$A$41:$F$784,4)+VLOOKUP($A693+ROUND((COLUMN()-2)/24,5),'Расчет сбытовых надбавок'!$B$1537:'Расчет сбытовых надбавок'!$G$2280,5)</f>
        <v>21.69</v>
      </c>
      <c r="J693" s="103">
        <f>VLOOKUP($A693+ROUND((COLUMN()-2)/24,5),АТС!$A$41:$F$784,4)+VLOOKUP($A693+ROUND((COLUMN()-2)/24,5),'Расчет сбытовых надбавок'!$B$1537:'Расчет сбытовых надбавок'!$G$2280,5)</f>
        <v>185.64000000000001</v>
      </c>
      <c r="K693" s="103">
        <f>VLOOKUP($A693+ROUND((COLUMN()-2)/24,5),АТС!$A$41:$F$784,4)+VLOOKUP($A693+ROUND((COLUMN()-2)/24,5),'Расчет сбытовых надбавок'!$B$1537:'Расчет сбытовых надбавок'!$G$2280,5)</f>
        <v>130.66999999999999</v>
      </c>
      <c r="L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T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3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83">
        <f t="shared" si="18"/>
        <v>42205</v>
      </c>
      <c r="B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H694" s="103">
        <f>VLOOKUP($A694+ROUND((COLUMN()-2)/24,5),АТС!$A$41:$F$784,4)+VLOOKUP($A694+ROUND((COLUMN()-2)/24,5),'Расчет сбытовых надбавок'!$B$1537:'Расчет сбытовых надбавок'!$G$2280,5)</f>
        <v>1.31</v>
      </c>
      <c r="I694" s="103">
        <f>VLOOKUP($A694+ROUND((COLUMN()-2)/24,5),АТС!$A$41:$F$784,4)+VLOOKUP($A694+ROUND((COLUMN()-2)/24,5),'Расчет сбытовых надбавок'!$B$1537:'Расчет сбытовых надбавок'!$G$2280,5)</f>
        <v>131.51</v>
      </c>
      <c r="J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P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S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T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03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83">
        <f t="shared" si="18"/>
        <v>42206</v>
      </c>
      <c r="B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G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03">
        <f>VLOOKUP($A695+ROUND((COLUMN()-2)/24,5),АТС!$A$41:$F$784,4)+VLOOKUP($A695+ROUND((COLUMN()-2)/24,5),'Расчет сбытовых надбавок'!$B$1537:'Расчет сбытовых надбавок'!$G$2280,5)</f>
        <v>43.21</v>
      </c>
      <c r="I695" s="103">
        <f>VLOOKUP($A695+ROUND((COLUMN()-2)/24,5),АТС!$A$41:$F$784,4)+VLOOKUP($A695+ROUND((COLUMN()-2)/24,5),'Расчет сбытовых надбавок'!$B$1537:'Расчет сбытовых надбавок'!$G$2280,5)</f>
        <v>608.65</v>
      </c>
      <c r="J695" s="103">
        <f>VLOOKUP($A695+ROUND((COLUMN()-2)/24,5),АТС!$A$41:$F$784,4)+VLOOKUP($A695+ROUND((COLUMN()-2)/24,5),'Расчет сбытовых надбавок'!$B$1537:'Расчет сбытовых надбавок'!$G$2280,5)</f>
        <v>112.91999999999999</v>
      </c>
      <c r="K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M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Q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T695" s="103">
        <f>VLOOKUP($A695+ROUND((COLUMN()-2)/24,5),АТС!$A$41:$F$784,4)+VLOOKUP($A695+ROUND((COLUMN()-2)/24,5),'Расчет сбытовых надбавок'!$B$1537:'Расчет сбытовых надбавок'!$G$2280,5)</f>
        <v>119.22</v>
      </c>
      <c r="U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3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3">
        <f t="shared" si="18"/>
        <v>42207</v>
      </c>
      <c r="B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H696" s="103">
        <f>VLOOKUP($A696+ROUND((COLUMN()-2)/24,5),АТС!$A$41:$F$784,4)+VLOOKUP($A696+ROUND((COLUMN()-2)/24,5),'Расчет сбытовых надбавок'!$B$1537:'Расчет сбытовых надбавок'!$G$2280,5)</f>
        <v>72.989999999999995</v>
      </c>
      <c r="I696" s="103">
        <f>VLOOKUP($A696+ROUND((COLUMN()-2)/24,5),АТС!$A$41:$F$784,4)+VLOOKUP($A696+ROUND((COLUMN()-2)/24,5),'Расчет сбытовых надбавок'!$B$1537:'Расчет сбытовых надбавок'!$G$2280,5)</f>
        <v>150.20000000000002</v>
      </c>
      <c r="J696" s="103">
        <f>VLOOKUP($A696+ROUND((COLUMN()-2)/24,5),АТС!$A$41:$F$784,4)+VLOOKUP($A696+ROUND((COLUMN()-2)/24,5),'Расчет сбытовых надбавок'!$B$1537:'Расчет сбытовых надбавок'!$G$2280,5)</f>
        <v>258.90999999999997</v>
      </c>
      <c r="K696" s="103">
        <f>VLOOKUP($A696+ROUND((COLUMN()-2)/24,5),АТС!$A$41:$F$784,4)+VLOOKUP($A696+ROUND((COLUMN()-2)/24,5),'Расчет сбытовых надбавок'!$B$1537:'Расчет сбытовых надбавок'!$G$2280,5)</f>
        <v>134.59</v>
      </c>
      <c r="L696" s="103">
        <f>VLOOKUP($A696+ROUND((COLUMN()-2)/24,5),АТС!$A$41:$F$784,4)+VLOOKUP($A696+ROUND((COLUMN()-2)/24,5),'Расчет сбытовых надбавок'!$B$1537:'Расчет сбытовых надбавок'!$G$2280,5)</f>
        <v>43.91</v>
      </c>
      <c r="M696" s="103">
        <f>VLOOKUP($A696+ROUND((COLUMN()-2)/24,5),АТС!$A$41:$F$784,4)+VLOOKUP($A696+ROUND((COLUMN()-2)/24,5),'Расчет сбытовых надбавок'!$B$1537:'Расчет сбытовых надбавок'!$G$2280,5)</f>
        <v>19.68</v>
      </c>
      <c r="N696" s="103">
        <f>VLOOKUP($A696+ROUND((COLUMN()-2)/24,5),АТС!$A$41:$F$784,4)+VLOOKUP($A696+ROUND((COLUMN()-2)/24,5),'Расчет сбытовых надбавок'!$B$1537:'Расчет сбытовых надбавок'!$G$2280,5)</f>
        <v>12.61</v>
      </c>
      <c r="O696" s="103">
        <f>VLOOKUP($A696+ROUND((COLUMN()-2)/24,5),АТС!$A$41:$F$784,4)+VLOOKUP($A696+ROUND((COLUMN()-2)/24,5),'Расчет сбытовых надбавок'!$B$1537:'Расчет сбытовых надбавок'!$G$2280,5)</f>
        <v>11.45</v>
      </c>
      <c r="P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T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03">
        <f>VLOOKUP($A696+ROUND((COLUMN()-2)/24,5),АТС!$A$41:$F$784,4)+VLOOKUP($A696+ROUND((COLUMN()-2)/24,5),'Расчет сбытовых надбавок'!$B$1537:'Расчет сбытовых надбавок'!$G$2280,5)</f>
        <v>0.01</v>
      </c>
      <c r="Y696" s="103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83">
        <f t="shared" si="18"/>
        <v>42208</v>
      </c>
      <c r="B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H697" s="103">
        <f>VLOOKUP($A697+ROUND((COLUMN()-2)/24,5),АТС!$A$41:$F$784,4)+VLOOKUP($A697+ROUND((COLUMN()-2)/24,5),'Расчет сбытовых надбавок'!$B$1537:'Расчет сбытовых надбавок'!$G$2280,5)</f>
        <v>110.97</v>
      </c>
      <c r="I697" s="103">
        <f>VLOOKUP($A697+ROUND((COLUMN()-2)/24,5),АТС!$A$41:$F$784,4)+VLOOKUP($A697+ROUND((COLUMN()-2)/24,5),'Расчет сбытовых надбавок'!$B$1537:'Расчет сбытовых надбавок'!$G$2280,5)</f>
        <v>142.24</v>
      </c>
      <c r="J697" s="103">
        <f>VLOOKUP($A697+ROUND((COLUMN()-2)/24,5),АТС!$A$41:$F$784,4)+VLOOKUP($A697+ROUND((COLUMN()-2)/24,5),'Расчет сбытовых надбавок'!$B$1537:'Расчет сбытовых надбавок'!$G$2280,5)</f>
        <v>79.08</v>
      </c>
      <c r="K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03">
        <f>VLOOKUP($A697+ROUND((COLUMN()-2)/24,5),АТС!$A$41:$F$784,4)+VLOOKUP($A697+ROUND((COLUMN()-2)/24,5),'Расчет сбытовых надбавок'!$B$1537:'Расчет сбытовых надбавок'!$G$2280,5)</f>
        <v>28.47</v>
      </c>
      <c r="W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  <c r="X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3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83">
        <f t="shared" si="18"/>
        <v>42209</v>
      </c>
      <c r="B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03">
        <f>VLOOKUP($A698+ROUND((COLUMN()-2)/24,5),АТС!$A$41:$F$784,4)+VLOOKUP($A698+ROUND((COLUMN()-2)/24,5),'Расчет сбытовых надбавок'!$B$1537:'Расчет сбытовых надбавок'!$G$2280,5)</f>
        <v>80.599999999999994</v>
      </c>
      <c r="H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I698" s="103">
        <f>VLOOKUP($A698+ROUND((COLUMN()-2)/24,5),АТС!$A$41:$F$784,4)+VLOOKUP($A698+ROUND((COLUMN()-2)/24,5),'Расчет сбытовых надбавок'!$B$1537:'Расчет сбытовых надбавок'!$G$2280,5)</f>
        <v>128.12</v>
      </c>
      <c r="J698" s="103">
        <f>VLOOKUP($A698+ROUND((COLUMN()-2)/24,5),АТС!$A$41:$F$784,4)+VLOOKUP($A698+ROUND((COLUMN()-2)/24,5),'Расчет сбытовых надбавок'!$B$1537:'Расчет сбытовых надбавок'!$G$2280,5)</f>
        <v>74.19</v>
      </c>
      <c r="K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L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T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03">
        <f>VLOOKUP($A698+ROUND((COLUMN()-2)/24,5),АТС!$A$41:$F$784,4)+VLOOKUP($A698+ROUND((COLUMN()-2)/24,5),'Расчет сбытовых надбавок'!$B$1537:'Расчет сбытовых надбавок'!$G$2280,5)</f>
        <v>3.4699999999999998</v>
      </c>
      <c r="W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3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83">
        <f t="shared" si="18"/>
        <v>42210</v>
      </c>
      <c r="B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D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H699" s="103">
        <f>VLOOKUP($A699+ROUND((COLUMN()-2)/24,5),АТС!$A$41:$F$784,4)+VLOOKUP($A699+ROUND((COLUMN()-2)/24,5),'Расчет сбытовых надбавок'!$B$1537:'Расчет сбытовых надбавок'!$G$2280,5)</f>
        <v>6.72</v>
      </c>
      <c r="I699" s="103">
        <f>VLOOKUP($A699+ROUND((COLUMN()-2)/24,5),АТС!$A$41:$F$784,4)+VLOOKUP($A699+ROUND((COLUMN()-2)/24,5),'Расчет сбытовых надбавок'!$B$1537:'Расчет сбытовых надбавок'!$G$2280,5)</f>
        <v>2.27</v>
      </c>
      <c r="J699" s="103">
        <f>VLOOKUP($A699+ROUND((COLUMN()-2)/24,5),АТС!$A$41:$F$784,4)+VLOOKUP($A699+ROUND((COLUMN()-2)/24,5),'Расчет сбытовых надбавок'!$B$1537:'Расчет сбытовых надбавок'!$G$2280,5)</f>
        <v>199.55</v>
      </c>
      <c r="K699" s="103">
        <f>VLOOKUP($A699+ROUND((COLUMN()-2)/24,5),АТС!$A$41:$F$784,4)+VLOOKUP($A699+ROUND((COLUMN()-2)/24,5),'Расчет сбытовых надбавок'!$B$1537:'Расчет сбытовых надбавок'!$G$2280,5)</f>
        <v>156.47</v>
      </c>
      <c r="L699" s="103">
        <f>VLOOKUP($A699+ROUND((COLUMN()-2)/24,5),АТС!$A$41:$F$784,4)+VLOOKUP($A699+ROUND((COLUMN()-2)/24,5),'Расчет сбытовых надбавок'!$B$1537:'Расчет сбытовых надбавок'!$G$2280,5)</f>
        <v>40.56</v>
      </c>
      <c r="M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03">
        <f>VLOOKUP($A699+ROUND((COLUMN()-2)/24,5),АТС!$A$41:$F$784,4)+VLOOKUP($A699+ROUND((COLUMN()-2)/24,5),'Расчет сбытовых надбавок'!$B$1537:'Расчет сбытовых надбавок'!$G$2280,5)</f>
        <v>35.99</v>
      </c>
      <c r="Q699" s="103">
        <f>VLOOKUP($A699+ROUND((COLUMN()-2)/24,5),АТС!$A$41:$F$784,4)+VLOOKUP($A699+ROUND((COLUMN()-2)/24,5),'Расчет сбытовых надбавок'!$B$1537:'Расчет сбытовых надбавок'!$G$2280,5)</f>
        <v>18.100000000000001</v>
      </c>
      <c r="R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3">
        <f>VLOOKUP($A699+ROUND((COLUMN()-2)/24,5),АТС!$A$41:$F$784,4)+VLOOKUP($A699+ROUND((COLUMN()-2)/24,5),'Расчет сбытовых надбавок'!$B$1537:'Расчет сбытовых надбавок'!$G$2280,5)</f>
        <v>26.290000000000003</v>
      </c>
      <c r="V699" s="103">
        <f>VLOOKUP($A699+ROUND((COLUMN()-2)/24,5),АТС!$A$41:$F$784,4)+VLOOKUP($A699+ROUND((COLUMN()-2)/24,5),'Расчет сбытовых надбавок'!$B$1537:'Расчет сбытовых надбавок'!$G$2280,5)</f>
        <v>81.31</v>
      </c>
      <c r="W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03">
        <f>VLOOKUP($A699+ROUND((COLUMN()-2)/24,5),АТС!$A$41:$F$784,4)+VLOOKUP($A699+ROUND((COLUMN()-2)/24,5),'Расчет сбытовых надбавок'!$B$1537:'Расчет сбытовых надбавок'!$G$2280,5)</f>
        <v>8.9600000000000009</v>
      </c>
      <c r="Y699" s="103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83">
        <f t="shared" si="18"/>
        <v>42211</v>
      </c>
      <c r="B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03">
        <f>VLOOKUP($A700+ROUND((COLUMN()-2)/24,5),АТС!$A$41:$F$784,4)+VLOOKUP($A700+ROUND((COLUMN()-2)/24,5),'Расчет сбытовых надбавок'!$B$1537:'Расчет сбытовых надбавок'!$G$2280,5)</f>
        <v>0.01</v>
      </c>
      <c r="E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G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H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I700" s="103">
        <f>VLOOKUP($A700+ROUND((COLUMN()-2)/24,5),АТС!$A$41:$F$784,4)+VLOOKUP($A700+ROUND((COLUMN()-2)/24,5),'Расчет сбытовых надбавок'!$B$1537:'Расчет сбытовых надбавок'!$G$2280,5)</f>
        <v>97.09</v>
      </c>
      <c r="J700" s="103">
        <f>VLOOKUP($A700+ROUND((COLUMN()-2)/24,5),АТС!$A$41:$F$784,4)+VLOOKUP($A700+ROUND((COLUMN()-2)/24,5),'Расчет сбытовых надбавок'!$B$1537:'Расчет сбытовых надбавок'!$G$2280,5)</f>
        <v>156.19</v>
      </c>
      <c r="K700" s="103">
        <f>VLOOKUP($A700+ROUND((COLUMN()-2)/24,5),АТС!$A$41:$F$784,4)+VLOOKUP($A700+ROUND((COLUMN()-2)/24,5),'Расчет сбытовых надбавок'!$B$1537:'Расчет сбытовых надбавок'!$G$2280,5)</f>
        <v>55.53</v>
      </c>
      <c r="L700" s="103">
        <f>VLOOKUP($A700+ROUND((COLUMN()-2)/24,5),АТС!$A$41:$F$784,4)+VLOOKUP($A700+ROUND((COLUMN()-2)/24,5),'Расчет сбытовых надбавок'!$B$1537:'Расчет сбытовых надбавок'!$G$2280,5)</f>
        <v>161.59</v>
      </c>
      <c r="M700" s="103">
        <f>VLOOKUP($A700+ROUND((COLUMN()-2)/24,5),АТС!$A$41:$F$784,4)+VLOOKUP($A700+ROUND((COLUMN()-2)/24,5),'Расчет сбытовых надбавок'!$B$1537:'Расчет сбытовых надбавок'!$G$2280,5)</f>
        <v>54.72</v>
      </c>
      <c r="N700" s="103">
        <f>VLOOKUP($A700+ROUND((COLUMN()-2)/24,5),АТС!$A$41:$F$784,4)+VLOOKUP($A700+ROUND((COLUMN()-2)/24,5),'Расчет сбытовых надбавок'!$B$1537:'Расчет сбытовых надбавок'!$G$2280,5)</f>
        <v>49.519999999999996</v>
      </c>
      <c r="O700" s="103">
        <f>VLOOKUP($A700+ROUND((COLUMN()-2)/24,5),АТС!$A$41:$F$784,4)+VLOOKUP($A700+ROUND((COLUMN()-2)/24,5),'Расчет сбытовых надбавок'!$B$1537:'Расчет сбытовых надбавок'!$G$2280,5)</f>
        <v>28.86</v>
      </c>
      <c r="P700" s="103">
        <f>VLOOKUP($A700+ROUND((COLUMN()-2)/24,5),АТС!$A$41:$F$784,4)+VLOOKUP($A700+ROUND((COLUMN()-2)/24,5),'Расчет сбытовых надбавок'!$B$1537:'Расчет сбытовых надбавок'!$G$2280,5)</f>
        <v>9.31</v>
      </c>
      <c r="Q700" s="103">
        <f>VLOOKUP($A700+ROUND((COLUMN()-2)/24,5),АТС!$A$41:$F$784,4)+VLOOKUP($A700+ROUND((COLUMN()-2)/24,5),'Расчет сбытовых надбавок'!$B$1537:'Расчет сбытовых надбавок'!$G$2280,5)</f>
        <v>40.120000000000005</v>
      </c>
      <c r="R700" s="103">
        <f>VLOOKUP($A700+ROUND((COLUMN()-2)/24,5),АТС!$A$41:$F$784,4)+VLOOKUP($A700+ROUND((COLUMN()-2)/24,5),'Расчет сбытовых надбавок'!$B$1537:'Расчет сбытовых надбавок'!$G$2280,5)</f>
        <v>38.21</v>
      </c>
      <c r="S700" s="103">
        <f>VLOOKUP($A700+ROUND((COLUMN()-2)/24,5),АТС!$A$41:$F$784,4)+VLOOKUP($A700+ROUND((COLUMN()-2)/24,5),'Расчет сбытовых надбавок'!$B$1537:'Расчет сбытовых надбавок'!$G$2280,5)</f>
        <v>43.470000000000006</v>
      </c>
      <c r="T700" s="103">
        <f>VLOOKUP($A700+ROUND((COLUMN()-2)/24,5),АТС!$A$41:$F$784,4)+VLOOKUP($A700+ROUND((COLUMN()-2)/24,5),'Расчет сбытовых надбавок'!$B$1537:'Расчет сбытовых надбавок'!$G$2280,5)</f>
        <v>145.39000000000001</v>
      </c>
      <c r="U700" s="103">
        <f>VLOOKUP($A700+ROUND((COLUMN()-2)/24,5),АТС!$A$41:$F$784,4)+VLOOKUP($A700+ROUND((COLUMN()-2)/24,5),'Расчет сбытовых надбавок'!$B$1537:'Расчет сбытовых надбавок'!$G$2280,5)</f>
        <v>223.41</v>
      </c>
      <c r="V700" s="103">
        <f>VLOOKUP($A700+ROUND((COLUMN()-2)/24,5),АТС!$A$41:$F$784,4)+VLOOKUP($A700+ROUND((COLUMN()-2)/24,5),'Расчет сбытовых надбавок'!$B$1537:'Расчет сбытовых надбавок'!$G$2280,5)</f>
        <v>78.62</v>
      </c>
      <c r="W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03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3">
        <f t="shared" si="18"/>
        <v>42212</v>
      </c>
      <c r="B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03">
        <f>VLOOKUP($A701+ROUND((COLUMN()-2)/24,5),АТС!$A$41:$F$784,4)+VLOOKUP($A701+ROUND((COLUMN()-2)/24,5),'Расчет сбытовых надбавок'!$B$1537:'Расчет сбытовых надбавок'!$G$2280,5)</f>
        <v>42.81</v>
      </c>
      <c r="H701" s="103">
        <f>VLOOKUP($A701+ROUND((COLUMN()-2)/24,5),АТС!$A$41:$F$784,4)+VLOOKUP($A701+ROUND((COLUMN()-2)/24,5),'Расчет сбытовых надбавок'!$B$1537:'Расчет сбытовых надбавок'!$G$2280,5)</f>
        <v>95.88000000000001</v>
      </c>
      <c r="I701" s="103">
        <f>VLOOKUP($A701+ROUND((COLUMN()-2)/24,5),АТС!$A$41:$F$784,4)+VLOOKUP($A701+ROUND((COLUMN()-2)/24,5),'Расчет сбытовых надбавок'!$B$1537:'Расчет сбытовых надбавок'!$G$2280,5)</f>
        <v>307.70999999999998</v>
      </c>
      <c r="J701" s="103">
        <f>VLOOKUP($A701+ROUND((COLUMN()-2)/24,5),АТС!$A$41:$F$784,4)+VLOOKUP($A701+ROUND((COLUMN()-2)/24,5),'Расчет сбытовых надбавок'!$B$1537:'Расчет сбытовых надбавок'!$G$2280,5)</f>
        <v>126.09</v>
      </c>
      <c r="K701" s="103">
        <f>VLOOKUP($A701+ROUND((COLUMN()-2)/24,5),АТС!$A$41:$F$784,4)+VLOOKUP($A701+ROUND((COLUMN()-2)/24,5),'Расчет сбытовых надбавок'!$B$1537:'Расчет сбытовых надбавок'!$G$2280,5)</f>
        <v>123</v>
      </c>
      <c r="L701" s="103">
        <f>VLOOKUP($A701+ROUND((COLUMN()-2)/24,5),АТС!$A$41:$F$784,4)+VLOOKUP($A701+ROUND((COLUMN()-2)/24,5),'Расчет сбытовых надбавок'!$B$1537:'Расчет сбытовых надбавок'!$G$2280,5)</f>
        <v>120.19</v>
      </c>
      <c r="M701" s="103">
        <f>VLOOKUP($A701+ROUND((COLUMN()-2)/24,5),АТС!$A$41:$F$784,4)+VLOOKUP($A701+ROUND((COLUMN()-2)/24,5),'Расчет сбытовых надбавок'!$B$1537:'Расчет сбытовых надбавок'!$G$2280,5)</f>
        <v>135.56</v>
      </c>
      <c r="N701" s="103">
        <f>VLOOKUP($A701+ROUND((COLUMN()-2)/24,5),АТС!$A$41:$F$784,4)+VLOOKUP($A701+ROUND((COLUMN()-2)/24,5),'Расчет сбытовых надбавок'!$B$1537:'Расчет сбытовых надбавок'!$G$2280,5)</f>
        <v>143.80000000000001</v>
      </c>
      <c r="O701" s="103">
        <f>VLOOKUP($A701+ROUND((COLUMN()-2)/24,5),АТС!$A$41:$F$784,4)+VLOOKUP($A701+ROUND((COLUMN()-2)/24,5),'Расчет сбытовых надбавок'!$B$1537:'Расчет сбытовых надбавок'!$G$2280,5)</f>
        <v>62.5</v>
      </c>
      <c r="P701" s="103">
        <f>VLOOKUP($A701+ROUND((COLUMN()-2)/24,5),АТС!$A$41:$F$784,4)+VLOOKUP($A701+ROUND((COLUMN()-2)/24,5),'Расчет сбытовых надбавок'!$B$1537:'Расчет сбытовых надбавок'!$G$2280,5)</f>
        <v>96.06</v>
      </c>
      <c r="Q701" s="103">
        <f>VLOOKUP($A701+ROUND((COLUMN()-2)/24,5),АТС!$A$41:$F$784,4)+VLOOKUP($A701+ROUND((COLUMN()-2)/24,5),'Расчет сбытовых надбавок'!$B$1537:'Расчет сбытовых надбавок'!$G$2280,5)</f>
        <v>89.19</v>
      </c>
      <c r="R701" s="103">
        <f>VLOOKUP($A701+ROUND((COLUMN()-2)/24,5),АТС!$A$41:$F$784,4)+VLOOKUP($A701+ROUND((COLUMN()-2)/24,5),'Расчет сбытовых надбавок'!$B$1537:'Расчет сбытовых надбавок'!$G$2280,5)</f>
        <v>64.760000000000005</v>
      </c>
      <c r="S701" s="103">
        <f>VLOOKUP($A701+ROUND((COLUMN()-2)/24,5),АТС!$A$41:$F$784,4)+VLOOKUP($A701+ROUND((COLUMN()-2)/24,5),'Расчет сбытовых надбавок'!$B$1537:'Расчет сбытовых надбавок'!$G$2280,5)</f>
        <v>89.08</v>
      </c>
      <c r="T701" s="103">
        <f>VLOOKUP($A701+ROUND((COLUMN()-2)/24,5),АТС!$A$41:$F$784,4)+VLOOKUP($A701+ROUND((COLUMN()-2)/24,5),'Расчет сбытовых надбавок'!$B$1537:'Расчет сбытовых надбавок'!$G$2280,5)</f>
        <v>141.01999999999998</v>
      </c>
      <c r="U701" s="103">
        <f>VLOOKUP($A701+ROUND((COLUMN()-2)/24,5),АТС!$A$41:$F$784,4)+VLOOKUP($A701+ROUND((COLUMN()-2)/24,5),'Расчет сбытовых надбавок'!$B$1537:'Расчет сбытовых надбавок'!$G$2280,5)</f>
        <v>192.67000000000002</v>
      </c>
      <c r="V701" s="103">
        <f>VLOOKUP($A701+ROUND((COLUMN()-2)/24,5),АТС!$A$41:$F$784,4)+VLOOKUP($A701+ROUND((COLUMN()-2)/24,5),'Расчет сбытовых надбавок'!$B$1537:'Расчет сбытовых надбавок'!$G$2280,5)</f>
        <v>136.83000000000001</v>
      </c>
      <c r="W701" s="103">
        <f>VLOOKUP($A701+ROUND((COLUMN()-2)/24,5),АТС!$A$41:$F$784,4)+VLOOKUP($A701+ROUND((COLUMN()-2)/24,5),'Расчет сбытовых надбавок'!$B$1537:'Расчет сбытовых надбавок'!$G$2280,5)</f>
        <v>27.32</v>
      </c>
      <c r="X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Y701" s="103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83">
        <f t="shared" si="18"/>
        <v>42213</v>
      </c>
      <c r="B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C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03">
        <f>VLOOKUP($A702+ROUND((COLUMN()-2)/24,5),АТС!$A$41:$F$784,4)+VLOOKUP($A702+ROUND((COLUMN()-2)/24,5),'Расчет сбытовых надбавок'!$B$1537:'Расчет сбытовых надбавок'!$G$2280,5)</f>
        <v>41.83</v>
      </c>
      <c r="G702" s="103">
        <f>VLOOKUP($A702+ROUND((COLUMN()-2)/24,5),АТС!$A$41:$F$784,4)+VLOOKUP($A702+ROUND((COLUMN()-2)/24,5),'Расчет сбытовых надбавок'!$B$1537:'Расчет сбытовых надбавок'!$G$2280,5)</f>
        <v>77.42</v>
      </c>
      <c r="H702" s="103">
        <f>VLOOKUP($A702+ROUND((COLUMN()-2)/24,5),АТС!$A$41:$F$784,4)+VLOOKUP($A702+ROUND((COLUMN()-2)/24,5),'Расчет сбытовых надбавок'!$B$1537:'Расчет сбытовых надбавок'!$G$2280,5)</f>
        <v>95.919999999999987</v>
      </c>
      <c r="I702" s="103">
        <f>VLOOKUP($A702+ROUND((COLUMN()-2)/24,5),АТС!$A$41:$F$784,4)+VLOOKUP($A702+ROUND((COLUMN()-2)/24,5),'Расчет сбытовых надбавок'!$B$1537:'Расчет сбытовых надбавок'!$G$2280,5)</f>
        <v>293.8</v>
      </c>
      <c r="J702" s="103">
        <f>VLOOKUP($A702+ROUND((COLUMN()-2)/24,5),АТС!$A$41:$F$784,4)+VLOOKUP($A702+ROUND((COLUMN()-2)/24,5),'Расчет сбытовых надбавок'!$B$1537:'Расчет сбытовых надбавок'!$G$2280,5)</f>
        <v>143.97</v>
      </c>
      <c r="K702" s="103">
        <f>VLOOKUP($A702+ROUND((COLUMN()-2)/24,5),АТС!$A$41:$F$784,4)+VLOOKUP($A702+ROUND((COLUMN()-2)/24,5),'Расчет сбытовых надбавок'!$B$1537:'Расчет сбытовых надбавок'!$G$2280,5)</f>
        <v>173.4</v>
      </c>
      <c r="L702" s="103">
        <f>VLOOKUP($A702+ROUND((COLUMN()-2)/24,5),АТС!$A$41:$F$784,4)+VLOOKUP($A702+ROUND((COLUMN()-2)/24,5),'Расчет сбытовых надбавок'!$B$1537:'Расчет сбытовых надбавок'!$G$2280,5)</f>
        <v>25.92</v>
      </c>
      <c r="M702" s="103">
        <f>VLOOKUP($A702+ROUND((COLUMN()-2)/24,5),АТС!$A$41:$F$784,4)+VLOOKUP($A702+ROUND((COLUMN()-2)/24,5),'Расчет сбытовых надбавок'!$B$1537:'Расчет сбытовых надбавок'!$G$2280,5)</f>
        <v>24.669999999999998</v>
      </c>
      <c r="N702" s="103">
        <f>VLOOKUP($A702+ROUND((COLUMN()-2)/24,5),АТС!$A$41:$F$784,4)+VLOOKUP($A702+ROUND((COLUMN()-2)/24,5),'Расчет сбытовых надбавок'!$B$1537:'Расчет сбытовых надбавок'!$G$2280,5)</f>
        <v>10.540000000000001</v>
      </c>
      <c r="O702" s="103">
        <f>VLOOKUP($A702+ROUND((COLUMN()-2)/24,5),АТС!$A$41:$F$784,4)+VLOOKUP($A702+ROUND((COLUMN()-2)/24,5),'Расчет сбытовых надбавок'!$B$1537:'Расчет сбытовых надбавок'!$G$2280,5)</f>
        <v>3.88</v>
      </c>
      <c r="P702" s="103">
        <f>VLOOKUP($A702+ROUND((COLUMN()-2)/24,5),АТС!$A$41:$F$784,4)+VLOOKUP($A702+ROUND((COLUMN()-2)/24,5),'Расчет сбытовых надбавок'!$B$1537:'Расчет сбытовых надбавок'!$G$2280,5)</f>
        <v>118.63</v>
      </c>
      <c r="Q702" s="103">
        <f>VLOOKUP($A702+ROUND((COLUMN()-2)/24,5),АТС!$A$41:$F$784,4)+VLOOKUP($A702+ROUND((COLUMN()-2)/24,5),'Расчет сбытовых надбавок'!$B$1537:'Расчет сбытовых надбавок'!$G$2280,5)</f>
        <v>109.13</v>
      </c>
      <c r="R702" s="103">
        <f>VLOOKUP($A702+ROUND((COLUMN()-2)/24,5),АТС!$A$41:$F$784,4)+VLOOKUP($A702+ROUND((COLUMN()-2)/24,5),'Расчет сбытовых надбавок'!$B$1537:'Расчет сбытовых надбавок'!$G$2280,5)</f>
        <v>106.94999999999999</v>
      </c>
      <c r="S702" s="103">
        <f>VLOOKUP($A702+ROUND((COLUMN()-2)/24,5),АТС!$A$41:$F$784,4)+VLOOKUP($A702+ROUND((COLUMN()-2)/24,5),'Расчет сбытовых надбавок'!$B$1537:'Расчет сбытовых надбавок'!$G$2280,5)</f>
        <v>95.080000000000013</v>
      </c>
      <c r="T702" s="103">
        <f>VLOOKUP($A702+ROUND((COLUMN()-2)/24,5),АТС!$A$41:$F$784,4)+VLOOKUP($A702+ROUND((COLUMN()-2)/24,5),'Расчет сбытовых надбавок'!$B$1537:'Расчет сбытовых надбавок'!$G$2280,5)</f>
        <v>20.409999999999997</v>
      </c>
      <c r="U702" s="103">
        <f>VLOOKUP($A702+ROUND((COLUMN()-2)/24,5),АТС!$A$41:$F$784,4)+VLOOKUP($A702+ROUND((COLUMN()-2)/24,5),'Расчет сбытовых надбавок'!$B$1537:'Расчет сбытовых надбавок'!$G$2280,5)</f>
        <v>65.760000000000005</v>
      </c>
      <c r="V702" s="103">
        <f>VLOOKUP($A702+ROUND((COLUMN()-2)/24,5),АТС!$A$41:$F$784,4)+VLOOKUP($A702+ROUND((COLUMN()-2)/24,5),'Расчет сбытовых надбавок'!$B$1537:'Расчет сбытовых надбавок'!$G$2280,5)</f>
        <v>102.03999999999999</v>
      </c>
      <c r="W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03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83">
        <f t="shared" si="18"/>
        <v>42214</v>
      </c>
      <c r="B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3">
        <f>VLOOKUP($A703+ROUND((COLUMN()-2)/24,5),АТС!$A$41:$F$784,4)+VLOOKUP($A703+ROUND((COLUMN()-2)/24,5),'Расчет сбытовых надбавок'!$B$1537:'Расчет сбытовых надбавок'!$G$2280,5)</f>
        <v>1.58</v>
      </c>
      <c r="D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03">
        <f>VLOOKUP($A703+ROUND((COLUMN()-2)/24,5),АТС!$A$41:$F$784,4)+VLOOKUP($A703+ROUND((COLUMN()-2)/24,5),'Расчет сбытовых надбавок'!$B$1537:'Расчет сбытовых надбавок'!$G$2280,5)</f>
        <v>548.79</v>
      </c>
      <c r="H703" s="103">
        <f>VLOOKUP($A703+ROUND((COLUMN()-2)/24,5),АТС!$A$41:$F$784,4)+VLOOKUP($A703+ROUND((COLUMN()-2)/24,5),'Расчет сбытовых надбавок'!$B$1537:'Расчет сбытовых надбавок'!$G$2280,5)</f>
        <v>756.63</v>
      </c>
      <c r="I703" s="103">
        <f>VLOOKUP($A703+ROUND((COLUMN()-2)/24,5),АТС!$A$41:$F$784,4)+VLOOKUP($A703+ROUND((COLUMN()-2)/24,5),'Расчет сбытовых надбавок'!$B$1537:'Расчет сбытовых надбавок'!$G$2280,5)</f>
        <v>301.57</v>
      </c>
      <c r="J703" s="103">
        <f>VLOOKUP($A703+ROUND((COLUMN()-2)/24,5),АТС!$A$41:$F$784,4)+VLOOKUP($A703+ROUND((COLUMN()-2)/24,5),'Расчет сбытовых надбавок'!$B$1537:'Расчет сбытовых надбавок'!$G$2280,5)</f>
        <v>347.42</v>
      </c>
      <c r="K703" s="103">
        <f>VLOOKUP($A703+ROUND((COLUMN()-2)/24,5),АТС!$A$41:$F$784,4)+VLOOKUP($A703+ROUND((COLUMN()-2)/24,5),'Расчет сбытовых надбавок'!$B$1537:'Расчет сбытовых надбавок'!$G$2280,5)</f>
        <v>363.9</v>
      </c>
      <c r="L703" s="103">
        <f>VLOOKUP($A703+ROUND((COLUMN()-2)/24,5),АТС!$A$41:$F$784,4)+VLOOKUP($A703+ROUND((COLUMN()-2)/24,5),'Расчет сбытовых надбавок'!$B$1537:'Расчет сбытовых надбавок'!$G$2280,5)</f>
        <v>95.73</v>
      </c>
      <c r="M703" s="103">
        <f>VLOOKUP($A703+ROUND((COLUMN()-2)/24,5),АТС!$A$41:$F$784,4)+VLOOKUP($A703+ROUND((COLUMN()-2)/24,5),'Расчет сбытовых надбавок'!$B$1537:'Расчет сбытовых надбавок'!$G$2280,5)</f>
        <v>142.58000000000001</v>
      </c>
      <c r="N703" s="103">
        <f>VLOOKUP($A703+ROUND((COLUMN()-2)/24,5),АТС!$A$41:$F$784,4)+VLOOKUP($A703+ROUND((COLUMN()-2)/24,5),'Расчет сбытовых надбавок'!$B$1537:'Расчет сбытовых надбавок'!$G$2280,5)</f>
        <v>291.37</v>
      </c>
      <c r="O703" s="103">
        <f>VLOOKUP($A703+ROUND((COLUMN()-2)/24,5),АТС!$A$41:$F$784,4)+VLOOKUP($A703+ROUND((COLUMN()-2)/24,5),'Расчет сбытовых надбавок'!$B$1537:'Расчет сбытовых надбавок'!$G$2280,5)</f>
        <v>338.20000000000005</v>
      </c>
      <c r="P703" s="103">
        <f>VLOOKUP($A703+ROUND((COLUMN()-2)/24,5),АТС!$A$41:$F$784,4)+VLOOKUP($A703+ROUND((COLUMN()-2)/24,5),'Расчет сбытовых надбавок'!$B$1537:'Расчет сбытовых надбавок'!$G$2280,5)</f>
        <v>81.03</v>
      </c>
      <c r="Q703" s="103">
        <f>VLOOKUP($A703+ROUND((COLUMN()-2)/24,5),АТС!$A$41:$F$784,4)+VLOOKUP($A703+ROUND((COLUMN()-2)/24,5),'Расчет сбытовых надбавок'!$B$1537:'Расчет сбытовых надбавок'!$G$2280,5)</f>
        <v>45.33</v>
      </c>
      <c r="R703" s="103">
        <f>VLOOKUP($A703+ROUND((COLUMN()-2)/24,5),АТС!$A$41:$F$784,4)+VLOOKUP($A703+ROUND((COLUMN()-2)/24,5),'Расчет сбытовых надбавок'!$B$1537:'Расчет сбытовых надбавок'!$G$2280,5)</f>
        <v>271.43</v>
      </c>
      <c r="S703" s="103">
        <f>VLOOKUP($A703+ROUND((COLUMN()-2)/24,5),АТС!$A$41:$F$784,4)+VLOOKUP($A703+ROUND((COLUMN()-2)/24,5),'Расчет сбытовых надбавок'!$B$1537:'Расчет сбытовых надбавок'!$G$2280,5)</f>
        <v>316.47000000000003</v>
      </c>
      <c r="T703" s="103">
        <f>VLOOKUP($A703+ROUND((COLUMN()-2)/24,5),АТС!$A$41:$F$784,4)+VLOOKUP($A703+ROUND((COLUMN()-2)/24,5),'Расчет сбытовых надбавок'!$B$1537:'Расчет сбытовых надбавок'!$G$2280,5)</f>
        <v>317.18</v>
      </c>
      <c r="U703" s="103">
        <f>VLOOKUP($A703+ROUND((COLUMN()-2)/24,5),АТС!$A$41:$F$784,4)+VLOOKUP($A703+ROUND((COLUMN()-2)/24,5),'Расчет сбытовых надбавок'!$B$1537:'Расчет сбытовых надбавок'!$G$2280,5)</f>
        <v>368.4</v>
      </c>
      <c r="V703" s="103">
        <f>VLOOKUP($A703+ROUND((COLUMN()-2)/24,5),АТС!$A$41:$F$784,4)+VLOOKUP($A703+ROUND((COLUMN()-2)/24,5),'Расчет сбытовых надбавок'!$B$1537:'Расчет сбытовых надбавок'!$G$2280,5)</f>
        <v>306.38</v>
      </c>
      <c r="W703" s="103">
        <f>VLOOKUP($A703+ROUND((COLUMN()-2)/24,5),АТС!$A$41:$F$784,4)+VLOOKUP($A703+ROUND((COLUMN()-2)/24,5),'Расчет сбытовых надбавок'!$B$1537:'Расчет сбытовых надбавок'!$G$2280,5)</f>
        <v>114.96</v>
      </c>
      <c r="X703" s="103">
        <f>VLOOKUP($A703+ROUND((COLUMN()-2)/24,5),АТС!$A$41:$F$784,4)+VLOOKUP($A703+ROUND((COLUMN()-2)/24,5),'Расчет сбытовых надбавок'!$B$1537:'Расчет сбытовых надбавок'!$G$2280,5)</f>
        <v>170.57</v>
      </c>
      <c r="Y703" s="103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83">
        <f t="shared" si="18"/>
        <v>42215</v>
      </c>
      <c r="B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03">
        <f>VLOOKUP($A704+ROUND((COLUMN()-2)/24,5),АТС!$A$41:$F$784,4)+VLOOKUP($A704+ROUND((COLUMN()-2)/24,5),'Расчет сбытовых надбавок'!$B$1537:'Расчет сбытовых надбавок'!$G$2280,5)</f>
        <v>55.2</v>
      </c>
      <c r="F704" s="103">
        <f>VLOOKUP($A704+ROUND((COLUMN()-2)/24,5),АТС!$A$41:$F$784,4)+VLOOKUP($A704+ROUND((COLUMN()-2)/24,5),'Расчет сбытовых надбавок'!$B$1537:'Расчет сбытовых надбавок'!$G$2280,5)</f>
        <v>126.22999999999999</v>
      </c>
      <c r="G704" s="103">
        <f>VLOOKUP($A704+ROUND((COLUMN()-2)/24,5),АТС!$A$41:$F$784,4)+VLOOKUP($A704+ROUND((COLUMN()-2)/24,5),'Расчет сбытовых надбавок'!$B$1537:'Расчет сбытовых надбавок'!$G$2280,5)</f>
        <v>205.36</v>
      </c>
      <c r="H704" s="103">
        <f>VLOOKUP($A704+ROUND((COLUMN()-2)/24,5),АТС!$A$41:$F$784,4)+VLOOKUP($A704+ROUND((COLUMN()-2)/24,5),'Расчет сбытовых надбавок'!$B$1537:'Расчет сбытовых надбавок'!$G$2280,5)</f>
        <v>226.26999999999998</v>
      </c>
      <c r="I704" s="103">
        <f>VLOOKUP($A704+ROUND((COLUMN()-2)/24,5),АТС!$A$41:$F$784,4)+VLOOKUP($A704+ROUND((COLUMN()-2)/24,5),'Расчет сбытовых надбавок'!$B$1537:'Расчет сбытовых надбавок'!$G$2280,5)</f>
        <v>229.87</v>
      </c>
      <c r="J704" s="103">
        <f>VLOOKUP($A704+ROUND((COLUMN()-2)/24,5),АТС!$A$41:$F$784,4)+VLOOKUP($A704+ROUND((COLUMN()-2)/24,5),'Расчет сбытовых надбавок'!$B$1537:'Расчет сбытовых надбавок'!$G$2280,5)</f>
        <v>64.42</v>
      </c>
      <c r="K704" s="103">
        <f>VLOOKUP($A704+ROUND((COLUMN()-2)/24,5),АТС!$A$41:$F$784,4)+VLOOKUP($A704+ROUND((COLUMN()-2)/24,5),'Расчет сбытовых надбавок'!$B$1537:'Расчет сбытовых надбавок'!$G$2280,5)</f>
        <v>53.15</v>
      </c>
      <c r="L704" s="103">
        <f>VLOOKUP($A704+ROUND((COLUMN()-2)/24,5),АТС!$A$41:$F$784,4)+VLOOKUP($A704+ROUND((COLUMN()-2)/24,5),'Расчет сбытовых надбавок'!$B$1537:'Расчет сбытовых надбавок'!$G$2280,5)</f>
        <v>32.269999999999996</v>
      </c>
      <c r="M704" s="103">
        <f>VLOOKUP($A704+ROUND((COLUMN()-2)/24,5),АТС!$A$41:$F$784,4)+VLOOKUP($A704+ROUND((COLUMN()-2)/24,5),'Расчет сбытовых надбавок'!$B$1537:'Расчет сбытовых надбавок'!$G$2280,5)</f>
        <v>16.600000000000001</v>
      </c>
      <c r="N704" s="103">
        <f>VLOOKUP($A704+ROUND((COLUMN()-2)/24,5),АТС!$A$41:$F$784,4)+VLOOKUP($A704+ROUND((COLUMN()-2)/24,5),'Расчет сбытовых надбавок'!$B$1537:'Расчет сбытовых надбавок'!$G$2280,5)</f>
        <v>28.53</v>
      </c>
      <c r="O704" s="103">
        <f>VLOOKUP($A704+ROUND((COLUMN()-2)/24,5),АТС!$A$41:$F$784,4)+VLOOKUP($A704+ROUND((COLUMN()-2)/24,5),'Расчет сбытовых надбавок'!$B$1537:'Расчет сбытовых надбавок'!$G$2280,5)</f>
        <v>0.15</v>
      </c>
      <c r="P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03">
        <f>VLOOKUP($A704+ROUND((COLUMN()-2)/24,5),АТС!$A$41:$F$784,4)+VLOOKUP($A704+ROUND((COLUMN()-2)/24,5),'Расчет сбытовых надбавок'!$B$1537:'Расчет сбытовых надбавок'!$G$2280,5)</f>
        <v>15.309999999999999</v>
      </c>
      <c r="R704" s="103">
        <f>VLOOKUP($A704+ROUND((COLUMN()-2)/24,5),АТС!$A$41:$F$784,4)+VLOOKUP($A704+ROUND((COLUMN()-2)/24,5),'Расчет сбытовых надбавок'!$B$1537:'Расчет сбытовых надбавок'!$G$2280,5)</f>
        <v>27.62</v>
      </c>
      <c r="S704" s="103">
        <f>VLOOKUP($A704+ROUND((COLUMN()-2)/24,5),АТС!$A$41:$F$784,4)+VLOOKUP($A704+ROUND((COLUMN()-2)/24,5),'Расчет сбытовых надбавок'!$B$1537:'Расчет сбытовых надбавок'!$G$2280,5)</f>
        <v>18.369999999999997</v>
      </c>
      <c r="T704" s="103">
        <f>VLOOKUP($A704+ROUND((COLUMN()-2)/24,5),АТС!$A$41:$F$784,4)+VLOOKUP($A704+ROUND((COLUMN()-2)/24,5),'Расчет сбытовых надбавок'!$B$1537:'Расчет сбытовых надбавок'!$G$2280,5)</f>
        <v>38.94</v>
      </c>
      <c r="U704" s="103">
        <f>VLOOKUP($A704+ROUND((COLUMN()-2)/24,5),АТС!$A$41:$F$784,4)+VLOOKUP($A704+ROUND((COLUMN()-2)/24,5),'Расчет сбытовых надбавок'!$B$1537:'Расчет сбытовых надбавок'!$G$2280,5)</f>
        <v>151.60999999999999</v>
      </c>
      <c r="V704" s="103">
        <f>VLOOKUP($A704+ROUND((COLUMN()-2)/24,5),АТС!$A$41:$F$784,4)+VLOOKUP($A704+ROUND((COLUMN()-2)/24,5),'Расчет сбытовых надбавок'!$B$1537:'Расчет сбытовых надбавок'!$G$2280,5)</f>
        <v>197.78</v>
      </c>
      <c r="W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03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83">
        <f t="shared" si="18"/>
        <v>42216</v>
      </c>
      <c r="B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03">
        <f>VLOOKUP($A705+ROUND((COLUMN()-2)/24,5),АТС!$A$41:$F$784,4)+VLOOKUP($A705+ROUND((COLUMN()-2)/24,5),'Расчет сбытовых надбавок'!$B$1537:'Расчет сбытовых надбавок'!$G$2280,5)</f>
        <v>39.590000000000003</v>
      </c>
      <c r="H705" s="103">
        <f>VLOOKUP($A705+ROUND((COLUMN()-2)/24,5),АТС!$A$41:$F$784,4)+VLOOKUP($A705+ROUND((COLUMN()-2)/24,5),'Расчет сбытовых надбавок'!$B$1537:'Расчет сбытовых надбавок'!$G$2280,5)</f>
        <v>95.490000000000009</v>
      </c>
      <c r="I705" s="103">
        <f>VLOOKUP($A705+ROUND((COLUMN()-2)/24,5),АТС!$A$41:$F$784,4)+VLOOKUP($A705+ROUND((COLUMN()-2)/24,5),'Расчет сбытовых надбавок'!$B$1537:'Расчет сбытовых надбавок'!$G$2280,5)</f>
        <v>281.45</v>
      </c>
      <c r="J705" s="103">
        <f>VLOOKUP($A705+ROUND((COLUMN()-2)/24,5),АТС!$A$41:$F$784,4)+VLOOKUP($A705+ROUND((COLUMN()-2)/24,5),'Расчет сбытовых надбавок'!$B$1537:'Расчет сбытовых надбавок'!$G$2280,5)</f>
        <v>700.03</v>
      </c>
      <c r="K705" s="103">
        <f>VLOOKUP($A705+ROUND((COLUMN()-2)/24,5),АТС!$A$41:$F$784,4)+VLOOKUP($A705+ROUND((COLUMN()-2)/24,5),'Расчет сбытовых надбавок'!$B$1537:'Расчет сбытовых надбавок'!$G$2280,5)</f>
        <v>178.89999999999998</v>
      </c>
      <c r="L705" s="103">
        <f>VLOOKUP($A705+ROUND((COLUMN()-2)/24,5),АТС!$A$41:$F$784,4)+VLOOKUP($A705+ROUND((COLUMN()-2)/24,5),'Расчет сбытовых надбавок'!$B$1537:'Расчет сбытовых надбавок'!$G$2280,5)</f>
        <v>144.88</v>
      </c>
      <c r="M705" s="103">
        <f>VLOOKUP($A705+ROUND((COLUMN()-2)/24,5),АТС!$A$41:$F$784,4)+VLOOKUP($A705+ROUND((COLUMN()-2)/24,5),'Расчет сбытовых надбавок'!$B$1537:'Расчет сбытовых надбавок'!$G$2280,5)</f>
        <v>47.68</v>
      </c>
      <c r="N705" s="103">
        <f>VLOOKUP($A705+ROUND((COLUMN()-2)/24,5),АТС!$A$41:$F$784,4)+VLOOKUP($A705+ROUND((COLUMN()-2)/24,5),'Расчет сбытовых надбавок'!$B$1537:'Расчет сбытовых надбавок'!$G$2280,5)</f>
        <v>193.63</v>
      </c>
      <c r="O705" s="103">
        <f>VLOOKUP($A705+ROUND((COLUMN()-2)/24,5),АТС!$A$41:$F$784,4)+VLOOKUP($A705+ROUND((COLUMN()-2)/24,5),'Расчет сбытовых надбавок'!$B$1537:'Расчет сбытовых надбавок'!$G$2280,5)</f>
        <v>56.78</v>
      </c>
      <c r="P705" s="103">
        <f>VLOOKUP($A705+ROUND((COLUMN()-2)/24,5),АТС!$A$41:$F$784,4)+VLOOKUP($A705+ROUND((COLUMN()-2)/24,5),'Расчет сбытовых надбавок'!$B$1537:'Расчет сбытовых надбавок'!$G$2280,5)</f>
        <v>7.0399999999999991</v>
      </c>
      <c r="Q705" s="103">
        <f>VLOOKUP($A705+ROUND((COLUMN()-2)/24,5),АТС!$A$41:$F$784,4)+VLOOKUP($A705+ROUND((COLUMN()-2)/24,5),'Расчет сбытовых надбавок'!$B$1537:'Расчет сбытовых надбавок'!$G$2280,5)</f>
        <v>0.52</v>
      </c>
      <c r="R705" s="103">
        <f>VLOOKUP($A705+ROUND((COLUMN()-2)/24,5),АТС!$A$41:$F$784,4)+VLOOKUP($A705+ROUND((COLUMN()-2)/24,5),'Расчет сбытовых надбавок'!$B$1537:'Расчет сбытовых надбавок'!$G$2280,5)</f>
        <v>37.159999999999997</v>
      </c>
      <c r="S705" s="103">
        <f>VLOOKUP($A705+ROUND((COLUMN()-2)/24,5),АТС!$A$41:$F$784,4)+VLOOKUP($A705+ROUND((COLUMN()-2)/24,5),'Расчет сбытовых надбавок'!$B$1537:'Расчет сбытовых надбавок'!$G$2280,5)</f>
        <v>105.96000000000001</v>
      </c>
      <c r="T705" s="103">
        <f>VLOOKUP($A705+ROUND((COLUMN()-2)/24,5),АТС!$A$41:$F$784,4)+VLOOKUP($A705+ROUND((COLUMN()-2)/24,5),'Расчет сбытовых надбавок'!$B$1537:'Расчет сбытовых надбавок'!$G$2280,5)</f>
        <v>148.9</v>
      </c>
      <c r="U705" s="103">
        <f>VLOOKUP($A705+ROUND((COLUMN()-2)/24,5),АТС!$A$41:$F$784,4)+VLOOKUP($A705+ROUND((COLUMN()-2)/24,5),'Расчет сбытовых надбавок'!$B$1537:'Расчет сбытовых надбавок'!$G$2280,5)</f>
        <v>231.44</v>
      </c>
      <c r="V705" s="103">
        <f>VLOOKUP($A705+ROUND((COLUMN()-2)/24,5),АТС!$A$41:$F$784,4)+VLOOKUP($A705+ROUND((COLUMN()-2)/24,5),'Расчет сбытовых надбавок'!$B$1537:'Расчет сбытовых надбавок'!$G$2280,5)</f>
        <v>143.70999999999998</v>
      </c>
      <c r="W705" s="103">
        <f>VLOOKUP($A705+ROUND((COLUMN()-2)/24,5),АТС!$A$41:$F$784,4)+VLOOKUP($A705+ROUND((COLUMN()-2)/24,5),'Расчет сбытовых надбавок'!$B$1537:'Расчет сбытовых надбавок'!$G$2280,5)</f>
        <v>0.25</v>
      </c>
      <c r="X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03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98"/>
      <c r="B706" s="82"/>
      <c r="C706" s="82"/>
      <c r="D706" s="82"/>
    </row>
    <row r="707" spans="1:27" x14ac:dyDescent="0.25">
      <c r="A707" s="91" t="s">
        <v>159</v>
      </c>
      <c r="B707" s="82"/>
      <c r="C707" s="82"/>
      <c r="D707" s="82"/>
    </row>
    <row r="708" spans="1:27" ht="12.75" customHeight="1" x14ac:dyDescent="0.2">
      <c r="A708" s="167" t="s">
        <v>49</v>
      </c>
      <c r="B708" s="170" t="s">
        <v>160</v>
      </c>
      <c r="C708" s="171"/>
      <c r="D708" s="171"/>
      <c r="E708" s="171"/>
      <c r="F708" s="171"/>
      <c r="G708" s="171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2"/>
    </row>
    <row r="709" spans="1:27" ht="12.75" customHeight="1" x14ac:dyDescent="0.2">
      <c r="A709" s="168"/>
      <c r="B709" s="173"/>
      <c r="C709" s="174"/>
      <c r="D709" s="174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/>
      <c r="V709" s="174"/>
      <c r="W709" s="174"/>
      <c r="X709" s="174"/>
      <c r="Y709" s="175"/>
    </row>
    <row r="710" spans="1:27" s="116" customFormat="1" ht="12.75" customHeight="1" x14ac:dyDescent="0.2">
      <c r="A710" s="168"/>
      <c r="B710" s="208" t="s">
        <v>129</v>
      </c>
      <c r="C710" s="204" t="s">
        <v>130</v>
      </c>
      <c r="D710" s="204" t="s">
        <v>131</v>
      </c>
      <c r="E710" s="204" t="s">
        <v>132</v>
      </c>
      <c r="F710" s="204" t="s">
        <v>133</v>
      </c>
      <c r="G710" s="204" t="s">
        <v>134</v>
      </c>
      <c r="H710" s="204" t="s">
        <v>135</v>
      </c>
      <c r="I710" s="204" t="s">
        <v>136</v>
      </c>
      <c r="J710" s="204" t="s">
        <v>137</v>
      </c>
      <c r="K710" s="204" t="s">
        <v>138</v>
      </c>
      <c r="L710" s="204" t="s">
        <v>139</v>
      </c>
      <c r="M710" s="204" t="s">
        <v>140</v>
      </c>
      <c r="N710" s="206" t="s">
        <v>141</v>
      </c>
      <c r="O710" s="204" t="s">
        <v>142</v>
      </c>
      <c r="P710" s="204" t="s">
        <v>143</v>
      </c>
      <c r="Q710" s="204" t="s">
        <v>144</v>
      </c>
      <c r="R710" s="204" t="s">
        <v>145</v>
      </c>
      <c r="S710" s="204" t="s">
        <v>146</v>
      </c>
      <c r="T710" s="204" t="s">
        <v>147</v>
      </c>
      <c r="U710" s="204" t="s">
        <v>148</v>
      </c>
      <c r="V710" s="204" t="s">
        <v>149</v>
      </c>
      <c r="W710" s="204" t="s">
        <v>150</v>
      </c>
      <c r="X710" s="204" t="s">
        <v>151</v>
      </c>
      <c r="Y710" s="204" t="s">
        <v>152</v>
      </c>
    </row>
    <row r="711" spans="1:27" s="116" customFormat="1" ht="11.25" customHeight="1" x14ac:dyDescent="0.2">
      <c r="A711" s="169"/>
      <c r="B711" s="209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07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</row>
    <row r="712" spans="1:27" ht="15.75" customHeight="1" x14ac:dyDescent="0.2">
      <c r="A712" s="83">
        <f>A675</f>
        <v>42186</v>
      </c>
      <c r="B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03">
        <f>VLOOKUP($A712+ROUND((COLUMN()-2)/24,5),АТС!$A$41:$F$784,4)+VLOOKUP($A712+ROUND((COLUMN()-2)/24,5),'Расчет сбытовых надбавок'!$B$1537:'Расчет сбытовых надбавок'!$G$2280,6)</f>
        <v>58.54</v>
      </c>
      <c r="H712" s="103">
        <f>VLOOKUP($A712+ROUND((COLUMN()-2)/24,5),АТС!$A$41:$F$784,4)+VLOOKUP($A712+ROUND((COLUMN()-2)/24,5),'Расчет сбытовых надбавок'!$B$1537:'Расчет сбытовых надбавок'!$G$2280,6)</f>
        <v>124.53</v>
      </c>
      <c r="I712" s="103">
        <f>VLOOKUP($A712+ROUND((COLUMN()-2)/24,5),АТС!$A$41:$F$784,4)+VLOOKUP($A712+ROUND((COLUMN()-2)/24,5),'Расчет сбытовых надбавок'!$B$1537:'Расчет сбытовых надбавок'!$G$2280,6)</f>
        <v>134.02000000000001</v>
      </c>
      <c r="J712" s="103">
        <f>VLOOKUP($A712+ROUND((COLUMN()-2)/24,5),АТС!$A$41:$F$784,4)+VLOOKUP($A712+ROUND((COLUMN()-2)/24,5),'Расчет сбытовых надбавок'!$B$1537:'Расчет сбытовых надбавок'!$G$2280,6)</f>
        <v>2.61</v>
      </c>
      <c r="K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W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84"/>
    </row>
    <row r="713" spans="1:27" x14ac:dyDescent="0.2">
      <c r="A713" s="83">
        <f>A712+1</f>
        <v>42187</v>
      </c>
      <c r="B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03">
        <f>VLOOKUP($A713+ROUND((COLUMN()-2)/24,5),АТС!$A$41:$F$784,4)+VLOOKUP($A713+ROUND((COLUMN()-2)/24,5),'Расчет сбытовых надбавок'!$B$1537:'Расчет сбытовых надбавок'!$G$2280,6)</f>
        <v>3.7800000000000002</v>
      </c>
      <c r="H713" s="103">
        <f>VLOOKUP($A713+ROUND((COLUMN()-2)/24,5),АТС!$A$41:$F$784,4)+VLOOKUP($A713+ROUND((COLUMN()-2)/24,5),'Расчет сбытовых надбавок'!$B$1537:'Расчет сбытовых надбавок'!$G$2280,6)</f>
        <v>84.81</v>
      </c>
      <c r="I713" s="103">
        <f>VLOOKUP($A713+ROUND((COLUMN()-2)/24,5),АТС!$A$41:$F$784,4)+VLOOKUP($A713+ROUND((COLUMN()-2)/24,5),'Расчет сбытовых надбавок'!$B$1537:'Расчет сбытовых надбавок'!$G$2280,6)</f>
        <v>175.69</v>
      </c>
      <c r="J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K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03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83">
        <f t="shared" ref="A714:A742" si="19">A713+1</f>
        <v>42188</v>
      </c>
      <c r="B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03">
        <f>VLOOKUP($A714+ROUND((COLUMN()-2)/24,5),АТС!$A$41:$F$784,4)+VLOOKUP($A714+ROUND((COLUMN()-2)/24,5),'Расчет сбытовых надбавок'!$B$1537:'Расчет сбытовых надбавок'!$G$2280,6)</f>
        <v>38.89</v>
      </c>
      <c r="H714" s="103">
        <f>VLOOKUP($A714+ROUND((COLUMN()-2)/24,5),АТС!$A$41:$F$784,4)+VLOOKUP($A714+ROUND((COLUMN()-2)/24,5),'Расчет сбытовых надбавок'!$B$1537:'Расчет сбытовых надбавок'!$G$2280,6)</f>
        <v>112.38999999999999</v>
      </c>
      <c r="I714" s="103">
        <f>VLOOKUP($A714+ROUND((COLUMN()-2)/24,5),АТС!$A$41:$F$784,4)+VLOOKUP($A714+ROUND((COLUMN()-2)/24,5),'Расчет сбытовых надбавок'!$B$1537:'Расчет сбытовых надбавок'!$G$2280,6)</f>
        <v>113.82000000000001</v>
      </c>
      <c r="J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K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L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T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U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V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W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03">
        <f>VLOOKUP($A714+ROUND((COLUMN()-2)/24,5),АТС!$A$41:$F$784,4)+VLOOKUP($A714+ROUND((COLUMN()-2)/24,5),'Расчет сбытовых надбавок'!$B$1537:'Расчет сбытовых надбавок'!$G$2280,6)</f>
        <v>0.01</v>
      </c>
      <c r="Y714" s="103">
        <f>VLOOKUP($A714+ROUND((COLUMN()-2)/24,5),АТС!$A$41:$F$784,4)+VLOOKUP($A714+ROUND((COLUMN()-2)/24,5),'Расчет сбытовых надбавок'!$B$1537:'Расчет сбытовых надбавок'!$G$2280,6)</f>
        <v>0.01</v>
      </c>
    </row>
    <row r="715" spans="1:27" x14ac:dyDescent="0.2">
      <c r="A715" s="83">
        <f t="shared" si="19"/>
        <v>42189</v>
      </c>
      <c r="B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03">
        <f>VLOOKUP($A715+ROUND((COLUMN()-2)/24,5),АТС!$A$41:$F$784,4)+VLOOKUP($A715+ROUND((COLUMN()-2)/24,5),'Расчет сбытовых надбавок'!$B$1537:'Расчет сбытовых надбавок'!$G$2280,6)</f>
        <v>0.01</v>
      </c>
      <c r="D715" s="103">
        <f>VLOOKUP($A715+ROUND((COLUMN()-2)/24,5),АТС!$A$41:$F$784,4)+VLOOKUP($A715+ROUND((COLUMN()-2)/24,5),'Расчет сбытовых надбавок'!$B$1537:'Расчет сбытовых надбавок'!$G$2280,6)</f>
        <v>14.899999999999999</v>
      </c>
      <c r="E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03">
        <f>VLOOKUP($A715+ROUND((COLUMN()-2)/24,5),АТС!$A$41:$F$784,4)+VLOOKUP($A715+ROUND((COLUMN()-2)/24,5),'Расчет сбытовых надбавок'!$B$1537:'Расчет сбытовых надбавок'!$G$2280,6)</f>
        <v>357.51</v>
      </c>
      <c r="G715" s="103">
        <f>VLOOKUP($A715+ROUND((COLUMN()-2)/24,5),АТС!$A$41:$F$784,4)+VLOOKUP($A715+ROUND((COLUMN()-2)/24,5),'Расчет сбытовых надбавок'!$B$1537:'Расчет сбытовых надбавок'!$G$2280,6)</f>
        <v>184</v>
      </c>
      <c r="H715" s="103">
        <f>VLOOKUP($A715+ROUND((COLUMN()-2)/24,5),АТС!$A$41:$F$784,4)+VLOOKUP($A715+ROUND((COLUMN()-2)/24,5),'Расчет сбытовых надбавок'!$B$1537:'Расчет сбытовых надбавок'!$G$2280,6)</f>
        <v>408.73999999999995</v>
      </c>
      <c r="I715" s="103">
        <f>VLOOKUP($A715+ROUND((COLUMN()-2)/24,5),АТС!$A$41:$F$784,4)+VLOOKUP($A715+ROUND((COLUMN()-2)/24,5),'Расчет сбытовых надбавок'!$B$1537:'Расчет сбытовых надбавок'!$G$2280,6)</f>
        <v>117.96</v>
      </c>
      <c r="J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K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T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V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3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3">
        <f t="shared" si="19"/>
        <v>42190</v>
      </c>
      <c r="B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H716" s="103">
        <f>VLOOKUP($A716+ROUND((COLUMN()-2)/24,5),АТС!$A$41:$F$784,4)+VLOOKUP($A716+ROUND((COLUMN()-2)/24,5),'Расчет сбытовых надбавок'!$B$1537:'Расчет сбытовых надбавок'!$G$2280,6)</f>
        <v>16.809999999999999</v>
      </c>
      <c r="I716" s="103">
        <f>VLOOKUP($A716+ROUND((COLUMN()-2)/24,5),АТС!$A$41:$F$784,4)+VLOOKUP($A716+ROUND((COLUMN()-2)/24,5),'Расчет сбытовых надбавок'!$B$1537:'Расчет сбытовых надбавок'!$G$2280,6)</f>
        <v>57.32</v>
      </c>
      <c r="J716" s="103">
        <f>VLOOKUP($A716+ROUND((COLUMN()-2)/24,5),АТС!$A$41:$F$784,4)+VLOOKUP($A716+ROUND((COLUMN()-2)/24,5),'Расчет сбытовых надбавок'!$B$1537:'Расчет сбытовых надбавок'!$G$2280,6)</f>
        <v>9.83</v>
      </c>
      <c r="K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U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03">
        <f>VLOOKUP($A716+ROUND((COLUMN()-2)/24,5),АТС!$A$41:$F$784,4)+VLOOKUP($A716+ROUND((COLUMN()-2)/24,5),'Расчет сбытовых надбавок'!$B$1537:'Расчет сбытовых надбавок'!$G$2280,6)</f>
        <v>27.18</v>
      </c>
      <c r="W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3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3">
        <f t="shared" si="19"/>
        <v>42191</v>
      </c>
      <c r="B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H717" s="103">
        <f>VLOOKUP($A717+ROUND((COLUMN()-2)/24,5),АТС!$A$41:$F$784,4)+VLOOKUP($A717+ROUND((COLUMN()-2)/24,5),'Расчет сбытовых надбавок'!$B$1537:'Расчет сбытовых надбавок'!$G$2280,6)</f>
        <v>65.430000000000007</v>
      </c>
      <c r="I717" s="103">
        <f>VLOOKUP($A717+ROUND((COLUMN()-2)/24,5),АТС!$A$41:$F$784,4)+VLOOKUP($A717+ROUND((COLUMN()-2)/24,5),'Расчет сбытовых надбавок'!$B$1537:'Расчет сбытовых надбавок'!$G$2280,6)</f>
        <v>60.22</v>
      </c>
      <c r="J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K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03">
        <f>VLOOKUP($A717+ROUND((COLUMN()-2)/24,5),АТС!$A$41:$F$784,4)+VLOOKUP($A717+ROUND((COLUMN()-2)/24,5),'Расчет сбытовых надбавок'!$B$1537:'Расчет сбытовых надбавок'!$G$2280,6)</f>
        <v>0.01</v>
      </c>
      <c r="S717" s="103">
        <f>VLOOKUP($A717+ROUND((COLUMN()-2)/24,5),АТС!$A$41:$F$784,4)+VLOOKUP($A717+ROUND((COLUMN()-2)/24,5),'Расчет сбытовых надбавок'!$B$1537:'Расчет сбытовых надбавок'!$G$2280,6)</f>
        <v>0.01</v>
      </c>
      <c r="T717" s="103">
        <f>VLOOKUP($A717+ROUND((COLUMN()-2)/24,5),АТС!$A$41:$F$784,4)+VLOOKUP($A717+ROUND((COLUMN()-2)/24,5),'Расчет сбытовых надбавок'!$B$1537:'Расчет сбытовых надбавок'!$G$2280,6)</f>
        <v>77.930000000000007</v>
      </c>
      <c r="U717" s="103">
        <f>VLOOKUP($A717+ROUND((COLUMN()-2)/24,5),АТС!$A$41:$F$784,4)+VLOOKUP($A717+ROUND((COLUMN()-2)/24,5),'Расчет сбытовых надбавок'!$B$1537:'Расчет сбытовых надбавок'!$G$2280,6)</f>
        <v>119.86999999999999</v>
      </c>
      <c r="V717" s="103">
        <f>VLOOKUP($A717+ROUND((COLUMN()-2)/24,5),АТС!$A$41:$F$784,4)+VLOOKUP($A717+ROUND((COLUMN()-2)/24,5),'Расчет сбытовых надбавок'!$B$1537:'Расчет сбытовых надбавок'!$G$2280,6)</f>
        <v>18.96</v>
      </c>
      <c r="W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03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3">
        <f t="shared" si="19"/>
        <v>42192</v>
      </c>
      <c r="B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03">
        <f>VLOOKUP($A718+ROUND((COLUMN()-2)/24,5),АТС!$A$41:$F$784,4)+VLOOKUP($A718+ROUND((COLUMN()-2)/24,5),'Расчет сбытовых надбавок'!$B$1537:'Расчет сбытовых надбавок'!$G$2280,6)</f>
        <v>32.94</v>
      </c>
      <c r="I718" s="103">
        <f>VLOOKUP($A718+ROUND((COLUMN()-2)/24,5),АТС!$A$41:$F$784,4)+VLOOKUP($A718+ROUND((COLUMN()-2)/24,5),'Расчет сбытовых надбавок'!$B$1537:'Расчет сбытовых надбавок'!$G$2280,6)</f>
        <v>3.75</v>
      </c>
      <c r="J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03">
        <f>VLOOKUP($A718+ROUND((COLUMN()-2)/24,5),АТС!$A$41:$F$784,4)+VLOOKUP($A718+ROUND((COLUMN()-2)/24,5),'Расчет сбытовых надбавок'!$B$1537:'Расчет сбытовых надбавок'!$G$2280,6)</f>
        <v>0.01</v>
      </c>
      <c r="S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03">
        <f>VLOOKUP($A718+ROUND((COLUMN()-2)/24,5),АТС!$A$41:$F$784,4)+VLOOKUP($A718+ROUND((COLUMN()-2)/24,5),'Расчет сбытовых надбавок'!$B$1537:'Расчет сбытовых надбавок'!$G$2280,6)</f>
        <v>0.01</v>
      </c>
      <c r="W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3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3">
        <f t="shared" si="19"/>
        <v>42193</v>
      </c>
      <c r="B719" s="103">
        <f>VLOOKUP($A719+ROUND((COLUMN()-2)/24,5),АТС!$A$41:$F$784,4)+VLOOKUP($A719+ROUND((COLUMN()-2)/24,5),'Расчет сбытовых надбавок'!$B$1537:'Расчет сбытовых надбавок'!$G$2280,6)</f>
        <v>3.7800000000000002</v>
      </c>
      <c r="C719" s="103">
        <f>VLOOKUP($A719+ROUND((COLUMN()-2)/24,5),АТС!$A$41:$F$784,4)+VLOOKUP($A719+ROUND((COLUMN()-2)/24,5),'Расчет сбытовых надбавок'!$B$1537:'Расчет сбытовых надбавок'!$G$2280,6)</f>
        <v>51.76</v>
      </c>
      <c r="D719" s="103">
        <f>VLOOKUP($A719+ROUND((COLUMN()-2)/24,5),АТС!$A$41:$F$784,4)+VLOOKUP($A719+ROUND((COLUMN()-2)/24,5),'Расчет сбытовых надбавок'!$B$1537:'Расчет сбытовых надбавок'!$G$2280,6)</f>
        <v>63.19</v>
      </c>
      <c r="E719" s="103">
        <f>VLOOKUP($A719+ROUND((COLUMN()-2)/24,5),АТС!$A$41:$F$784,4)+VLOOKUP($A719+ROUND((COLUMN()-2)/24,5),'Расчет сбытовых надбавок'!$B$1537:'Расчет сбытовых надбавок'!$G$2280,6)</f>
        <v>54.550000000000004</v>
      </c>
      <c r="F719" s="103">
        <f>VLOOKUP($A719+ROUND((COLUMN()-2)/24,5),АТС!$A$41:$F$784,4)+VLOOKUP($A719+ROUND((COLUMN()-2)/24,5),'Расчет сбытовых надбавок'!$B$1537:'Расчет сбытовых надбавок'!$G$2280,6)</f>
        <v>115.32</v>
      </c>
      <c r="G719" s="103">
        <f>VLOOKUP($A719+ROUND((COLUMN()-2)/24,5),АТС!$A$41:$F$784,4)+VLOOKUP($A719+ROUND((COLUMN()-2)/24,5),'Расчет сбытовых надбавок'!$B$1537:'Расчет сбытовых надбавок'!$G$2280,6)</f>
        <v>200.71</v>
      </c>
      <c r="H719" s="103">
        <f>VLOOKUP($A719+ROUND((COLUMN()-2)/24,5),АТС!$A$41:$F$784,4)+VLOOKUP($A719+ROUND((COLUMN()-2)/24,5),'Расчет сбытовых надбавок'!$B$1537:'Расчет сбытовых надбавок'!$G$2280,6)</f>
        <v>242.12</v>
      </c>
      <c r="I719" s="103">
        <f>VLOOKUP($A719+ROUND((COLUMN()-2)/24,5),АТС!$A$41:$F$784,4)+VLOOKUP($A719+ROUND((COLUMN()-2)/24,5),'Расчет сбытовых надбавок'!$B$1537:'Расчет сбытовых надбавок'!$G$2280,6)</f>
        <v>386.85</v>
      </c>
      <c r="J719" s="103">
        <f>VLOOKUP($A719+ROUND((COLUMN()-2)/24,5),АТС!$A$41:$F$784,4)+VLOOKUP($A719+ROUND((COLUMN()-2)/24,5),'Расчет сбытовых надбавок'!$B$1537:'Расчет сбытовых надбавок'!$G$2280,6)</f>
        <v>324.69</v>
      </c>
      <c r="K719" s="103">
        <f>VLOOKUP($A719+ROUND((COLUMN()-2)/24,5),АТС!$A$41:$F$784,4)+VLOOKUP($A719+ROUND((COLUMN()-2)/24,5),'Расчет сбытовых надбавок'!$B$1537:'Расчет сбытовых надбавок'!$G$2280,6)</f>
        <v>173.79000000000002</v>
      </c>
      <c r="L719" s="103">
        <f>VLOOKUP($A719+ROUND((COLUMN()-2)/24,5),АТС!$A$41:$F$784,4)+VLOOKUP($A719+ROUND((COLUMN()-2)/24,5),'Расчет сбытовых надбавок'!$B$1537:'Расчет сбытовых надбавок'!$G$2280,6)</f>
        <v>61.839999999999996</v>
      </c>
      <c r="M719" s="103">
        <f>VLOOKUP($A719+ROUND((COLUMN()-2)/24,5),АТС!$A$41:$F$784,4)+VLOOKUP($A719+ROUND((COLUMN()-2)/24,5),'Расчет сбытовых надбавок'!$B$1537:'Расчет сбытовых надбавок'!$G$2280,6)</f>
        <v>40.19</v>
      </c>
      <c r="N719" s="103">
        <f>VLOOKUP($A719+ROUND((COLUMN()-2)/24,5),АТС!$A$41:$F$784,4)+VLOOKUP($A719+ROUND((COLUMN()-2)/24,5),'Расчет сбытовых надбавок'!$B$1537:'Расчет сбытовых надбавок'!$G$2280,6)</f>
        <v>75.67</v>
      </c>
      <c r="O719" s="103">
        <f>VLOOKUP($A719+ROUND((COLUMN()-2)/24,5),АТС!$A$41:$F$784,4)+VLOOKUP($A719+ROUND((COLUMN()-2)/24,5),'Расчет сбытовых надбавок'!$B$1537:'Расчет сбытовых надбавок'!$G$2280,6)</f>
        <v>25.78</v>
      </c>
      <c r="P719" s="103">
        <f>VLOOKUP($A719+ROUND((COLUMN()-2)/24,5),АТС!$A$41:$F$784,4)+VLOOKUP($A719+ROUND((COLUMN()-2)/24,5),'Расчет сбытовых надбавок'!$B$1537:'Расчет сбытовых надбавок'!$G$2280,6)</f>
        <v>0.09</v>
      </c>
      <c r="Q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03">
        <f>VLOOKUP($A719+ROUND((COLUMN()-2)/24,5),АТС!$A$41:$F$784,4)+VLOOKUP($A719+ROUND((COLUMN()-2)/24,5),'Расчет сбытовых надбавок'!$B$1537:'Расчет сбытовых надбавок'!$G$2280,6)</f>
        <v>27.25</v>
      </c>
      <c r="S719" s="103">
        <f>VLOOKUP($A719+ROUND((COLUMN()-2)/24,5),АТС!$A$41:$F$784,4)+VLOOKUP($A719+ROUND((COLUMN()-2)/24,5),'Расчет сбытовых надбавок'!$B$1537:'Расчет сбытовых надбавок'!$G$2280,6)</f>
        <v>87.460000000000008</v>
      </c>
      <c r="T719" s="103">
        <f>VLOOKUP($A719+ROUND((COLUMN()-2)/24,5),АТС!$A$41:$F$784,4)+VLOOKUP($A719+ROUND((COLUMN()-2)/24,5),'Расчет сбытовых надбавок'!$B$1537:'Расчет сбытовых надбавок'!$G$2280,6)</f>
        <v>63.07</v>
      </c>
      <c r="U719" s="103">
        <f>VLOOKUP($A719+ROUND((COLUMN()-2)/24,5),АТС!$A$41:$F$784,4)+VLOOKUP($A719+ROUND((COLUMN()-2)/24,5),'Расчет сбытовых надбавок'!$B$1537:'Расчет сбытовых надбавок'!$G$2280,6)</f>
        <v>103.88</v>
      </c>
      <c r="V719" s="103">
        <f>VLOOKUP($A719+ROUND((COLUMN()-2)/24,5),АТС!$A$41:$F$784,4)+VLOOKUP($A719+ROUND((COLUMN()-2)/24,5),'Расчет сбытовых надбавок'!$B$1537:'Расчет сбытовых надбавок'!$G$2280,6)</f>
        <v>116.52</v>
      </c>
      <c r="W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3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83">
        <f t="shared" si="19"/>
        <v>42194</v>
      </c>
      <c r="B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03">
        <f>VLOOKUP($A720+ROUND((COLUMN()-2)/24,5),АТС!$A$41:$F$784,4)+VLOOKUP($A720+ROUND((COLUMN()-2)/24,5),'Расчет сбытовых надбавок'!$B$1537:'Расчет сбытовых надбавок'!$G$2280,6)</f>
        <v>96.69</v>
      </c>
      <c r="H720" s="103">
        <f>VLOOKUP($A720+ROUND((COLUMN()-2)/24,5),АТС!$A$41:$F$784,4)+VLOOKUP($A720+ROUND((COLUMN()-2)/24,5),'Расчет сбытовых надбавок'!$B$1537:'Расчет сбытовых надбавок'!$G$2280,6)</f>
        <v>138.81</v>
      </c>
      <c r="I720" s="103">
        <f>VLOOKUP($A720+ROUND((COLUMN()-2)/24,5),АТС!$A$41:$F$784,4)+VLOOKUP($A720+ROUND((COLUMN()-2)/24,5),'Расчет сбытовых надбавок'!$B$1537:'Расчет сбытовых надбавок'!$G$2280,6)</f>
        <v>206.51</v>
      </c>
      <c r="J720" s="103">
        <f>VLOOKUP($A720+ROUND((COLUMN()-2)/24,5),АТС!$A$41:$F$784,4)+VLOOKUP($A720+ROUND((COLUMN()-2)/24,5),'Расчет сбытовых надбавок'!$B$1537:'Расчет сбытовых надбавок'!$G$2280,6)</f>
        <v>204.18</v>
      </c>
      <c r="K720" s="103">
        <f>VLOOKUP($A720+ROUND((COLUMN()-2)/24,5),АТС!$A$41:$F$784,4)+VLOOKUP($A720+ROUND((COLUMN()-2)/24,5),'Расчет сбытовых надбавок'!$B$1537:'Расчет сбытовых надбавок'!$G$2280,6)</f>
        <v>17.009999999999998</v>
      </c>
      <c r="L720" s="103">
        <f>VLOOKUP($A720+ROUND((COLUMN()-2)/24,5),АТС!$A$41:$F$784,4)+VLOOKUP($A720+ROUND((COLUMN()-2)/24,5),'Расчет сбытовых надбавок'!$B$1537:'Расчет сбытовых надбавок'!$G$2280,6)</f>
        <v>14.450000000000001</v>
      </c>
      <c r="M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03">
        <f>VLOOKUP($A720+ROUND((COLUMN()-2)/24,5),АТС!$A$41:$F$784,4)+VLOOKUP($A720+ROUND((COLUMN()-2)/24,5),'Расчет сбытовых надбавок'!$B$1537:'Расчет сбытовых надбавок'!$G$2280,6)</f>
        <v>79.860000000000014</v>
      </c>
      <c r="O720" s="103">
        <f>VLOOKUP($A720+ROUND((COLUMN()-2)/24,5),АТС!$A$41:$F$784,4)+VLOOKUP($A720+ROUND((COLUMN()-2)/24,5),'Расчет сбытовых надбавок'!$B$1537:'Расчет сбытовых надбавок'!$G$2280,6)</f>
        <v>37.15</v>
      </c>
      <c r="P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03">
        <f>VLOOKUP($A720+ROUND((COLUMN()-2)/24,5),АТС!$A$41:$F$784,4)+VLOOKUP($A720+ROUND((COLUMN()-2)/24,5),'Расчет сбытовых надбавок'!$B$1537:'Расчет сбытовых надбавок'!$G$2280,6)</f>
        <v>0.26</v>
      </c>
      <c r="V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03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83">
        <f t="shared" si="19"/>
        <v>42195</v>
      </c>
      <c r="B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03">
        <f>VLOOKUP($A721+ROUND((COLUMN()-2)/24,5),АТС!$A$41:$F$784,4)+VLOOKUP($A721+ROUND((COLUMN()-2)/24,5),'Расчет сбытовых надбавок'!$B$1537:'Расчет сбытовых надбавок'!$G$2280,6)</f>
        <v>176.32</v>
      </c>
      <c r="H721" s="103">
        <f>VLOOKUP($A721+ROUND((COLUMN()-2)/24,5),АТС!$A$41:$F$784,4)+VLOOKUP($A721+ROUND((COLUMN()-2)/24,5),'Расчет сбытовых надбавок'!$B$1537:'Расчет сбытовых надбавок'!$G$2280,6)</f>
        <v>238.39000000000001</v>
      </c>
      <c r="I721" s="103">
        <f>VLOOKUP($A721+ROUND((COLUMN()-2)/24,5),АТС!$A$41:$F$784,4)+VLOOKUP($A721+ROUND((COLUMN()-2)/24,5),'Расчет сбытовых надбавок'!$B$1537:'Расчет сбытовых надбавок'!$G$2280,6)</f>
        <v>176.64</v>
      </c>
      <c r="J721" s="103">
        <f>VLOOKUP($A721+ROUND((COLUMN()-2)/24,5),АТС!$A$41:$F$784,4)+VLOOKUP($A721+ROUND((COLUMN()-2)/24,5),'Расчет сбытовых надбавок'!$B$1537:'Расчет сбытовых надбавок'!$G$2280,6)</f>
        <v>92.63</v>
      </c>
      <c r="K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03">
        <f>VLOOKUP($A721+ROUND((COLUMN()-2)/24,5),АТС!$A$41:$F$784,4)+VLOOKUP($A721+ROUND((COLUMN()-2)/24,5),'Расчет сбытовых надбавок'!$B$1537:'Расчет сбытовых надбавок'!$G$2280,6)</f>
        <v>0.01</v>
      </c>
      <c r="S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03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3">
        <f t="shared" si="19"/>
        <v>42196</v>
      </c>
      <c r="B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03">
        <f>VLOOKUP($A722+ROUND((COLUMN()-2)/24,5),АТС!$A$41:$F$784,4)+VLOOKUP($A722+ROUND((COLUMN()-2)/24,5),'Расчет сбытовых надбавок'!$B$1537:'Расчет сбытовых надбавок'!$G$2280,6)</f>
        <v>4.47</v>
      </c>
      <c r="G722" s="103">
        <f>VLOOKUP($A722+ROUND((COLUMN()-2)/24,5),АТС!$A$41:$F$784,4)+VLOOKUP($A722+ROUND((COLUMN()-2)/24,5),'Расчет сбытовых надбавок'!$B$1537:'Расчет сбытовых надбавок'!$G$2280,6)</f>
        <v>82.72</v>
      </c>
      <c r="H722" s="103">
        <f>VLOOKUP($A722+ROUND((COLUMN()-2)/24,5),АТС!$A$41:$F$784,4)+VLOOKUP($A722+ROUND((COLUMN()-2)/24,5),'Расчет сбытовых надбавок'!$B$1537:'Расчет сбытовых надбавок'!$G$2280,6)</f>
        <v>96.19</v>
      </c>
      <c r="I722" s="103">
        <f>VLOOKUP($A722+ROUND((COLUMN()-2)/24,5),АТС!$A$41:$F$784,4)+VLOOKUP($A722+ROUND((COLUMN()-2)/24,5),'Расчет сбытовых надбавок'!$B$1537:'Расчет сбытовых надбавок'!$G$2280,6)</f>
        <v>160.30000000000001</v>
      </c>
      <c r="J722" s="103">
        <f>VLOOKUP($A722+ROUND((COLUMN()-2)/24,5),АТС!$A$41:$F$784,4)+VLOOKUP($A722+ROUND((COLUMN()-2)/24,5),'Расчет сбытовых надбавок'!$B$1537:'Расчет сбытовых надбавок'!$G$2280,6)</f>
        <v>46.54</v>
      </c>
      <c r="K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S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W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03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3">
        <f t="shared" si="19"/>
        <v>42197</v>
      </c>
      <c r="B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03">
        <f>VLOOKUP($A723+ROUND((COLUMN()-2)/24,5),АТС!$A$41:$F$784,4)+VLOOKUP($A723+ROUND((COLUMN()-2)/24,5),'Расчет сбытовых надбавок'!$B$1537:'Расчет сбытовых надбавок'!$G$2280,6)</f>
        <v>0.01</v>
      </c>
      <c r="F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H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I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J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K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L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O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U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V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03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3">
        <f t="shared" si="19"/>
        <v>42198</v>
      </c>
      <c r="B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H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I724" s="103">
        <f>VLOOKUP($A724+ROUND((COLUMN()-2)/24,5),АТС!$A$41:$F$784,4)+VLOOKUP($A724+ROUND((COLUMN()-2)/24,5),'Расчет сбытовых надбавок'!$B$1537:'Расчет сбытовых надбавок'!$G$2280,6)</f>
        <v>58.910000000000004</v>
      </c>
      <c r="J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K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L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Q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03">
        <f>VLOOKUP($A724+ROUND((COLUMN()-2)/24,5),АТС!$A$41:$F$784,4)+VLOOKUP($A724+ROUND((COLUMN()-2)/24,5),'Расчет сбытовых надбавок'!$B$1537:'Расчет сбытовых надбавок'!$G$2280,6)</f>
        <v>0.01</v>
      </c>
      <c r="S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V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03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83">
        <f t="shared" si="19"/>
        <v>42199</v>
      </c>
      <c r="B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H725" s="103">
        <f>VLOOKUP($A725+ROUND((COLUMN()-2)/24,5),АТС!$A$41:$F$784,4)+VLOOKUP($A725+ROUND((COLUMN()-2)/24,5),'Расчет сбытовых надбавок'!$B$1537:'Расчет сбытовых надбавок'!$G$2280,6)</f>
        <v>31.369999999999997</v>
      </c>
      <c r="I725" s="103">
        <f>VLOOKUP($A725+ROUND((COLUMN()-2)/24,5),АТС!$A$41:$F$784,4)+VLOOKUP($A725+ROUND((COLUMN()-2)/24,5),'Расчет сбытовых надбавок'!$B$1537:'Расчет сбытовых надбавок'!$G$2280,6)</f>
        <v>436.44</v>
      </c>
      <c r="J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K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L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M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R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S725" s="103">
        <f>VLOOKUP($A725+ROUND((COLUMN()-2)/24,5),АТС!$A$41:$F$784,4)+VLOOKUP($A725+ROUND((COLUMN()-2)/24,5),'Расчет сбытовых надбавок'!$B$1537:'Расчет сбытовых надбавок'!$G$2280,6)</f>
        <v>0.01</v>
      </c>
      <c r="T725" s="103">
        <f>VLOOKUP($A725+ROUND((COLUMN()-2)/24,5),АТС!$A$41:$F$784,4)+VLOOKUP($A725+ROUND((COLUMN()-2)/24,5),'Расчет сбытовых надбавок'!$B$1537:'Расчет сбытовых надбавок'!$G$2280,6)</f>
        <v>0.01</v>
      </c>
      <c r="U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V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W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03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83">
        <f t="shared" si="19"/>
        <v>42200</v>
      </c>
      <c r="B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03">
        <f>VLOOKUP($A726+ROUND((COLUMN()-2)/24,5),АТС!$A$41:$F$784,4)+VLOOKUP($A726+ROUND((COLUMN()-2)/24,5),'Расчет сбытовых надбавок'!$B$1537:'Расчет сбытовых надбавок'!$G$2280,6)</f>
        <v>25.05</v>
      </c>
      <c r="H726" s="103">
        <f>VLOOKUP($A726+ROUND((COLUMN()-2)/24,5),АТС!$A$41:$F$784,4)+VLOOKUP($A726+ROUND((COLUMN()-2)/24,5),'Расчет сбытовых надбавок'!$B$1537:'Расчет сбытовых надбавок'!$G$2280,6)</f>
        <v>154.82999999999998</v>
      </c>
      <c r="I726" s="103">
        <f>VLOOKUP($A726+ROUND((COLUMN()-2)/24,5),АТС!$A$41:$F$784,4)+VLOOKUP($A726+ROUND((COLUMN()-2)/24,5),'Расчет сбытовых надбавок'!$B$1537:'Расчет сбытовых надбавок'!$G$2280,6)</f>
        <v>365.19</v>
      </c>
      <c r="J726" s="103">
        <f>VLOOKUP($A726+ROUND((COLUMN()-2)/24,5),АТС!$A$41:$F$784,4)+VLOOKUP($A726+ROUND((COLUMN()-2)/24,5),'Расчет сбытовых надбавок'!$B$1537:'Расчет сбытовых надбавок'!$G$2280,6)</f>
        <v>61.53</v>
      </c>
      <c r="K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03">
        <f>VLOOKUP($A726+ROUND((COLUMN()-2)/24,5),АТС!$A$41:$F$784,4)+VLOOKUP($A726+ROUND((COLUMN()-2)/24,5),'Расчет сбытовых надбавок'!$B$1537:'Расчет сбытовых надбавок'!$G$2280,6)</f>
        <v>0.01</v>
      </c>
      <c r="T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U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V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03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83">
        <f t="shared" si="19"/>
        <v>42201</v>
      </c>
      <c r="B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G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H727" s="103">
        <f>VLOOKUP($A727+ROUND((COLUMN()-2)/24,5),АТС!$A$41:$F$784,4)+VLOOKUP($A727+ROUND((COLUMN()-2)/24,5),'Расчет сбытовых надбавок'!$B$1537:'Расчет сбытовых надбавок'!$G$2280,6)</f>
        <v>76.94</v>
      </c>
      <c r="I727" s="103">
        <f>VLOOKUP($A727+ROUND((COLUMN()-2)/24,5),АТС!$A$41:$F$784,4)+VLOOKUP($A727+ROUND((COLUMN()-2)/24,5),'Расчет сбытовых надбавок'!$B$1537:'Расчет сбытовых надбавок'!$G$2280,6)</f>
        <v>232.57999999999998</v>
      </c>
      <c r="J727" s="103">
        <f>VLOOKUP($A727+ROUND((COLUMN()-2)/24,5),АТС!$A$41:$F$784,4)+VLOOKUP($A727+ROUND((COLUMN()-2)/24,5),'Расчет сбытовых надбавок'!$B$1537:'Расчет сбытовых надбавок'!$G$2280,6)</f>
        <v>17.04</v>
      </c>
      <c r="K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03">
        <f>VLOOKUP($A727+ROUND((COLUMN()-2)/24,5),АТС!$A$41:$F$784,4)+VLOOKUP($A727+ROUND((COLUMN()-2)/24,5),'Расчет сбытовых надбавок'!$B$1537:'Расчет сбытовых надбавок'!$G$2280,6)</f>
        <v>0.01</v>
      </c>
      <c r="S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T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03">
        <f>VLOOKUP($A727+ROUND((COLUMN()-2)/24,5),АТС!$A$41:$F$784,4)+VLOOKUP($A727+ROUND((COLUMN()-2)/24,5),'Расчет сбытовых надбавок'!$B$1537:'Расчет сбытовых надбавок'!$G$2280,6)</f>
        <v>2.5</v>
      </c>
      <c r="V727" s="103">
        <f>VLOOKUP($A727+ROUND((COLUMN()-2)/24,5),АТС!$A$41:$F$784,4)+VLOOKUP($A727+ROUND((COLUMN()-2)/24,5),'Расчет сбытовых надбавок'!$B$1537:'Расчет сбытовых надбавок'!$G$2280,6)</f>
        <v>3.5700000000000003</v>
      </c>
      <c r="W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03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3">
        <f t="shared" si="19"/>
        <v>42202</v>
      </c>
      <c r="B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03">
        <f>VLOOKUP($A728+ROUND((COLUMN()-2)/24,5),АТС!$A$41:$F$784,4)+VLOOKUP($A728+ROUND((COLUMN()-2)/24,5),'Расчет сбытовых надбавок'!$B$1537:'Расчет сбытовых надбавок'!$G$2280,6)</f>
        <v>107.57</v>
      </c>
      <c r="H728" s="103">
        <f>VLOOKUP($A728+ROUND((COLUMN()-2)/24,5),АТС!$A$41:$F$784,4)+VLOOKUP($A728+ROUND((COLUMN()-2)/24,5),'Расчет сбытовых надбавок'!$B$1537:'Расчет сбытовых надбавок'!$G$2280,6)</f>
        <v>139.78</v>
      </c>
      <c r="I728" s="103">
        <f>VLOOKUP($A728+ROUND((COLUMN()-2)/24,5),АТС!$A$41:$F$784,4)+VLOOKUP($A728+ROUND((COLUMN()-2)/24,5),'Расчет сбытовых надбавок'!$B$1537:'Расчет сбытовых надбавок'!$G$2280,6)</f>
        <v>102.85</v>
      </c>
      <c r="J728" s="103">
        <f>VLOOKUP($A728+ROUND((COLUMN()-2)/24,5),АТС!$A$41:$F$784,4)+VLOOKUP($A728+ROUND((COLUMN()-2)/24,5),'Расчет сбытовых надбавок'!$B$1537:'Расчет сбытовых надбавок'!$G$2280,6)</f>
        <v>142.96</v>
      </c>
      <c r="K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O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S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T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U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Y728" s="103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3">
        <f t="shared" si="19"/>
        <v>42203</v>
      </c>
      <c r="B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C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F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G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H729" s="103">
        <f>VLOOKUP($A729+ROUND((COLUMN()-2)/24,5),АТС!$A$41:$F$784,4)+VLOOKUP($A729+ROUND((COLUMN()-2)/24,5),'Расчет сбытовых надбавок'!$B$1537:'Расчет сбытовых надбавок'!$G$2280,6)</f>
        <v>111.72</v>
      </c>
      <c r="I729" s="103">
        <f>VLOOKUP($A729+ROUND((COLUMN()-2)/24,5),АТС!$A$41:$F$784,4)+VLOOKUP($A729+ROUND((COLUMN()-2)/24,5),'Расчет сбытовых надбавок'!$B$1537:'Расчет сбытовых надбавок'!$G$2280,6)</f>
        <v>122.69</v>
      </c>
      <c r="J729" s="103">
        <f>VLOOKUP($A729+ROUND((COLUMN()-2)/24,5),АТС!$A$41:$F$784,4)+VLOOKUP($A729+ROUND((COLUMN()-2)/24,5),'Расчет сбытовых надбавок'!$B$1537:'Расчет сбытовых надбавок'!$G$2280,6)</f>
        <v>45.739999999999995</v>
      </c>
      <c r="K729" s="103">
        <f>VLOOKUP($A729+ROUND((COLUMN()-2)/24,5),АТС!$A$41:$F$784,4)+VLOOKUP($A729+ROUND((COLUMN()-2)/24,5),'Расчет сбытовых надбавок'!$B$1537:'Расчет сбытовых надбавок'!$G$2280,6)</f>
        <v>128.23000000000002</v>
      </c>
      <c r="L729" s="103">
        <f>VLOOKUP($A729+ROUND((COLUMN()-2)/24,5),АТС!$A$41:$F$784,4)+VLOOKUP($A729+ROUND((COLUMN()-2)/24,5),'Расчет сбытовых надбавок'!$B$1537:'Расчет сбытовых надбавок'!$G$2280,6)</f>
        <v>20.509999999999998</v>
      </c>
      <c r="M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O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T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U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V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W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03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83">
        <f t="shared" si="19"/>
        <v>42204</v>
      </c>
      <c r="B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  <c r="C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  <c r="F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  <c r="G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H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I730" s="103">
        <f>VLOOKUP($A730+ROUND((COLUMN()-2)/24,5),АТС!$A$41:$F$784,4)+VLOOKUP($A730+ROUND((COLUMN()-2)/24,5),'Расчет сбытовых надбавок'!$B$1537:'Расчет сбытовых надбавок'!$G$2280,6)</f>
        <v>19.850000000000001</v>
      </c>
      <c r="J730" s="103">
        <f>VLOOKUP($A730+ROUND((COLUMN()-2)/24,5),АТС!$A$41:$F$784,4)+VLOOKUP($A730+ROUND((COLUMN()-2)/24,5),'Расчет сбытовых надбавок'!$B$1537:'Расчет сбытовых надбавок'!$G$2280,6)</f>
        <v>169.91</v>
      </c>
      <c r="K730" s="103">
        <f>VLOOKUP($A730+ROUND((COLUMN()-2)/24,5),АТС!$A$41:$F$784,4)+VLOOKUP($A730+ROUND((COLUMN()-2)/24,5),'Расчет сбытовых надбавок'!$B$1537:'Расчет сбытовых надбавок'!$G$2280,6)</f>
        <v>119.6</v>
      </c>
      <c r="L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T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3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83">
        <f t="shared" si="19"/>
        <v>42205</v>
      </c>
      <c r="B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H731" s="103">
        <f>VLOOKUP($A731+ROUND((COLUMN()-2)/24,5),АТС!$A$41:$F$784,4)+VLOOKUP($A731+ROUND((COLUMN()-2)/24,5),'Расчет сбытовых надбавок'!$B$1537:'Расчет сбытовых надбавок'!$G$2280,6)</f>
        <v>1.2</v>
      </c>
      <c r="I731" s="103">
        <f>VLOOKUP($A731+ROUND((COLUMN()-2)/24,5),АТС!$A$41:$F$784,4)+VLOOKUP($A731+ROUND((COLUMN()-2)/24,5),'Расчет сбытовых надбавок'!$B$1537:'Расчет сбытовых надбавок'!$G$2280,6)</f>
        <v>120.37</v>
      </c>
      <c r="J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P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S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T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03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83">
        <f t="shared" si="19"/>
        <v>42206</v>
      </c>
      <c r="B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G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03">
        <f>VLOOKUP($A732+ROUND((COLUMN()-2)/24,5),АТС!$A$41:$F$784,4)+VLOOKUP($A732+ROUND((COLUMN()-2)/24,5),'Расчет сбытовых надбавок'!$B$1537:'Расчет сбытовых надбавок'!$G$2280,6)</f>
        <v>39.550000000000004</v>
      </c>
      <c r="I732" s="103">
        <f>VLOOKUP($A732+ROUND((COLUMN()-2)/24,5),АТС!$A$41:$F$784,4)+VLOOKUP($A732+ROUND((COLUMN()-2)/24,5),'Расчет сбытовых надбавок'!$B$1537:'Расчет сбытовых надбавок'!$G$2280,6)</f>
        <v>557.07000000000005</v>
      </c>
      <c r="J732" s="103">
        <f>VLOOKUP($A732+ROUND((COLUMN()-2)/24,5),АТС!$A$41:$F$784,4)+VLOOKUP($A732+ROUND((COLUMN()-2)/24,5),'Расчет сбытовых надбавок'!$B$1537:'Расчет сбытовых надбавок'!$G$2280,6)</f>
        <v>103.35</v>
      </c>
      <c r="K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M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Q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T732" s="103">
        <f>VLOOKUP($A732+ROUND((COLUMN()-2)/24,5),АТС!$A$41:$F$784,4)+VLOOKUP($A732+ROUND((COLUMN()-2)/24,5),'Расчет сбытовых надбавок'!$B$1537:'Расчет сбытовых надбавок'!$G$2280,6)</f>
        <v>109.12</v>
      </c>
      <c r="U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3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3">
        <f t="shared" si="19"/>
        <v>42207</v>
      </c>
      <c r="B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H733" s="103">
        <f>VLOOKUP($A733+ROUND((COLUMN()-2)/24,5),АТС!$A$41:$F$784,4)+VLOOKUP($A733+ROUND((COLUMN()-2)/24,5),'Расчет сбытовых надбавок'!$B$1537:'Расчет сбытовых надбавок'!$G$2280,6)</f>
        <v>66.81</v>
      </c>
      <c r="I733" s="103">
        <f>VLOOKUP($A733+ROUND((COLUMN()-2)/24,5),АТС!$A$41:$F$784,4)+VLOOKUP($A733+ROUND((COLUMN()-2)/24,5),'Расчет сбытовых надбавок'!$B$1537:'Расчет сбытовых надбавок'!$G$2280,6)</f>
        <v>137.47</v>
      </c>
      <c r="J733" s="103">
        <f>VLOOKUP($A733+ROUND((COLUMN()-2)/24,5),АТС!$A$41:$F$784,4)+VLOOKUP($A733+ROUND((COLUMN()-2)/24,5),'Расчет сбытовых надбавок'!$B$1537:'Расчет сбытовых надбавок'!$G$2280,6)</f>
        <v>236.97</v>
      </c>
      <c r="K733" s="103">
        <f>VLOOKUP($A733+ROUND((COLUMN()-2)/24,5),АТС!$A$41:$F$784,4)+VLOOKUP($A733+ROUND((COLUMN()-2)/24,5),'Расчет сбытовых надбавок'!$B$1537:'Расчет сбытовых надбавок'!$G$2280,6)</f>
        <v>123.18</v>
      </c>
      <c r="L733" s="103">
        <f>VLOOKUP($A733+ROUND((COLUMN()-2)/24,5),АТС!$A$41:$F$784,4)+VLOOKUP($A733+ROUND((COLUMN()-2)/24,5),'Расчет сбытовых надбавок'!$B$1537:'Расчет сбытовых надбавок'!$G$2280,6)</f>
        <v>40.19</v>
      </c>
      <c r="M733" s="103">
        <f>VLOOKUP($A733+ROUND((COLUMN()-2)/24,5),АТС!$A$41:$F$784,4)+VLOOKUP($A733+ROUND((COLUMN()-2)/24,5),'Расчет сбытовых надбавок'!$B$1537:'Расчет сбытовых надбавок'!$G$2280,6)</f>
        <v>18.010000000000002</v>
      </c>
      <c r="N733" s="103">
        <f>VLOOKUP($A733+ROUND((COLUMN()-2)/24,5),АТС!$A$41:$F$784,4)+VLOOKUP($A733+ROUND((COLUMN()-2)/24,5),'Расчет сбытовых надбавок'!$B$1537:'Расчет сбытовых надбавок'!$G$2280,6)</f>
        <v>11.54</v>
      </c>
      <c r="O733" s="103">
        <f>VLOOKUP($A733+ROUND((COLUMN()-2)/24,5),АТС!$A$41:$F$784,4)+VLOOKUP($A733+ROUND((COLUMN()-2)/24,5),'Расчет сбытовых надбавок'!$B$1537:'Расчет сбытовых надбавок'!$G$2280,6)</f>
        <v>10.48</v>
      </c>
      <c r="P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T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03">
        <f>VLOOKUP($A733+ROUND((COLUMN()-2)/24,5),АТС!$A$41:$F$784,4)+VLOOKUP($A733+ROUND((COLUMN()-2)/24,5),'Расчет сбытовых надбавок'!$B$1537:'Расчет сбытовых надбавок'!$G$2280,6)</f>
        <v>0.01</v>
      </c>
      <c r="Y733" s="103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83">
        <f t="shared" si="19"/>
        <v>42208</v>
      </c>
      <c r="B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H734" s="103">
        <f>VLOOKUP($A734+ROUND((COLUMN()-2)/24,5),АТС!$A$41:$F$784,4)+VLOOKUP($A734+ROUND((COLUMN()-2)/24,5),'Расчет сбытовых надбавок'!$B$1537:'Расчет сбытовых надбавок'!$G$2280,6)</f>
        <v>101.57</v>
      </c>
      <c r="I734" s="103">
        <f>VLOOKUP($A734+ROUND((COLUMN()-2)/24,5),АТС!$A$41:$F$784,4)+VLOOKUP($A734+ROUND((COLUMN()-2)/24,5),'Расчет сбытовых надбавок'!$B$1537:'Расчет сбытовых надбавок'!$G$2280,6)</f>
        <v>130.19</v>
      </c>
      <c r="J734" s="103">
        <f>VLOOKUP($A734+ROUND((COLUMN()-2)/24,5),АТС!$A$41:$F$784,4)+VLOOKUP($A734+ROUND((COLUMN()-2)/24,5),'Расчет сбытовых надбавок'!$B$1537:'Расчет сбытовых надбавок'!$G$2280,6)</f>
        <v>72.38</v>
      </c>
      <c r="K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03">
        <f>VLOOKUP($A734+ROUND((COLUMN()-2)/24,5),АТС!$A$41:$F$784,4)+VLOOKUP($A734+ROUND((COLUMN()-2)/24,5),'Расчет сбытовых надбавок'!$B$1537:'Расчет сбытовых надбавок'!$G$2280,6)</f>
        <v>26.049999999999997</v>
      </c>
      <c r="W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  <c r="X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3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83">
        <f t="shared" si="19"/>
        <v>42209</v>
      </c>
      <c r="B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03">
        <f>VLOOKUP($A735+ROUND((COLUMN()-2)/24,5),АТС!$A$41:$F$784,4)+VLOOKUP($A735+ROUND((COLUMN()-2)/24,5),'Расчет сбытовых надбавок'!$B$1537:'Расчет сбытовых надбавок'!$G$2280,6)</f>
        <v>73.77</v>
      </c>
      <c r="H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I735" s="103">
        <f>VLOOKUP($A735+ROUND((COLUMN()-2)/24,5),АТС!$A$41:$F$784,4)+VLOOKUP($A735+ROUND((COLUMN()-2)/24,5),'Расчет сбытовых надбавок'!$B$1537:'Расчет сбытовых надбавок'!$G$2280,6)</f>
        <v>117.25999999999999</v>
      </c>
      <c r="J735" s="103">
        <f>VLOOKUP($A735+ROUND((COLUMN()-2)/24,5),АТС!$A$41:$F$784,4)+VLOOKUP($A735+ROUND((COLUMN()-2)/24,5),'Расчет сбытовых надбавок'!$B$1537:'Расчет сбытовых надбавок'!$G$2280,6)</f>
        <v>67.900000000000006</v>
      </c>
      <c r="K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L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T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03">
        <f>VLOOKUP($A735+ROUND((COLUMN()-2)/24,5),АТС!$A$41:$F$784,4)+VLOOKUP($A735+ROUND((COLUMN()-2)/24,5),'Расчет сбытовых надбавок'!$B$1537:'Расчет сбытовых надбавок'!$G$2280,6)</f>
        <v>3.17</v>
      </c>
      <c r="W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3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83">
        <f t="shared" si="19"/>
        <v>42210</v>
      </c>
      <c r="B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D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H736" s="103">
        <f>VLOOKUP($A736+ROUND((COLUMN()-2)/24,5),АТС!$A$41:$F$784,4)+VLOOKUP($A736+ROUND((COLUMN()-2)/24,5),'Расчет сбытовых надбавок'!$B$1537:'Расчет сбытовых надбавок'!$G$2280,6)</f>
        <v>6.1499999999999995</v>
      </c>
      <c r="I736" s="103">
        <f>VLOOKUP($A736+ROUND((COLUMN()-2)/24,5),АТС!$A$41:$F$784,4)+VLOOKUP($A736+ROUND((COLUMN()-2)/24,5),'Расчет сбытовых надбавок'!$B$1537:'Расчет сбытовых надбавок'!$G$2280,6)</f>
        <v>2.08</v>
      </c>
      <c r="J736" s="103">
        <f>VLOOKUP($A736+ROUND((COLUMN()-2)/24,5),АТС!$A$41:$F$784,4)+VLOOKUP($A736+ROUND((COLUMN()-2)/24,5),'Расчет сбытовых надбавок'!$B$1537:'Расчет сбытовых надбавок'!$G$2280,6)</f>
        <v>182.64</v>
      </c>
      <c r="K736" s="103">
        <f>VLOOKUP($A736+ROUND((COLUMN()-2)/24,5),АТС!$A$41:$F$784,4)+VLOOKUP($A736+ROUND((COLUMN()-2)/24,5),'Расчет сбытовых надбавок'!$B$1537:'Расчет сбытовых надбавок'!$G$2280,6)</f>
        <v>143.21</v>
      </c>
      <c r="L736" s="103">
        <f>VLOOKUP($A736+ROUND((COLUMN()-2)/24,5),АТС!$A$41:$F$784,4)+VLOOKUP($A736+ROUND((COLUMN()-2)/24,5),'Расчет сбытовых надбавок'!$B$1537:'Расчет сбытовых надбавок'!$G$2280,6)</f>
        <v>37.120000000000005</v>
      </c>
      <c r="M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03">
        <f>VLOOKUP($A736+ROUND((COLUMN()-2)/24,5),АТС!$A$41:$F$784,4)+VLOOKUP($A736+ROUND((COLUMN()-2)/24,5),'Расчет сбытовых надбавок'!$B$1537:'Расчет сбытовых надбавок'!$G$2280,6)</f>
        <v>32.94</v>
      </c>
      <c r="Q736" s="103">
        <f>VLOOKUP($A736+ROUND((COLUMN()-2)/24,5),АТС!$A$41:$F$784,4)+VLOOKUP($A736+ROUND((COLUMN()-2)/24,5),'Расчет сбытовых надбавок'!$B$1537:'Расчет сбытовых надбавок'!$G$2280,6)</f>
        <v>16.560000000000002</v>
      </c>
      <c r="R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3">
        <f>VLOOKUP($A736+ROUND((COLUMN()-2)/24,5),АТС!$A$41:$F$784,4)+VLOOKUP($A736+ROUND((COLUMN()-2)/24,5),'Расчет сбытовых надбавок'!$B$1537:'Расчет сбытовых надбавок'!$G$2280,6)</f>
        <v>24.060000000000002</v>
      </c>
      <c r="V736" s="103">
        <f>VLOOKUP($A736+ROUND((COLUMN()-2)/24,5),АТС!$A$41:$F$784,4)+VLOOKUP($A736+ROUND((COLUMN()-2)/24,5),'Расчет сбытовых надбавок'!$B$1537:'Расчет сбытовых надбавок'!$G$2280,6)</f>
        <v>74.42</v>
      </c>
      <c r="W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03">
        <f>VLOOKUP($A736+ROUND((COLUMN()-2)/24,5),АТС!$A$41:$F$784,4)+VLOOKUP($A736+ROUND((COLUMN()-2)/24,5),'Расчет сбытовых надбавок'!$B$1537:'Расчет сбытовых надбавок'!$G$2280,6)</f>
        <v>8.1999999999999993</v>
      </c>
      <c r="Y736" s="103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83">
        <f t="shared" si="19"/>
        <v>42211</v>
      </c>
      <c r="B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03">
        <f>VLOOKUP($A737+ROUND((COLUMN()-2)/24,5),АТС!$A$41:$F$784,4)+VLOOKUP($A737+ROUND((COLUMN()-2)/24,5),'Расчет сбытовых надбавок'!$B$1537:'Расчет сбытовых надбавок'!$G$2280,6)</f>
        <v>0.01</v>
      </c>
      <c r="E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G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H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I737" s="103">
        <f>VLOOKUP($A737+ROUND((COLUMN()-2)/24,5),АТС!$A$41:$F$784,4)+VLOOKUP($A737+ROUND((COLUMN()-2)/24,5),'Расчет сбытовых надбавок'!$B$1537:'Расчет сбытовых надбавок'!$G$2280,6)</f>
        <v>88.86</v>
      </c>
      <c r="J737" s="103">
        <f>VLOOKUP($A737+ROUND((COLUMN()-2)/24,5),АТС!$A$41:$F$784,4)+VLOOKUP($A737+ROUND((COLUMN()-2)/24,5),'Расчет сбытовых надбавок'!$B$1537:'Расчет сбытовых надбавок'!$G$2280,6)</f>
        <v>142.96</v>
      </c>
      <c r="K737" s="103">
        <f>VLOOKUP($A737+ROUND((COLUMN()-2)/24,5),АТС!$A$41:$F$784,4)+VLOOKUP($A737+ROUND((COLUMN()-2)/24,5),'Расчет сбытовых надбавок'!$B$1537:'Расчет сбытовых надбавок'!$G$2280,6)</f>
        <v>50.82</v>
      </c>
      <c r="L737" s="103">
        <f>VLOOKUP($A737+ROUND((COLUMN()-2)/24,5),АТС!$A$41:$F$784,4)+VLOOKUP($A737+ROUND((COLUMN()-2)/24,5),'Расчет сбытовых надбавок'!$B$1537:'Расчет сбытовых надбавок'!$G$2280,6)</f>
        <v>147.88999999999999</v>
      </c>
      <c r="M737" s="103">
        <f>VLOOKUP($A737+ROUND((COLUMN()-2)/24,5),АТС!$A$41:$F$784,4)+VLOOKUP($A737+ROUND((COLUMN()-2)/24,5),'Расчет сбытовых надбавок'!$B$1537:'Расчет сбытовых надбавок'!$G$2280,6)</f>
        <v>50.08</v>
      </c>
      <c r="N737" s="103">
        <f>VLOOKUP($A737+ROUND((COLUMN()-2)/24,5),АТС!$A$41:$F$784,4)+VLOOKUP($A737+ROUND((COLUMN()-2)/24,5),'Расчет сбытовых надбавок'!$B$1537:'Расчет сбытовых надбавок'!$G$2280,6)</f>
        <v>45.32</v>
      </c>
      <c r="O737" s="103">
        <f>VLOOKUP($A737+ROUND((COLUMN()-2)/24,5),АТС!$A$41:$F$784,4)+VLOOKUP($A737+ROUND((COLUMN()-2)/24,5),'Расчет сбытовых надбавок'!$B$1537:'Расчет сбытовых надбавок'!$G$2280,6)</f>
        <v>26.41</v>
      </c>
      <c r="P737" s="103">
        <f>VLOOKUP($A737+ROUND((COLUMN()-2)/24,5),АТС!$A$41:$F$784,4)+VLOOKUP($A737+ROUND((COLUMN()-2)/24,5),'Расчет сбытовых надбавок'!$B$1537:'Расчет сбытовых надбавок'!$G$2280,6)</f>
        <v>8.52</v>
      </c>
      <c r="Q737" s="103">
        <f>VLOOKUP($A737+ROUND((COLUMN()-2)/24,5),АТС!$A$41:$F$784,4)+VLOOKUP($A737+ROUND((COLUMN()-2)/24,5),'Расчет сбытовых надбавок'!$B$1537:'Расчет сбытовых надбавок'!$G$2280,6)</f>
        <v>36.72</v>
      </c>
      <c r="R737" s="103">
        <f>VLOOKUP($A737+ROUND((COLUMN()-2)/24,5),АТС!$A$41:$F$784,4)+VLOOKUP($A737+ROUND((COLUMN()-2)/24,5),'Расчет сбытовых надбавок'!$B$1537:'Расчет сбытовых надбавок'!$G$2280,6)</f>
        <v>34.97</v>
      </c>
      <c r="S737" s="103">
        <f>VLOOKUP($A737+ROUND((COLUMN()-2)/24,5),АТС!$A$41:$F$784,4)+VLOOKUP($A737+ROUND((COLUMN()-2)/24,5),'Расчет сбытовых надбавок'!$B$1537:'Расчет сбытовых надбавок'!$G$2280,6)</f>
        <v>39.790000000000006</v>
      </c>
      <c r="T737" s="103">
        <f>VLOOKUP($A737+ROUND((COLUMN()-2)/24,5),АТС!$A$41:$F$784,4)+VLOOKUP($A737+ROUND((COLUMN()-2)/24,5),'Расчет сбытовых надбавок'!$B$1537:'Расчет сбытовых надбавок'!$G$2280,6)</f>
        <v>133.07</v>
      </c>
      <c r="U737" s="103">
        <f>VLOOKUP($A737+ROUND((COLUMN()-2)/24,5),АТС!$A$41:$F$784,4)+VLOOKUP($A737+ROUND((COLUMN()-2)/24,5),'Расчет сбытовых надбавок'!$B$1537:'Расчет сбытовых надбавок'!$G$2280,6)</f>
        <v>204.48</v>
      </c>
      <c r="V737" s="103">
        <f>VLOOKUP($A737+ROUND((COLUMN()-2)/24,5),АТС!$A$41:$F$784,4)+VLOOKUP($A737+ROUND((COLUMN()-2)/24,5),'Расчет сбытовых надбавок'!$B$1537:'Расчет сбытовых надбавок'!$G$2280,6)</f>
        <v>71.960000000000008</v>
      </c>
      <c r="W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03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3">
        <f t="shared" si="19"/>
        <v>42212</v>
      </c>
      <c r="B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03">
        <f>VLOOKUP($A738+ROUND((COLUMN()-2)/24,5),АТС!$A$41:$F$784,4)+VLOOKUP($A738+ROUND((COLUMN()-2)/24,5),'Расчет сбытовых надбавок'!$B$1537:'Расчет сбытовых надбавок'!$G$2280,6)</f>
        <v>39.18</v>
      </c>
      <c r="H738" s="103">
        <f>VLOOKUP($A738+ROUND((COLUMN()-2)/24,5),АТС!$A$41:$F$784,4)+VLOOKUP($A738+ROUND((COLUMN()-2)/24,5),'Расчет сбытовых надбавок'!$B$1537:'Расчет сбытовых надбавок'!$G$2280,6)</f>
        <v>87.76</v>
      </c>
      <c r="I738" s="103">
        <f>VLOOKUP($A738+ROUND((COLUMN()-2)/24,5),АТС!$A$41:$F$784,4)+VLOOKUP($A738+ROUND((COLUMN()-2)/24,5),'Расчет сбытовых надбавок'!$B$1537:'Расчет сбытовых надбавок'!$G$2280,6)</f>
        <v>281.64</v>
      </c>
      <c r="J738" s="103">
        <f>VLOOKUP($A738+ROUND((COLUMN()-2)/24,5),АТС!$A$41:$F$784,4)+VLOOKUP($A738+ROUND((COLUMN()-2)/24,5),'Расчет сбытовых надбавок'!$B$1537:'Расчет сбытовых надбавок'!$G$2280,6)</f>
        <v>115.41</v>
      </c>
      <c r="K738" s="103">
        <f>VLOOKUP($A738+ROUND((COLUMN()-2)/24,5),АТС!$A$41:$F$784,4)+VLOOKUP($A738+ROUND((COLUMN()-2)/24,5),'Расчет сбытовых надбавок'!$B$1537:'Расчет сбытовых надбавок'!$G$2280,6)</f>
        <v>112.58000000000001</v>
      </c>
      <c r="L738" s="103">
        <f>VLOOKUP($A738+ROUND((COLUMN()-2)/24,5),АТС!$A$41:$F$784,4)+VLOOKUP($A738+ROUND((COLUMN()-2)/24,5),'Расчет сбытовых надбавок'!$B$1537:'Расчет сбытовых надбавок'!$G$2280,6)</f>
        <v>110</v>
      </c>
      <c r="M738" s="103">
        <f>VLOOKUP($A738+ROUND((COLUMN()-2)/24,5),АТС!$A$41:$F$784,4)+VLOOKUP($A738+ROUND((COLUMN()-2)/24,5),'Расчет сбытовых надбавок'!$B$1537:'Расчет сбытовых надбавок'!$G$2280,6)</f>
        <v>124.07</v>
      </c>
      <c r="N738" s="103">
        <f>VLOOKUP($A738+ROUND((COLUMN()-2)/24,5),АТС!$A$41:$F$784,4)+VLOOKUP($A738+ROUND((COLUMN()-2)/24,5),'Расчет сбытовых надбавок'!$B$1537:'Расчет сбытовых надбавок'!$G$2280,6)</f>
        <v>131.62</v>
      </c>
      <c r="O738" s="103">
        <f>VLOOKUP($A738+ROUND((COLUMN()-2)/24,5),АТС!$A$41:$F$784,4)+VLOOKUP($A738+ROUND((COLUMN()-2)/24,5),'Расчет сбытовых надбавок'!$B$1537:'Расчет сбытовых надбавок'!$G$2280,6)</f>
        <v>57.199999999999996</v>
      </c>
      <c r="P738" s="103">
        <f>VLOOKUP($A738+ROUND((COLUMN()-2)/24,5),АТС!$A$41:$F$784,4)+VLOOKUP($A738+ROUND((COLUMN()-2)/24,5),'Расчет сбытовых надбавок'!$B$1537:'Расчет сбытовых надбавок'!$G$2280,6)</f>
        <v>87.92</v>
      </c>
      <c r="Q738" s="103">
        <f>VLOOKUP($A738+ROUND((COLUMN()-2)/24,5),АТС!$A$41:$F$784,4)+VLOOKUP($A738+ROUND((COLUMN()-2)/24,5),'Расчет сбытовых надбавок'!$B$1537:'Расчет сбытовых надбавок'!$G$2280,6)</f>
        <v>81.64</v>
      </c>
      <c r="R738" s="103">
        <f>VLOOKUP($A738+ROUND((COLUMN()-2)/24,5),АТС!$A$41:$F$784,4)+VLOOKUP($A738+ROUND((COLUMN()-2)/24,5),'Расчет сбытовых надбавок'!$B$1537:'Расчет сбытовых надбавок'!$G$2280,6)</f>
        <v>59.27</v>
      </c>
      <c r="S738" s="103">
        <f>VLOOKUP($A738+ROUND((COLUMN()-2)/24,5),АТС!$A$41:$F$784,4)+VLOOKUP($A738+ROUND((COLUMN()-2)/24,5),'Расчет сбытовых надбавок'!$B$1537:'Расчет сбытовых надбавок'!$G$2280,6)</f>
        <v>81.53</v>
      </c>
      <c r="T738" s="103">
        <f>VLOOKUP($A738+ROUND((COLUMN()-2)/24,5),АТС!$A$41:$F$784,4)+VLOOKUP($A738+ROUND((COLUMN()-2)/24,5),'Расчет сбытовых надбавок'!$B$1537:'Расчет сбытовых надбавок'!$G$2280,6)</f>
        <v>129.07</v>
      </c>
      <c r="U738" s="103">
        <f>VLOOKUP($A738+ROUND((COLUMN()-2)/24,5),АТС!$A$41:$F$784,4)+VLOOKUP($A738+ROUND((COLUMN()-2)/24,5),'Расчет сбытовых надбавок'!$B$1537:'Расчет сбытовых надбавок'!$G$2280,6)</f>
        <v>176.34</v>
      </c>
      <c r="V738" s="103">
        <f>VLOOKUP($A738+ROUND((COLUMN()-2)/24,5),АТС!$A$41:$F$784,4)+VLOOKUP($A738+ROUND((COLUMN()-2)/24,5),'Расчет сбытовых надбавок'!$B$1537:'Расчет сбытовых надбавок'!$G$2280,6)</f>
        <v>125.23</v>
      </c>
      <c r="W738" s="103">
        <f>VLOOKUP($A738+ROUND((COLUMN()-2)/24,5),АТС!$A$41:$F$784,4)+VLOOKUP($A738+ROUND((COLUMN()-2)/24,5),'Расчет сбытовых надбавок'!$B$1537:'Расчет сбытовых надбавок'!$G$2280,6)</f>
        <v>25.009999999999998</v>
      </c>
      <c r="X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Y738" s="103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83">
        <f t="shared" si="19"/>
        <v>42213</v>
      </c>
      <c r="B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C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03">
        <f>VLOOKUP($A739+ROUND((COLUMN()-2)/24,5),АТС!$A$41:$F$784,4)+VLOOKUP($A739+ROUND((COLUMN()-2)/24,5),'Расчет сбытовых надбавок'!$B$1537:'Расчет сбытовых надбавок'!$G$2280,6)</f>
        <v>38.28</v>
      </c>
      <c r="G739" s="103">
        <f>VLOOKUP($A739+ROUND((COLUMN()-2)/24,5),АТС!$A$41:$F$784,4)+VLOOKUP($A739+ROUND((COLUMN()-2)/24,5),'Расчет сбытовых надбавок'!$B$1537:'Расчет сбытовых надбавок'!$G$2280,6)</f>
        <v>70.86</v>
      </c>
      <c r="H739" s="103">
        <f>VLOOKUP($A739+ROUND((COLUMN()-2)/24,5),АТС!$A$41:$F$784,4)+VLOOKUP($A739+ROUND((COLUMN()-2)/24,5),'Расчет сбытовых надбавок'!$B$1537:'Расчет сбытовых надбавок'!$G$2280,6)</f>
        <v>87.789999999999992</v>
      </c>
      <c r="I739" s="103">
        <f>VLOOKUP($A739+ROUND((COLUMN()-2)/24,5),АТС!$A$41:$F$784,4)+VLOOKUP($A739+ROUND((COLUMN()-2)/24,5),'Расчет сбытовых надбавок'!$B$1537:'Расчет сбытовых надбавок'!$G$2280,6)</f>
        <v>268.90000000000003</v>
      </c>
      <c r="J739" s="103">
        <f>VLOOKUP($A739+ROUND((COLUMN()-2)/24,5),АТС!$A$41:$F$784,4)+VLOOKUP($A739+ROUND((COLUMN()-2)/24,5),'Расчет сбытовых надбавок'!$B$1537:'Расчет сбытовых надбавок'!$G$2280,6)</f>
        <v>131.76999999999998</v>
      </c>
      <c r="K739" s="103">
        <f>VLOOKUP($A739+ROUND((COLUMN()-2)/24,5),АТС!$A$41:$F$784,4)+VLOOKUP($A739+ROUND((COLUMN()-2)/24,5),'Расчет сбытовых надбавок'!$B$1537:'Расчет сбытовых надбавок'!$G$2280,6)</f>
        <v>158.71</v>
      </c>
      <c r="L739" s="103">
        <f>VLOOKUP($A739+ROUND((COLUMN()-2)/24,5),АТС!$A$41:$F$784,4)+VLOOKUP($A739+ROUND((COLUMN()-2)/24,5),'Расчет сбытовых надбавок'!$B$1537:'Расчет сбытовых надбавок'!$G$2280,6)</f>
        <v>23.720000000000002</v>
      </c>
      <c r="M739" s="103">
        <f>VLOOKUP($A739+ROUND((COLUMN()-2)/24,5),АТС!$A$41:$F$784,4)+VLOOKUP($A739+ROUND((COLUMN()-2)/24,5),'Расчет сбытовых надбавок'!$B$1537:'Расчет сбытовых надбавок'!$G$2280,6)</f>
        <v>22.58</v>
      </c>
      <c r="N739" s="103">
        <f>VLOOKUP($A739+ROUND((COLUMN()-2)/24,5),АТС!$A$41:$F$784,4)+VLOOKUP($A739+ROUND((COLUMN()-2)/24,5),'Расчет сбытовых надбавок'!$B$1537:'Расчет сбытовых надбавок'!$G$2280,6)</f>
        <v>9.65</v>
      </c>
      <c r="O739" s="103">
        <f>VLOOKUP($A739+ROUND((COLUMN()-2)/24,5),АТС!$A$41:$F$784,4)+VLOOKUP($A739+ROUND((COLUMN()-2)/24,5),'Расчет сбытовых надбавок'!$B$1537:'Расчет сбытовых надбавок'!$G$2280,6)</f>
        <v>3.55</v>
      </c>
      <c r="P739" s="103">
        <f>VLOOKUP($A739+ROUND((COLUMN()-2)/24,5),АТС!$A$41:$F$784,4)+VLOOKUP($A739+ROUND((COLUMN()-2)/24,5),'Расчет сбытовых надбавок'!$B$1537:'Расчет сбытовых надбавок'!$G$2280,6)</f>
        <v>108.58</v>
      </c>
      <c r="Q739" s="103">
        <f>VLOOKUP($A739+ROUND((COLUMN()-2)/24,5),АТС!$A$41:$F$784,4)+VLOOKUP($A739+ROUND((COLUMN()-2)/24,5),'Расчет сбытовых надбавок'!$B$1537:'Расчет сбытовых надбавок'!$G$2280,6)</f>
        <v>99.88</v>
      </c>
      <c r="R739" s="103">
        <f>VLOOKUP($A739+ROUND((COLUMN()-2)/24,5),АТС!$A$41:$F$784,4)+VLOOKUP($A739+ROUND((COLUMN()-2)/24,5),'Расчет сбытовых надбавок'!$B$1537:'Расчет сбытовых надбавок'!$G$2280,6)</f>
        <v>97.889999999999986</v>
      </c>
      <c r="S739" s="103">
        <f>VLOOKUP($A739+ROUND((COLUMN()-2)/24,5),АТС!$A$41:$F$784,4)+VLOOKUP($A739+ROUND((COLUMN()-2)/24,5),'Расчет сбытовых надбавок'!$B$1537:'Расчет сбытовых надбавок'!$G$2280,6)</f>
        <v>87.02000000000001</v>
      </c>
      <c r="T739" s="103">
        <f>VLOOKUP($A739+ROUND((COLUMN()-2)/24,5),АТС!$A$41:$F$784,4)+VLOOKUP($A739+ROUND((COLUMN()-2)/24,5),'Расчет сбытовых надбавок'!$B$1537:'Расчет сбытовых надбавок'!$G$2280,6)</f>
        <v>18.68</v>
      </c>
      <c r="U739" s="103">
        <f>VLOOKUP($A739+ROUND((COLUMN()-2)/24,5),АТС!$A$41:$F$784,4)+VLOOKUP($A739+ROUND((COLUMN()-2)/24,5),'Расчет сбытовых надбавок'!$B$1537:'Расчет сбытовых надбавок'!$G$2280,6)</f>
        <v>60.18</v>
      </c>
      <c r="V739" s="103">
        <f>VLOOKUP($A739+ROUND((COLUMN()-2)/24,5),АТС!$A$41:$F$784,4)+VLOOKUP($A739+ROUND((COLUMN()-2)/24,5),'Расчет сбытовых надбавок'!$B$1537:'Расчет сбытовых надбавок'!$G$2280,6)</f>
        <v>93.39</v>
      </c>
      <c r="W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03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83">
        <f t="shared" si="19"/>
        <v>42214</v>
      </c>
      <c r="B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3">
        <f>VLOOKUP($A740+ROUND((COLUMN()-2)/24,5),АТС!$A$41:$F$784,4)+VLOOKUP($A740+ROUND((COLUMN()-2)/24,5),'Расчет сбытовых надбавок'!$B$1537:'Расчет сбытовых надбавок'!$G$2280,6)</f>
        <v>1.45</v>
      </c>
      <c r="D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03">
        <f>VLOOKUP($A740+ROUND((COLUMN()-2)/24,5),АТС!$A$41:$F$784,4)+VLOOKUP($A740+ROUND((COLUMN()-2)/24,5),'Расчет сбытовых надбавок'!$B$1537:'Расчет сбытовых надбавок'!$G$2280,6)</f>
        <v>502.28000000000003</v>
      </c>
      <c r="H740" s="103">
        <f>VLOOKUP($A740+ROUND((COLUMN()-2)/24,5),АТС!$A$41:$F$784,4)+VLOOKUP($A740+ROUND((COLUMN()-2)/24,5),'Расчет сбытовых надбавок'!$B$1537:'Расчет сбытовых надбавок'!$G$2280,6)</f>
        <v>692.51</v>
      </c>
      <c r="I740" s="103">
        <f>VLOOKUP($A740+ROUND((COLUMN()-2)/24,5),АТС!$A$41:$F$784,4)+VLOOKUP($A740+ROUND((COLUMN()-2)/24,5),'Расчет сбытовых надбавок'!$B$1537:'Расчет сбытовых надбавок'!$G$2280,6)</f>
        <v>276.01</v>
      </c>
      <c r="J740" s="103">
        <f>VLOOKUP($A740+ROUND((COLUMN()-2)/24,5),АТС!$A$41:$F$784,4)+VLOOKUP($A740+ROUND((COLUMN()-2)/24,5),'Расчет сбытовых надбавок'!$B$1537:'Расчет сбытовых надбавок'!$G$2280,6)</f>
        <v>317.97000000000003</v>
      </c>
      <c r="K740" s="103">
        <f>VLOOKUP($A740+ROUND((COLUMN()-2)/24,5),АТС!$A$41:$F$784,4)+VLOOKUP($A740+ROUND((COLUMN()-2)/24,5),'Расчет сбытовых надбавок'!$B$1537:'Расчет сбытовых надбавок'!$G$2280,6)</f>
        <v>333.07</v>
      </c>
      <c r="L740" s="103">
        <f>VLOOKUP($A740+ROUND((COLUMN()-2)/24,5),АТС!$A$41:$F$784,4)+VLOOKUP($A740+ROUND((COLUMN()-2)/24,5),'Расчет сбытовых надбавок'!$B$1537:'Расчет сбытовых надбавок'!$G$2280,6)</f>
        <v>87.62</v>
      </c>
      <c r="M740" s="103">
        <f>VLOOKUP($A740+ROUND((COLUMN()-2)/24,5),АТС!$A$41:$F$784,4)+VLOOKUP($A740+ROUND((COLUMN()-2)/24,5),'Расчет сбытовых надбавок'!$B$1537:'Расчет сбытовых надбавок'!$G$2280,6)</f>
        <v>130.5</v>
      </c>
      <c r="N740" s="103">
        <f>VLOOKUP($A740+ROUND((COLUMN()-2)/24,5),АТС!$A$41:$F$784,4)+VLOOKUP($A740+ROUND((COLUMN()-2)/24,5),'Расчет сбытовых надбавок'!$B$1537:'Расчет сбытовых надбавок'!$G$2280,6)</f>
        <v>266.68</v>
      </c>
      <c r="O740" s="103">
        <f>VLOOKUP($A740+ROUND((COLUMN()-2)/24,5),АТС!$A$41:$F$784,4)+VLOOKUP($A740+ROUND((COLUMN()-2)/24,5),'Расчет сбытовых надбавок'!$B$1537:'Расчет сбытовых надбавок'!$G$2280,6)</f>
        <v>309.54000000000002</v>
      </c>
      <c r="P740" s="103">
        <f>VLOOKUP($A740+ROUND((COLUMN()-2)/24,5),АТС!$A$41:$F$784,4)+VLOOKUP($A740+ROUND((COLUMN()-2)/24,5),'Расчет сбытовых надбавок'!$B$1537:'Расчет сбытовых надбавок'!$G$2280,6)</f>
        <v>74.16</v>
      </c>
      <c r="Q740" s="103">
        <f>VLOOKUP($A740+ROUND((COLUMN()-2)/24,5),АТС!$A$41:$F$784,4)+VLOOKUP($A740+ROUND((COLUMN()-2)/24,5),'Расчет сбытовых надбавок'!$B$1537:'Расчет сбытовых надбавок'!$G$2280,6)</f>
        <v>41.49</v>
      </c>
      <c r="R740" s="103">
        <f>VLOOKUP($A740+ROUND((COLUMN()-2)/24,5),АТС!$A$41:$F$784,4)+VLOOKUP($A740+ROUND((COLUMN()-2)/24,5),'Расчет сбытовых надбавок'!$B$1537:'Расчет сбытовых надбавок'!$G$2280,6)</f>
        <v>248.43</v>
      </c>
      <c r="S740" s="103">
        <f>VLOOKUP($A740+ROUND((COLUMN()-2)/24,5),АТС!$A$41:$F$784,4)+VLOOKUP($A740+ROUND((COLUMN()-2)/24,5),'Расчет сбытовых надбавок'!$B$1537:'Расчет сбытовых надбавок'!$G$2280,6)</f>
        <v>289.64999999999998</v>
      </c>
      <c r="T740" s="103">
        <f>VLOOKUP($A740+ROUND((COLUMN()-2)/24,5),АТС!$A$41:$F$784,4)+VLOOKUP($A740+ROUND((COLUMN()-2)/24,5),'Расчет сбытовых надбавок'!$B$1537:'Расчет сбытовых надбавок'!$G$2280,6)</f>
        <v>290.3</v>
      </c>
      <c r="U740" s="103">
        <f>VLOOKUP($A740+ROUND((COLUMN()-2)/24,5),АТС!$A$41:$F$784,4)+VLOOKUP($A740+ROUND((COLUMN()-2)/24,5),'Расчет сбытовых надбавок'!$B$1537:'Расчет сбытовых надбавок'!$G$2280,6)</f>
        <v>337.18</v>
      </c>
      <c r="V740" s="103">
        <f>VLOOKUP($A740+ROUND((COLUMN()-2)/24,5),АТС!$A$41:$F$784,4)+VLOOKUP($A740+ROUND((COLUMN()-2)/24,5),'Расчет сбытовых надбавок'!$B$1537:'Расчет сбытовых надбавок'!$G$2280,6)</f>
        <v>280.42</v>
      </c>
      <c r="W740" s="103">
        <f>VLOOKUP($A740+ROUND((COLUMN()-2)/24,5),АТС!$A$41:$F$784,4)+VLOOKUP($A740+ROUND((COLUMN()-2)/24,5),'Расчет сбытовых надбавок'!$B$1537:'Расчет сбытовых надбавок'!$G$2280,6)</f>
        <v>105.22</v>
      </c>
      <c r="X740" s="103">
        <f>VLOOKUP($A740+ROUND((COLUMN()-2)/24,5),АТС!$A$41:$F$784,4)+VLOOKUP($A740+ROUND((COLUMN()-2)/24,5),'Расчет сбытовых надбавок'!$B$1537:'Расчет сбытовых надбавок'!$G$2280,6)</f>
        <v>156.12</v>
      </c>
      <c r="Y740" s="103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83">
        <f t="shared" si="19"/>
        <v>42215</v>
      </c>
      <c r="B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03">
        <f>VLOOKUP($A741+ROUND((COLUMN()-2)/24,5),АТС!$A$41:$F$784,4)+VLOOKUP($A741+ROUND((COLUMN()-2)/24,5),'Расчет сбытовых надбавок'!$B$1537:'Расчет сбытовых надбавок'!$G$2280,6)</f>
        <v>50.52</v>
      </c>
      <c r="F741" s="103">
        <f>VLOOKUP($A741+ROUND((COLUMN()-2)/24,5),АТС!$A$41:$F$784,4)+VLOOKUP($A741+ROUND((COLUMN()-2)/24,5),'Расчет сбытовых надбавок'!$B$1537:'Расчет сбытовых надбавок'!$G$2280,6)</f>
        <v>115.53</v>
      </c>
      <c r="G741" s="103">
        <f>VLOOKUP($A741+ROUND((COLUMN()-2)/24,5),АТС!$A$41:$F$784,4)+VLOOKUP($A741+ROUND((COLUMN()-2)/24,5),'Расчет сбытовых надбавок'!$B$1537:'Расчет сбытовых надбавок'!$G$2280,6)</f>
        <v>187.96</v>
      </c>
      <c r="H741" s="103">
        <f>VLOOKUP($A741+ROUND((COLUMN()-2)/24,5),АТС!$A$41:$F$784,4)+VLOOKUP($A741+ROUND((COLUMN()-2)/24,5),'Расчет сбытовых надбавок'!$B$1537:'Расчет сбытовых надбавок'!$G$2280,6)</f>
        <v>207.1</v>
      </c>
      <c r="I741" s="103">
        <f>VLOOKUP($A741+ROUND((COLUMN()-2)/24,5),АТС!$A$41:$F$784,4)+VLOOKUP($A741+ROUND((COLUMN()-2)/24,5),'Расчет сбытовых надбавок'!$B$1537:'Расчет сбытовых надбавок'!$G$2280,6)</f>
        <v>210.39000000000001</v>
      </c>
      <c r="J741" s="103">
        <f>VLOOKUP($A741+ROUND((COLUMN()-2)/24,5),АТС!$A$41:$F$784,4)+VLOOKUP($A741+ROUND((COLUMN()-2)/24,5),'Расчет сбытовых надбавок'!$B$1537:'Расчет сбытовых надбавок'!$G$2280,6)</f>
        <v>58.96</v>
      </c>
      <c r="K741" s="103">
        <f>VLOOKUP($A741+ROUND((COLUMN()-2)/24,5),АТС!$A$41:$F$784,4)+VLOOKUP($A741+ROUND((COLUMN()-2)/24,5),'Расчет сбытовых надбавок'!$B$1537:'Расчет сбытовых надбавок'!$G$2280,6)</f>
        <v>48.65</v>
      </c>
      <c r="L741" s="103">
        <f>VLOOKUP($A741+ROUND((COLUMN()-2)/24,5),АТС!$A$41:$F$784,4)+VLOOKUP($A741+ROUND((COLUMN()-2)/24,5),'Расчет сбытовых надбавок'!$B$1537:'Расчет сбытовых надбавок'!$G$2280,6)</f>
        <v>29.54</v>
      </c>
      <c r="M741" s="103">
        <f>VLOOKUP($A741+ROUND((COLUMN()-2)/24,5),АТС!$A$41:$F$784,4)+VLOOKUP($A741+ROUND((COLUMN()-2)/24,5),'Расчет сбытовых надбавок'!$B$1537:'Расчет сбытовых надбавок'!$G$2280,6)</f>
        <v>15.200000000000001</v>
      </c>
      <c r="N741" s="103">
        <f>VLOOKUP($A741+ROUND((COLUMN()-2)/24,5),АТС!$A$41:$F$784,4)+VLOOKUP($A741+ROUND((COLUMN()-2)/24,5),'Расчет сбытовых надбавок'!$B$1537:'Расчет сбытовых надбавок'!$G$2280,6)</f>
        <v>26.11</v>
      </c>
      <c r="O741" s="103">
        <f>VLOOKUP($A741+ROUND((COLUMN()-2)/24,5),АТС!$A$41:$F$784,4)+VLOOKUP($A741+ROUND((COLUMN()-2)/24,5),'Расчет сбытовых надбавок'!$B$1537:'Расчет сбытовых надбавок'!$G$2280,6)</f>
        <v>0.13999999999999999</v>
      </c>
      <c r="P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03">
        <f>VLOOKUP($A741+ROUND((COLUMN()-2)/24,5),АТС!$A$41:$F$784,4)+VLOOKUP($A741+ROUND((COLUMN()-2)/24,5),'Расчет сбытовых надбавок'!$B$1537:'Расчет сбытовых надбавок'!$G$2280,6)</f>
        <v>14.01</v>
      </c>
      <c r="R741" s="103">
        <f>VLOOKUP($A741+ROUND((COLUMN()-2)/24,5),АТС!$A$41:$F$784,4)+VLOOKUP($A741+ROUND((COLUMN()-2)/24,5),'Расчет сбытовых надбавок'!$B$1537:'Расчет сбытовых надбавок'!$G$2280,6)</f>
        <v>25.28</v>
      </c>
      <c r="S741" s="103">
        <f>VLOOKUP($A741+ROUND((COLUMN()-2)/24,5),АТС!$A$41:$F$784,4)+VLOOKUP($A741+ROUND((COLUMN()-2)/24,5),'Расчет сбытовых надбавок'!$B$1537:'Расчет сбытовых надбавок'!$G$2280,6)</f>
        <v>16.82</v>
      </c>
      <c r="T741" s="103">
        <f>VLOOKUP($A741+ROUND((COLUMN()-2)/24,5),АТС!$A$41:$F$784,4)+VLOOKUP($A741+ROUND((COLUMN()-2)/24,5),'Расчет сбытовых надбавок'!$B$1537:'Расчет сбытовых надбавок'!$G$2280,6)</f>
        <v>35.64</v>
      </c>
      <c r="U741" s="103">
        <f>VLOOKUP($A741+ROUND((COLUMN()-2)/24,5),АТС!$A$41:$F$784,4)+VLOOKUP($A741+ROUND((COLUMN()-2)/24,5),'Расчет сбытовых надбавок'!$B$1537:'Расчет сбытовых надбавок'!$G$2280,6)</f>
        <v>138.76</v>
      </c>
      <c r="V741" s="103">
        <f>VLOOKUP($A741+ROUND((COLUMN()-2)/24,5),АТС!$A$41:$F$784,4)+VLOOKUP($A741+ROUND((COLUMN()-2)/24,5),'Расчет сбытовых надбавок'!$B$1537:'Расчет сбытовых надбавок'!$G$2280,6)</f>
        <v>181.02</v>
      </c>
      <c r="W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03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83">
        <f t="shared" si="19"/>
        <v>42216</v>
      </c>
      <c r="B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03">
        <f>VLOOKUP($A742+ROUND((COLUMN()-2)/24,5),АТС!$A$41:$F$784,4)+VLOOKUP($A742+ROUND((COLUMN()-2)/24,5),'Расчет сбытовых надбавок'!$B$1537:'Расчет сбытовых надбавок'!$G$2280,6)</f>
        <v>36.230000000000004</v>
      </c>
      <c r="H742" s="103">
        <f>VLOOKUP($A742+ROUND((COLUMN()-2)/24,5),АТС!$A$41:$F$784,4)+VLOOKUP($A742+ROUND((COLUMN()-2)/24,5),'Расчет сбытовых надбавок'!$B$1537:'Расчет сбытовых надбавок'!$G$2280,6)</f>
        <v>87.4</v>
      </c>
      <c r="I742" s="103">
        <f>VLOOKUP($A742+ROUND((COLUMN()-2)/24,5),АТС!$A$41:$F$784,4)+VLOOKUP($A742+ROUND((COLUMN()-2)/24,5),'Расчет сбытовых надбавок'!$B$1537:'Расчет сбытовых надбавок'!$G$2280,6)</f>
        <v>257.60000000000002</v>
      </c>
      <c r="J742" s="103">
        <f>VLOOKUP($A742+ROUND((COLUMN()-2)/24,5),АТС!$A$41:$F$784,4)+VLOOKUP($A742+ROUND((COLUMN()-2)/24,5),'Расчет сбытовых надбавок'!$B$1537:'Расчет сбытовых надбавок'!$G$2280,6)</f>
        <v>640.71</v>
      </c>
      <c r="K742" s="103">
        <f>VLOOKUP($A742+ROUND((COLUMN()-2)/24,5),АТС!$A$41:$F$784,4)+VLOOKUP($A742+ROUND((COLUMN()-2)/24,5),'Расчет сбытовых надбавок'!$B$1537:'Расчет сбытовых надбавок'!$G$2280,6)</f>
        <v>163.74</v>
      </c>
      <c r="L742" s="103">
        <f>VLOOKUP($A742+ROUND((COLUMN()-2)/24,5),АТС!$A$41:$F$784,4)+VLOOKUP($A742+ROUND((COLUMN()-2)/24,5),'Расчет сбытовых надбавок'!$B$1537:'Расчет сбытовых надбавок'!$G$2280,6)</f>
        <v>132.61000000000001</v>
      </c>
      <c r="M742" s="103">
        <f>VLOOKUP($A742+ROUND((COLUMN()-2)/24,5),АТС!$A$41:$F$784,4)+VLOOKUP($A742+ROUND((COLUMN()-2)/24,5),'Расчет сбытовых надбавок'!$B$1537:'Расчет сбытовых надбавок'!$G$2280,6)</f>
        <v>43.64</v>
      </c>
      <c r="N742" s="103">
        <f>VLOOKUP($A742+ROUND((COLUMN()-2)/24,5),АТС!$A$41:$F$784,4)+VLOOKUP($A742+ROUND((COLUMN()-2)/24,5),'Расчет сбытовых надбавок'!$B$1537:'Расчет сбытовых надбавок'!$G$2280,6)</f>
        <v>177.22</v>
      </c>
      <c r="O742" s="103">
        <f>VLOOKUP($A742+ROUND((COLUMN()-2)/24,5),АТС!$A$41:$F$784,4)+VLOOKUP($A742+ROUND((COLUMN()-2)/24,5),'Расчет сбытовых надбавок'!$B$1537:'Расчет сбытовых надбавок'!$G$2280,6)</f>
        <v>51.97</v>
      </c>
      <c r="P742" s="103">
        <f>VLOOKUP($A742+ROUND((COLUMN()-2)/24,5),АТС!$A$41:$F$784,4)+VLOOKUP($A742+ROUND((COLUMN()-2)/24,5),'Расчет сбытовых надбавок'!$B$1537:'Расчет сбытовых надбавок'!$G$2280,6)</f>
        <v>6.4399999999999995</v>
      </c>
      <c r="Q742" s="103">
        <f>VLOOKUP($A742+ROUND((COLUMN()-2)/24,5),АТС!$A$41:$F$784,4)+VLOOKUP($A742+ROUND((COLUMN()-2)/24,5),'Расчет сбытовых надбавок'!$B$1537:'Расчет сбытовых надбавок'!$G$2280,6)</f>
        <v>0.47</v>
      </c>
      <c r="R742" s="103">
        <f>VLOOKUP($A742+ROUND((COLUMN()-2)/24,5),АТС!$A$41:$F$784,4)+VLOOKUP($A742+ROUND((COLUMN()-2)/24,5),'Расчет сбытовых надбавок'!$B$1537:'Расчет сбытовых надбавок'!$G$2280,6)</f>
        <v>34.01</v>
      </c>
      <c r="S742" s="103">
        <f>VLOOKUP($A742+ROUND((COLUMN()-2)/24,5),АТС!$A$41:$F$784,4)+VLOOKUP($A742+ROUND((COLUMN()-2)/24,5),'Расчет сбытовых надбавок'!$B$1537:'Расчет сбытовых надбавок'!$G$2280,6)</f>
        <v>96.98</v>
      </c>
      <c r="T742" s="103">
        <f>VLOOKUP($A742+ROUND((COLUMN()-2)/24,5),АТС!$A$41:$F$784,4)+VLOOKUP($A742+ROUND((COLUMN()-2)/24,5),'Расчет сбытовых надбавок'!$B$1537:'Расчет сбытовых надбавок'!$G$2280,6)</f>
        <v>136.29</v>
      </c>
      <c r="U742" s="103">
        <f>VLOOKUP($A742+ROUND((COLUMN()-2)/24,5),АТС!$A$41:$F$784,4)+VLOOKUP($A742+ROUND((COLUMN()-2)/24,5),'Расчет сбытовых надбавок'!$B$1537:'Расчет сбытовых надбавок'!$G$2280,6)</f>
        <v>211.83</v>
      </c>
      <c r="V742" s="103">
        <f>VLOOKUP($A742+ROUND((COLUMN()-2)/24,5),АТС!$A$41:$F$784,4)+VLOOKUP($A742+ROUND((COLUMN()-2)/24,5),'Расчет сбытовых надбавок'!$B$1537:'Расчет сбытовых надбавок'!$G$2280,6)</f>
        <v>131.54</v>
      </c>
      <c r="W742" s="103">
        <f>VLOOKUP($A742+ROUND((COLUMN()-2)/24,5),АТС!$A$41:$F$784,4)+VLOOKUP($A742+ROUND((COLUMN()-2)/24,5),'Расчет сбытовых надбавок'!$B$1537:'Расчет сбытовых надбавок'!$G$2280,6)</f>
        <v>0.23</v>
      </c>
      <c r="X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03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89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</row>
    <row r="744" spans="1:27" x14ac:dyDescent="0.25">
      <c r="A744" s="91" t="s">
        <v>156</v>
      </c>
      <c r="B744" s="82"/>
      <c r="C744" s="82"/>
      <c r="D744" s="82"/>
    </row>
    <row r="745" spans="1:27" ht="12.75" customHeight="1" x14ac:dyDescent="0.2">
      <c r="A745" s="167" t="s">
        <v>49</v>
      </c>
      <c r="B745" s="170" t="s">
        <v>161</v>
      </c>
      <c r="C745" s="171"/>
      <c r="D745" s="171"/>
      <c r="E745" s="171"/>
      <c r="F745" s="171"/>
      <c r="G745" s="171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71"/>
      <c r="T745" s="171"/>
      <c r="U745" s="171"/>
      <c r="V745" s="171"/>
      <c r="W745" s="171"/>
      <c r="X745" s="171"/>
      <c r="Y745" s="172"/>
    </row>
    <row r="746" spans="1:27" ht="12.75" customHeight="1" x14ac:dyDescent="0.2">
      <c r="A746" s="168"/>
      <c r="B746" s="173"/>
      <c r="C746" s="174"/>
      <c r="D746" s="174"/>
      <c r="E746" s="174"/>
      <c r="F746" s="174"/>
      <c r="G746" s="174"/>
      <c r="H746" s="174"/>
      <c r="I746" s="174"/>
      <c r="J746" s="174"/>
      <c r="K746" s="174"/>
      <c r="L746" s="174"/>
      <c r="M746" s="174"/>
      <c r="N746" s="174"/>
      <c r="O746" s="174"/>
      <c r="P746" s="174"/>
      <c r="Q746" s="174"/>
      <c r="R746" s="174"/>
      <c r="S746" s="174"/>
      <c r="T746" s="174"/>
      <c r="U746" s="174"/>
      <c r="V746" s="174"/>
      <c r="W746" s="174"/>
      <c r="X746" s="174"/>
      <c r="Y746" s="175"/>
    </row>
    <row r="747" spans="1:27" s="116" customFormat="1" ht="12.75" customHeight="1" x14ac:dyDescent="0.2">
      <c r="A747" s="168"/>
      <c r="B747" s="208" t="s">
        <v>129</v>
      </c>
      <c r="C747" s="204" t="s">
        <v>130</v>
      </c>
      <c r="D747" s="204" t="s">
        <v>131</v>
      </c>
      <c r="E747" s="204" t="s">
        <v>132</v>
      </c>
      <c r="F747" s="204" t="s">
        <v>133</v>
      </c>
      <c r="G747" s="204" t="s">
        <v>134</v>
      </c>
      <c r="H747" s="204" t="s">
        <v>135</v>
      </c>
      <c r="I747" s="204" t="s">
        <v>136</v>
      </c>
      <c r="J747" s="204" t="s">
        <v>137</v>
      </c>
      <c r="K747" s="204" t="s">
        <v>138</v>
      </c>
      <c r="L747" s="204" t="s">
        <v>139</v>
      </c>
      <c r="M747" s="204" t="s">
        <v>140</v>
      </c>
      <c r="N747" s="206" t="s">
        <v>141</v>
      </c>
      <c r="O747" s="204" t="s">
        <v>142</v>
      </c>
      <c r="P747" s="204" t="s">
        <v>143</v>
      </c>
      <c r="Q747" s="204" t="s">
        <v>144</v>
      </c>
      <c r="R747" s="204" t="s">
        <v>145</v>
      </c>
      <c r="S747" s="204" t="s">
        <v>146</v>
      </c>
      <c r="T747" s="204" t="s">
        <v>147</v>
      </c>
      <c r="U747" s="204" t="s">
        <v>148</v>
      </c>
      <c r="V747" s="204" t="s">
        <v>149</v>
      </c>
      <c r="W747" s="204" t="s">
        <v>150</v>
      </c>
      <c r="X747" s="204" t="s">
        <v>151</v>
      </c>
      <c r="Y747" s="204" t="s">
        <v>152</v>
      </c>
    </row>
    <row r="748" spans="1:27" s="116" customFormat="1" ht="11.25" customHeight="1" x14ac:dyDescent="0.2">
      <c r="A748" s="169"/>
      <c r="B748" s="209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07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</row>
    <row r="749" spans="1:27" ht="15.75" customHeight="1" x14ac:dyDescent="0.2">
      <c r="A749" s="83">
        <f>A712</f>
        <v>42186</v>
      </c>
      <c r="B749" s="103">
        <f>VLOOKUP($A749+ROUND((COLUMN()-2)/24,5),АТС!$A$41:$F$784,5)+VLOOKUP($A749+ROUND((COLUMN()-2)/24,5),'Расчет сбытовых надбавок'!$B$2281:'Расчет сбытовых надбавок'!$G$3024,3)</f>
        <v>272.37</v>
      </c>
      <c r="C749" s="103">
        <f>VLOOKUP($A749+ROUND((COLUMN()-2)/24,5),АТС!$A$41:$F$784,5)+VLOOKUP($A749+ROUND((COLUMN()-2)/24,5),'Расчет сбытовых надбавок'!$B$2281:'Расчет сбытовых надбавок'!$G$3024,3)</f>
        <v>155.38999999999999</v>
      </c>
      <c r="D749" s="103">
        <f>VLOOKUP($A749+ROUND((COLUMN()-2)/24,5),АТС!$A$41:$F$784,5)+VLOOKUP($A749+ROUND((COLUMN()-2)/24,5),'Расчет сбытовых надбавок'!$B$2281:'Расчет сбытовых надбавок'!$G$3024,3)</f>
        <v>167.66</v>
      </c>
      <c r="E749" s="103">
        <f>VLOOKUP($A749+ROUND((COLUMN()-2)/24,5),АТС!$A$41:$F$784,5)+VLOOKUP($A749+ROUND((COLUMN()-2)/24,5),'Расчет сбытовых надбавок'!$B$2281:'Расчет сбытовых надбавок'!$G$3024,3)</f>
        <v>170.37</v>
      </c>
      <c r="F749" s="103">
        <f>VLOOKUP($A749+ROUND((COLUMN()-2)/24,5),АТС!$A$41:$F$784,5)+VLOOKUP($A749+ROUND((COLUMN()-2)/24,5),'Расчет сбытовых надбавок'!$B$2281:'Расчет сбытовых надбавок'!$G$3024,3)</f>
        <v>62.78</v>
      </c>
      <c r="G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03">
        <f>VLOOKUP($A749+ROUND((COLUMN()-2)/24,5),АТС!$A$41:$F$784,5)+VLOOKUP($A749+ROUND((COLUMN()-2)/24,5),'Расчет сбытовых надбавок'!$B$2281:'Расчет сбытовых надбавок'!$G$3024,3)</f>
        <v>0.04</v>
      </c>
      <c r="K749" s="103">
        <f>VLOOKUP($A749+ROUND((COLUMN()-2)/24,5),АТС!$A$41:$F$784,5)+VLOOKUP($A749+ROUND((COLUMN()-2)/24,5),'Расчет сбытовых надбавок'!$B$2281:'Расчет сбытовых надбавок'!$G$3024,3)</f>
        <v>111.96000000000001</v>
      </c>
      <c r="L749" s="103">
        <f>VLOOKUP($A749+ROUND((COLUMN()-2)/24,5),АТС!$A$41:$F$784,5)+VLOOKUP($A749+ROUND((COLUMN()-2)/24,5),'Расчет сбытовых надбавок'!$B$2281:'Расчет сбытовых надбавок'!$G$3024,3)</f>
        <v>177.41</v>
      </c>
      <c r="M749" s="103">
        <f>VLOOKUP($A749+ROUND((COLUMN()-2)/24,5),АТС!$A$41:$F$784,5)+VLOOKUP($A749+ROUND((COLUMN()-2)/24,5),'Расчет сбытовых надбавок'!$B$2281:'Расчет сбытовых надбавок'!$G$3024,3)</f>
        <v>217.61</v>
      </c>
      <c r="N749" s="103">
        <f>VLOOKUP($A749+ROUND((COLUMN()-2)/24,5),АТС!$A$41:$F$784,5)+VLOOKUP($A749+ROUND((COLUMN()-2)/24,5),'Расчет сбытовых надбавок'!$B$2281:'Расчет сбытовых надбавок'!$G$3024,3)</f>
        <v>304.51</v>
      </c>
      <c r="O749" s="103">
        <f>VLOOKUP($A749+ROUND((COLUMN()-2)/24,5),АТС!$A$41:$F$784,5)+VLOOKUP($A749+ROUND((COLUMN()-2)/24,5),'Расчет сбытовых надбавок'!$B$2281:'Расчет сбытовых надбавок'!$G$3024,3)</f>
        <v>305.94</v>
      </c>
      <c r="P749" s="103">
        <f>VLOOKUP($A749+ROUND((COLUMN()-2)/24,5),АТС!$A$41:$F$784,5)+VLOOKUP($A749+ROUND((COLUMN()-2)/24,5),'Расчет сбытовых надбавок'!$B$2281:'Расчет сбытовых надбавок'!$G$3024,3)</f>
        <v>375.27000000000004</v>
      </c>
      <c r="Q749" s="103">
        <f>VLOOKUP($A749+ROUND((COLUMN()-2)/24,5),АТС!$A$41:$F$784,5)+VLOOKUP($A749+ROUND((COLUMN()-2)/24,5),'Расчет сбытовых надбавок'!$B$2281:'Расчет сбытовых надбавок'!$G$3024,3)</f>
        <v>384.75</v>
      </c>
      <c r="R749" s="103">
        <f>VLOOKUP($A749+ROUND((COLUMN()-2)/24,5),АТС!$A$41:$F$784,5)+VLOOKUP($A749+ROUND((COLUMN()-2)/24,5),'Расчет сбытовых надбавок'!$B$2281:'Расчет сбытовых надбавок'!$G$3024,3)</f>
        <v>422.03</v>
      </c>
      <c r="S749" s="103">
        <f>VLOOKUP($A749+ROUND((COLUMN()-2)/24,5),АТС!$A$41:$F$784,5)+VLOOKUP($A749+ROUND((COLUMN()-2)/24,5),'Расчет сбытовых надбавок'!$B$2281:'Расчет сбытовых надбавок'!$G$3024,3)</f>
        <v>683.56000000000006</v>
      </c>
      <c r="T749" s="103">
        <f>VLOOKUP($A749+ROUND((COLUMN()-2)/24,5),АТС!$A$41:$F$784,5)+VLOOKUP($A749+ROUND((COLUMN()-2)/24,5),'Расчет сбытовых надбавок'!$B$2281:'Расчет сбытовых надбавок'!$G$3024,3)</f>
        <v>473.12</v>
      </c>
      <c r="U749" s="103">
        <f>VLOOKUP($A749+ROUND((COLUMN()-2)/24,5),АТС!$A$41:$F$784,5)+VLOOKUP($A749+ROUND((COLUMN()-2)/24,5),'Расчет сбытовых надбавок'!$B$2281:'Расчет сбытовых надбавок'!$G$3024,3)</f>
        <v>284.52999999999997</v>
      </c>
      <c r="V749" s="103">
        <f>VLOOKUP($A749+ROUND((COLUMN()-2)/24,5),АТС!$A$41:$F$784,5)+VLOOKUP($A749+ROUND((COLUMN()-2)/24,5),'Расчет сбытовых надбавок'!$B$2281:'Расчет сбытовых надбавок'!$G$3024,3)</f>
        <v>198.69</v>
      </c>
      <c r="W749" s="103">
        <f>VLOOKUP($A749+ROUND((COLUMN()-2)/24,5),АТС!$A$41:$F$784,5)+VLOOKUP($A749+ROUND((COLUMN()-2)/24,5),'Расчет сбытовых надбавок'!$B$2281:'Расчет сбытовых надбавок'!$G$3024,3)</f>
        <v>391.93</v>
      </c>
      <c r="X749" s="103">
        <f>VLOOKUP($A749+ROUND((COLUMN()-2)/24,5),АТС!$A$41:$F$784,5)+VLOOKUP($A749+ROUND((COLUMN()-2)/24,5),'Расчет сбытовых надбавок'!$B$2281:'Расчет сбытовых надбавок'!$G$3024,3)</f>
        <v>315.3</v>
      </c>
      <c r="Y749" s="103">
        <f>VLOOKUP($A749+ROUND((COLUMN()-2)/24,5),АТС!$A$41:$F$784,5)+VLOOKUP($A749+ROUND((COLUMN()-2)/24,5),'Расчет сбытовых надбавок'!$B$2281:'Расчет сбытовых надбавок'!$G$3024,3)</f>
        <v>158.55000000000001</v>
      </c>
      <c r="AA749" s="84"/>
    </row>
    <row r="750" spans="1:27" x14ac:dyDescent="0.2">
      <c r="A750" s="83">
        <f>A749+1</f>
        <v>42187</v>
      </c>
      <c r="B750" s="103">
        <f>VLOOKUP($A750+ROUND((COLUMN()-2)/24,5),АТС!$A$41:$F$784,5)+VLOOKUP($A750+ROUND((COLUMN()-2)/24,5),'Расчет сбытовых надбавок'!$B$2281:'Расчет сбытовых надбавок'!$G$3024,3)</f>
        <v>339.25</v>
      </c>
      <c r="C750" s="103">
        <f>VLOOKUP($A750+ROUND((COLUMN()-2)/24,5),АТС!$A$41:$F$784,5)+VLOOKUP($A750+ROUND((COLUMN()-2)/24,5),'Расчет сбытовых надбавок'!$B$2281:'Расчет сбытовых надбавок'!$G$3024,3)</f>
        <v>229.74</v>
      </c>
      <c r="D750" s="103">
        <f>VLOOKUP($A750+ROUND((COLUMN()-2)/24,5),АТС!$A$41:$F$784,5)+VLOOKUP($A750+ROUND((COLUMN()-2)/24,5),'Расчет сбытовых надбавок'!$B$2281:'Расчет сбытовых надбавок'!$G$3024,3)</f>
        <v>220.05</v>
      </c>
      <c r="E750" s="103">
        <f>VLOOKUP($A750+ROUND((COLUMN()-2)/24,5),АТС!$A$41:$F$784,5)+VLOOKUP($A750+ROUND((COLUMN()-2)/24,5),'Расчет сбытовых надбавок'!$B$2281:'Расчет сбытовых надбавок'!$G$3024,3)</f>
        <v>152.44</v>
      </c>
      <c r="F750" s="103">
        <f>VLOOKUP($A750+ROUND((COLUMN()-2)/24,5),АТС!$A$41:$F$784,5)+VLOOKUP($A750+ROUND((COLUMN()-2)/24,5),'Расчет сбытовых надбавок'!$B$2281:'Расчет сбытовых надбавок'!$G$3024,3)</f>
        <v>85.820000000000007</v>
      </c>
      <c r="G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03">
        <f>VLOOKUP($A750+ROUND((COLUMN()-2)/24,5),АТС!$A$41:$F$784,5)+VLOOKUP($A750+ROUND((COLUMN()-2)/24,5),'Расчет сбытовых надбавок'!$B$2281:'Расчет сбытовых надбавок'!$G$3024,3)</f>
        <v>111.94</v>
      </c>
      <c r="K750" s="103">
        <f>VLOOKUP($A750+ROUND((COLUMN()-2)/24,5),АТС!$A$41:$F$784,5)+VLOOKUP($A750+ROUND((COLUMN()-2)/24,5),'Расчет сбытовых надбавок'!$B$2281:'Расчет сбытовых надбавок'!$G$3024,3)</f>
        <v>269.35000000000002</v>
      </c>
      <c r="L750" s="103">
        <f>VLOOKUP($A750+ROUND((COLUMN()-2)/24,5),АТС!$A$41:$F$784,5)+VLOOKUP($A750+ROUND((COLUMN()-2)/24,5),'Расчет сбытовых надбавок'!$B$2281:'Расчет сбытовых надбавок'!$G$3024,3)</f>
        <v>352.98</v>
      </c>
      <c r="M750" s="103">
        <f>VLOOKUP($A750+ROUND((COLUMN()-2)/24,5),АТС!$A$41:$F$784,5)+VLOOKUP($A750+ROUND((COLUMN()-2)/24,5),'Расчет сбытовых надбавок'!$B$2281:'Расчет сбытовых надбавок'!$G$3024,3)</f>
        <v>384.58</v>
      </c>
      <c r="N750" s="103">
        <f>VLOOKUP($A750+ROUND((COLUMN()-2)/24,5),АТС!$A$41:$F$784,5)+VLOOKUP($A750+ROUND((COLUMN()-2)/24,5),'Расчет сбытовых надбавок'!$B$2281:'Расчет сбытовых надбавок'!$G$3024,3)</f>
        <v>327.59000000000003</v>
      </c>
      <c r="O750" s="103">
        <f>VLOOKUP($A750+ROUND((COLUMN()-2)/24,5),АТС!$A$41:$F$784,5)+VLOOKUP($A750+ROUND((COLUMN()-2)/24,5),'Расчет сбытовых надбавок'!$B$2281:'Расчет сбытовых надбавок'!$G$3024,3)</f>
        <v>287.76</v>
      </c>
      <c r="P750" s="103">
        <f>VLOOKUP($A750+ROUND((COLUMN()-2)/24,5),АТС!$A$41:$F$784,5)+VLOOKUP($A750+ROUND((COLUMN()-2)/24,5),'Расчет сбытовых надбавок'!$B$2281:'Расчет сбытовых надбавок'!$G$3024,3)</f>
        <v>299.52</v>
      </c>
      <c r="Q750" s="103">
        <f>VLOOKUP($A750+ROUND((COLUMN()-2)/24,5),АТС!$A$41:$F$784,5)+VLOOKUP($A750+ROUND((COLUMN()-2)/24,5),'Расчет сбытовых надбавок'!$B$2281:'Расчет сбытовых надбавок'!$G$3024,3)</f>
        <v>301.72000000000003</v>
      </c>
      <c r="R750" s="103">
        <f>VLOOKUP($A750+ROUND((COLUMN()-2)/24,5),АТС!$A$41:$F$784,5)+VLOOKUP($A750+ROUND((COLUMN()-2)/24,5),'Расчет сбытовых надбавок'!$B$2281:'Расчет сбытовых надбавок'!$G$3024,3)</f>
        <v>351.22</v>
      </c>
      <c r="S750" s="103">
        <f>VLOOKUP($A750+ROUND((COLUMN()-2)/24,5),АТС!$A$41:$F$784,5)+VLOOKUP($A750+ROUND((COLUMN()-2)/24,5),'Расчет сбытовых надбавок'!$B$2281:'Расчет сбытовых надбавок'!$G$3024,3)</f>
        <v>300.75</v>
      </c>
      <c r="T750" s="103">
        <f>VLOOKUP($A750+ROUND((COLUMN()-2)/24,5),АТС!$A$41:$F$784,5)+VLOOKUP($A750+ROUND((COLUMN()-2)/24,5),'Расчет сбытовых надбавок'!$B$2281:'Расчет сбытовых надбавок'!$G$3024,3)</f>
        <v>307.5</v>
      </c>
      <c r="U750" s="103">
        <f>VLOOKUP($A750+ROUND((COLUMN()-2)/24,5),АТС!$A$41:$F$784,5)+VLOOKUP($A750+ROUND((COLUMN()-2)/24,5),'Расчет сбытовых надбавок'!$B$2281:'Расчет сбытовых надбавок'!$G$3024,3)</f>
        <v>248.41000000000003</v>
      </c>
      <c r="V750" s="103">
        <f>VLOOKUP($A750+ROUND((COLUMN()-2)/24,5),АТС!$A$41:$F$784,5)+VLOOKUP($A750+ROUND((COLUMN()-2)/24,5),'Расчет сбытовых надбавок'!$B$2281:'Расчет сбытовых надбавок'!$G$3024,3)</f>
        <v>590.83000000000004</v>
      </c>
      <c r="W750" s="103">
        <f>VLOOKUP($A750+ROUND((COLUMN()-2)/24,5),АТС!$A$41:$F$784,5)+VLOOKUP($A750+ROUND((COLUMN()-2)/24,5),'Расчет сбытовых надбавок'!$B$2281:'Расчет сбытовых надбавок'!$G$3024,3)</f>
        <v>611.92000000000007</v>
      </c>
      <c r="X750" s="103">
        <f>VLOOKUP($A750+ROUND((COLUMN()-2)/24,5),АТС!$A$41:$F$784,5)+VLOOKUP($A750+ROUND((COLUMN()-2)/24,5),'Расчет сбытовых надбавок'!$B$2281:'Расчет сбытовых надбавок'!$G$3024,3)</f>
        <v>520.42999999999995</v>
      </c>
      <c r="Y750" s="103">
        <f>VLOOKUP($A750+ROUND((COLUMN()-2)/24,5),АТС!$A$41:$F$784,5)+VLOOKUP($A750+ROUND((COLUMN()-2)/24,5),'Расчет сбытовых надбавок'!$B$2281:'Расчет сбытовых надбавок'!$G$3024,3)</f>
        <v>264.81</v>
      </c>
    </row>
    <row r="751" spans="1:27" x14ac:dyDescent="0.2">
      <c r="A751" s="83">
        <f t="shared" ref="A751:A779" si="20">A750+1</f>
        <v>42188</v>
      </c>
      <c r="B751" s="103">
        <f>VLOOKUP($A751+ROUND((COLUMN()-2)/24,5),АТС!$A$41:$F$784,5)+VLOOKUP($A751+ROUND((COLUMN()-2)/24,5),'Расчет сбытовых надбавок'!$B$2281:'Расчет сбытовых надбавок'!$G$3024,3)</f>
        <v>183.16</v>
      </c>
      <c r="C751" s="103">
        <f>VLOOKUP($A751+ROUND((COLUMN()-2)/24,5),АТС!$A$41:$F$784,5)+VLOOKUP($A751+ROUND((COLUMN()-2)/24,5),'Расчет сбытовых надбавок'!$B$2281:'Расчет сбытовых надбавок'!$G$3024,3)</f>
        <v>194.38</v>
      </c>
      <c r="D751" s="103">
        <f>VLOOKUP($A751+ROUND((COLUMN()-2)/24,5),АТС!$A$41:$F$784,5)+VLOOKUP($A751+ROUND((COLUMN()-2)/24,5),'Расчет сбытовых надбавок'!$B$2281:'Расчет сбытовых надбавок'!$G$3024,3)</f>
        <v>208.19</v>
      </c>
      <c r="E751" s="103">
        <f>VLOOKUP($A751+ROUND((COLUMN()-2)/24,5),АТС!$A$41:$F$784,5)+VLOOKUP($A751+ROUND((COLUMN()-2)/24,5),'Расчет сбытовых надбавок'!$B$2281:'Расчет сбытовых надбавок'!$G$3024,3)</f>
        <v>200.75</v>
      </c>
      <c r="F751" s="103">
        <f>VLOOKUP($A751+ROUND((COLUMN()-2)/24,5),АТС!$A$41:$F$784,5)+VLOOKUP($A751+ROUND((COLUMN()-2)/24,5),'Расчет сбытовых надбавок'!$B$2281:'Расчет сбытовых надбавок'!$G$3024,3)</f>
        <v>85.759999999999991</v>
      </c>
      <c r="G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03">
        <f>VLOOKUP($A751+ROUND((COLUMN()-2)/24,5),АТС!$A$41:$F$784,5)+VLOOKUP($A751+ROUND((COLUMN()-2)/24,5),'Расчет сбытовых надбавок'!$B$2281:'Расчет сбытовых надбавок'!$G$3024,3)</f>
        <v>107.88999999999999</v>
      </c>
      <c r="K751" s="103">
        <f>VLOOKUP($A751+ROUND((COLUMN()-2)/24,5),АТС!$A$41:$F$784,5)+VLOOKUP($A751+ROUND((COLUMN()-2)/24,5),'Расчет сбытовых надбавок'!$B$2281:'Расчет сбытовых надбавок'!$G$3024,3)</f>
        <v>246.12</v>
      </c>
      <c r="L751" s="103">
        <f>VLOOKUP($A751+ROUND((COLUMN()-2)/24,5),АТС!$A$41:$F$784,5)+VLOOKUP($A751+ROUND((COLUMN()-2)/24,5),'Расчет сбытовых надбавок'!$B$2281:'Расчет сбытовых надбавок'!$G$3024,3)</f>
        <v>278.85000000000002</v>
      </c>
      <c r="M751" s="103">
        <f>VLOOKUP($A751+ROUND((COLUMN()-2)/24,5),АТС!$A$41:$F$784,5)+VLOOKUP($A751+ROUND((COLUMN()-2)/24,5),'Расчет сбытовых надбавок'!$B$2281:'Расчет сбытовых надбавок'!$G$3024,3)</f>
        <v>314.87</v>
      </c>
      <c r="N751" s="103">
        <f>VLOOKUP($A751+ROUND((COLUMN()-2)/24,5),АТС!$A$41:$F$784,5)+VLOOKUP($A751+ROUND((COLUMN()-2)/24,5),'Расчет сбытовых надбавок'!$B$2281:'Расчет сбытовых надбавок'!$G$3024,3)</f>
        <v>270.93</v>
      </c>
      <c r="O751" s="103">
        <f>VLOOKUP($A751+ROUND((COLUMN()-2)/24,5),АТС!$A$41:$F$784,5)+VLOOKUP($A751+ROUND((COLUMN()-2)/24,5),'Расчет сбытовых надбавок'!$B$2281:'Расчет сбытовых надбавок'!$G$3024,3)</f>
        <v>283.19</v>
      </c>
      <c r="P751" s="103">
        <f>VLOOKUP($A751+ROUND((COLUMN()-2)/24,5),АТС!$A$41:$F$784,5)+VLOOKUP($A751+ROUND((COLUMN()-2)/24,5),'Расчет сбытовых надбавок'!$B$2281:'Расчет сбытовых надбавок'!$G$3024,3)</f>
        <v>384.38</v>
      </c>
      <c r="Q751" s="103">
        <f>VLOOKUP($A751+ROUND((COLUMN()-2)/24,5),АТС!$A$41:$F$784,5)+VLOOKUP($A751+ROUND((COLUMN()-2)/24,5),'Расчет сбытовых надбавок'!$B$2281:'Расчет сбытовых надбавок'!$G$3024,3)</f>
        <v>391.25</v>
      </c>
      <c r="R751" s="103">
        <f>VLOOKUP($A751+ROUND((COLUMN()-2)/24,5),АТС!$A$41:$F$784,5)+VLOOKUP($A751+ROUND((COLUMN()-2)/24,5),'Расчет сбытовых надбавок'!$B$2281:'Расчет сбытовых надбавок'!$G$3024,3)</f>
        <v>383.32</v>
      </c>
      <c r="S751" s="103">
        <f>VLOOKUP($A751+ROUND((COLUMN()-2)/24,5),АТС!$A$41:$F$784,5)+VLOOKUP($A751+ROUND((COLUMN()-2)/24,5),'Расчет сбытовых надбавок'!$B$2281:'Расчет сбытовых надбавок'!$G$3024,3)</f>
        <v>331.34000000000003</v>
      </c>
      <c r="T751" s="103">
        <f>VLOOKUP($A751+ROUND((COLUMN()-2)/24,5),АТС!$A$41:$F$784,5)+VLOOKUP($A751+ROUND((COLUMN()-2)/24,5),'Расчет сбытовых надбавок'!$B$2281:'Расчет сбытовых надбавок'!$G$3024,3)</f>
        <v>383.48</v>
      </c>
      <c r="U751" s="103">
        <f>VLOOKUP($A751+ROUND((COLUMN()-2)/24,5),АТС!$A$41:$F$784,5)+VLOOKUP($A751+ROUND((COLUMN()-2)/24,5),'Расчет сбытовых надбавок'!$B$2281:'Расчет сбытовых надбавок'!$G$3024,3)</f>
        <v>332.99</v>
      </c>
      <c r="V751" s="103">
        <f>VLOOKUP($A751+ROUND((COLUMN()-2)/24,5),АТС!$A$41:$F$784,5)+VLOOKUP($A751+ROUND((COLUMN()-2)/24,5),'Расчет сбытовых надбавок'!$B$2281:'Расчет сбытовых надбавок'!$G$3024,3)</f>
        <v>516.30999999999995</v>
      </c>
      <c r="W751" s="103">
        <f>VLOOKUP($A751+ROUND((COLUMN()-2)/24,5),АТС!$A$41:$F$784,5)+VLOOKUP($A751+ROUND((COLUMN()-2)/24,5),'Расчет сбытовых надбавок'!$B$2281:'Расчет сбытовых надбавок'!$G$3024,3)</f>
        <v>558.03</v>
      </c>
      <c r="X751" s="103">
        <f>VLOOKUP($A751+ROUND((COLUMN()-2)/24,5),АТС!$A$41:$F$784,5)+VLOOKUP($A751+ROUND((COLUMN()-2)/24,5),'Расчет сбытовых надбавок'!$B$2281:'Расчет сбытовых надбавок'!$G$3024,3)</f>
        <v>643.70000000000005</v>
      </c>
      <c r="Y751" s="103">
        <f>VLOOKUP($A751+ROUND((COLUMN()-2)/24,5),АТС!$A$41:$F$784,5)+VLOOKUP($A751+ROUND((COLUMN()-2)/24,5),'Расчет сбытовых надбавок'!$B$2281:'Расчет сбытовых надбавок'!$G$3024,3)</f>
        <v>520.46</v>
      </c>
    </row>
    <row r="752" spans="1:27" x14ac:dyDescent="0.2">
      <c r="A752" s="83">
        <f t="shared" si="20"/>
        <v>42189</v>
      </c>
      <c r="B752" s="103">
        <f>VLOOKUP($A752+ROUND((COLUMN()-2)/24,5),АТС!$A$41:$F$784,5)+VLOOKUP($A752+ROUND((COLUMN()-2)/24,5),'Расчет сбытовых надбавок'!$B$2281:'Расчет сбытовых надбавок'!$G$3024,3)</f>
        <v>356.69</v>
      </c>
      <c r="C752" s="103">
        <f>VLOOKUP($A752+ROUND((COLUMN()-2)/24,5),АТС!$A$41:$F$784,5)+VLOOKUP($A752+ROUND((COLUMN()-2)/24,5),'Расчет сбытовых надбавок'!$B$2281:'Расчет сбытовых надбавок'!$G$3024,3)</f>
        <v>123.25999999999999</v>
      </c>
      <c r="D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E752" s="103">
        <f>VLOOKUP($A752+ROUND((COLUMN()-2)/24,5),АТС!$A$41:$F$784,5)+VLOOKUP($A752+ROUND((COLUMN()-2)/24,5),'Расчет сбытовых надбавок'!$B$2281:'Расчет сбытовых надбавок'!$G$3024,3)</f>
        <v>35.9</v>
      </c>
      <c r="F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G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03">
        <f>VLOOKUP($A752+ROUND((COLUMN()-2)/24,5),АТС!$A$41:$F$784,5)+VLOOKUP($A752+ROUND((COLUMN()-2)/24,5),'Расчет сбытовых надбавок'!$B$2281:'Расчет сбытовых надбавок'!$G$3024,3)</f>
        <v>143.96</v>
      </c>
      <c r="K752" s="103">
        <f>VLOOKUP($A752+ROUND((COLUMN()-2)/24,5),АТС!$A$41:$F$784,5)+VLOOKUP($A752+ROUND((COLUMN()-2)/24,5),'Расчет сбытовых надбавок'!$B$2281:'Расчет сбытовых надбавок'!$G$3024,3)</f>
        <v>314.82</v>
      </c>
      <c r="L752" s="103">
        <f>VLOOKUP($A752+ROUND((COLUMN()-2)/24,5),АТС!$A$41:$F$784,5)+VLOOKUP($A752+ROUND((COLUMN()-2)/24,5),'Расчет сбытовых надбавок'!$B$2281:'Расчет сбытовых надбавок'!$G$3024,3)</f>
        <v>475.65999999999997</v>
      </c>
      <c r="M752" s="103">
        <f>VLOOKUP($A752+ROUND((COLUMN()-2)/24,5),АТС!$A$41:$F$784,5)+VLOOKUP($A752+ROUND((COLUMN()-2)/24,5),'Расчет сбытовых надбавок'!$B$2281:'Расчет сбытовых надбавок'!$G$3024,3)</f>
        <v>531.79999999999995</v>
      </c>
      <c r="N752" s="103">
        <f>VLOOKUP($A752+ROUND((COLUMN()-2)/24,5),АТС!$A$41:$F$784,5)+VLOOKUP($A752+ROUND((COLUMN()-2)/24,5),'Расчет сбытовых надбавок'!$B$2281:'Расчет сбытовых надбавок'!$G$3024,3)</f>
        <v>464.19</v>
      </c>
      <c r="O752" s="103">
        <f>VLOOKUP($A752+ROUND((COLUMN()-2)/24,5),АТС!$A$41:$F$784,5)+VLOOKUP($A752+ROUND((COLUMN()-2)/24,5),'Расчет сбытовых надбавок'!$B$2281:'Расчет сбытовых надбавок'!$G$3024,3)</f>
        <v>472.72</v>
      </c>
      <c r="P752" s="103">
        <f>VLOOKUP($A752+ROUND((COLUMN()-2)/24,5),АТС!$A$41:$F$784,5)+VLOOKUP($A752+ROUND((COLUMN()-2)/24,5),'Расчет сбытовых надбавок'!$B$2281:'Расчет сбытовых надбавок'!$G$3024,3)</f>
        <v>470.65000000000003</v>
      </c>
      <c r="Q752" s="103">
        <f>VLOOKUP($A752+ROUND((COLUMN()-2)/24,5),АТС!$A$41:$F$784,5)+VLOOKUP($A752+ROUND((COLUMN()-2)/24,5),'Расчет сбытовых надбавок'!$B$2281:'Расчет сбытовых надбавок'!$G$3024,3)</f>
        <v>511.26</v>
      </c>
      <c r="R752" s="103">
        <f>VLOOKUP($A752+ROUND((COLUMN()-2)/24,5),АТС!$A$41:$F$784,5)+VLOOKUP($A752+ROUND((COLUMN()-2)/24,5),'Расчет сбытовых надбавок'!$B$2281:'Расчет сбытовых надбавок'!$G$3024,3)</f>
        <v>523.14</v>
      </c>
      <c r="S752" s="103">
        <f>VLOOKUP($A752+ROUND((COLUMN()-2)/24,5),АТС!$A$41:$F$784,5)+VLOOKUP($A752+ROUND((COLUMN()-2)/24,5),'Расчет сбытовых надбавок'!$B$2281:'Расчет сбытовых надбавок'!$G$3024,3)</f>
        <v>453.52</v>
      </c>
      <c r="T752" s="103">
        <f>VLOOKUP($A752+ROUND((COLUMN()-2)/24,5),АТС!$A$41:$F$784,5)+VLOOKUP($A752+ROUND((COLUMN()-2)/24,5),'Расчет сбытовых надбавок'!$B$2281:'Расчет сбытовых надбавок'!$G$3024,3)</f>
        <v>503.99</v>
      </c>
      <c r="U752" s="103">
        <f>VLOOKUP($A752+ROUND((COLUMN()-2)/24,5),АТС!$A$41:$F$784,5)+VLOOKUP($A752+ROUND((COLUMN()-2)/24,5),'Расчет сбытовых надбавок'!$B$2281:'Расчет сбытовых надбавок'!$G$3024,3)</f>
        <v>468.1</v>
      </c>
      <c r="V752" s="103">
        <f>VLOOKUP($A752+ROUND((COLUMN()-2)/24,5),АТС!$A$41:$F$784,5)+VLOOKUP($A752+ROUND((COLUMN()-2)/24,5),'Расчет сбытовых надбавок'!$B$2281:'Расчет сбытовых надбавок'!$G$3024,3)</f>
        <v>519.37</v>
      </c>
      <c r="W752" s="103">
        <f>VLOOKUP($A752+ROUND((COLUMN()-2)/24,5),АТС!$A$41:$F$784,5)+VLOOKUP($A752+ROUND((COLUMN()-2)/24,5),'Расчет сбытовых надбавок'!$B$2281:'Расчет сбытовых надбавок'!$G$3024,3)</f>
        <v>610.97</v>
      </c>
      <c r="X752" s="103">
        <f>VLOOKUP($A752+ROUND((COLUMN()-2)/24,5),АТС!$A$41:$F$784,5)+VLOOKUP($A752+ROUND((COLUMN()-2)/24,5),'Расчет сбытовых надбавок'!$B$2281:'Расчет сбытовых надбавок'!$G$3024,3)</f>
        <v>722.32</v>
      </c>
      <c r="Y752" s="103">
        <f>VLOOKUP($A752+ROUND((COLUMN()-2)/24,5),АТС!$A$41:$F$784,5)+VLOOKUP($A752+ROUND((COLUMN()-2)/24,5),'Расчет сбытовых надбавок'!$B$2281:'Расчет сбытовых надбавок'!$G$3024,3)</f>
        <v>548.29</v>
      </c>
    </row>
    <row r="753" spans="1:25" x14ac:dyDescent="0.2">
      <c r="A753" s="83">
        <f t="shared" si="20"/>
        <v>42190</v>
      </c>
      <c r="B753" s="103">
        <f>VLOOKUP($A753+ROUND((COLUMN()-2)/24,5),АТС!$A$41:$F$784,5)+VLOOKUP($A753+ROUND((COLUMN()-2)/24,5),'Расчет сбытовых надбавок'!$B$2281:'Расчет сбытовых надбавок'!$G$3024,3)</f>
        <v>314.29000000000002</v>
      </c>
      <c r="C753" s="103">
        <f>VLOOKUP($A753+ROUND((COLUMN()-2)/24,5),АТС!$A$41:$F$784,5)+VLOOKUP($A753+ROUND((COLUMN()-2)/24,5),'Расчет сбытовых надбавок'!$B$2281:'Расчет сбытовых надбавок'!$G$3024,3)</f>
        <v>332.17</v>
      </c>
      <c r="D753" s="103">
        <f>VLOOKUP($A753+ROUND((COLUMN()-2)/24,5),АТС!$A$41:$F$784,5)+VLOOKUP($A753+ROUND((COLUMN()-2)/24,5),'Расчет сбытовых надбавок'!$B$2281:'Расчет сбытовых надбавок'!$G$3024,3)</f>
        <v>226.16000000000003</v>
      </c>
      <c r="E753" s="103">
        <f>VLOOKUP($A753+ROUND((COLUMN()-2)/24,5),АТС!$A$41:$F$784,5)+VLOOKUP($A753+ROUND((COLUMN()-2)/24,5),'Расчет сбытовых надбавок'!$B$2281:'Расчет сбытовых надбавок'!$G$3024,3)</f>
        <v>259.56</v>
      </c>
      <c r="F753" s="103">
        <f>VLOOKUP($A753+ROUND((COLUMN()-2)/24,5),АТС!$A$41:$F$784,5)+VLOOKUP($A753+ROUND((COLUMN()-2)/24,5),'Расчет сбытовых надбавок'!$B$2281:'Расчет сбытовых надбавок'!$G$3024,3)</f>
        <v>142.22999999999999</v>
      </c>
      <c r="G753" s="103">
        <f>VLOOKUP($A753+ROUND((COLUMN()-2)/24,5),АТС!$A$41:$F$784,5)+VLOOKUP($A753+ROUND((COLUMN()-2)/24,5),'Расчет сбытовых надбавок'!$B$2281:'Расчет сбытовых надбавок'!$G$3024,3)</f>
        <v>28.03</v>
      </c>
      <c r="H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03">
        <f>VLOOKUP($A753+ROUND((COLUMN()-2)/24,5),АТС!$A$41:$F$784,5)+VLOOKUP($A753+ROUND((COLUMN()-2)/24,5),'Расчет сбытовых надбавок'!$B$2281:'Расчет сбытовых надбавок'!$G$3024,3)</f>
        <v>27.39</v>
      </c>
      <c r="L753" s="103">
        <f>VLOOKUP($A753+ROUND((COLUMN()-2)/24,5),АТС!$A$41:$F$784,5)+VLOOKUP($A753+ROUND((COLUMN()-2)/24,5),'Расчет сбытовых надбавок'!$B$2281:'Расчет сбытовых надбавок'!$G$3024,3)</f>
        <v>169.13</v>
      </c>
      <c r="M753" s="103">
        <f>VLOOKUP($A753+ROUND((COLUMN()-2)/24,5),АТС!$A$41:$F$784,5)+VLOOKUP($A753+ROUND((COLUMN()-2)/24,5),'Расчет сбытовых надбавок'!$B$2281:'Расчет сбытовых надбавок'!$G$3024,3)</f>
        <v>181.09</v>
      </c>
      <c r="N753" s="103">
        <f>VLOOKUP($A753+ROUND((COLUMN()-2)/24,5),АТС!$A$41:$F$784,5)+VLOOKUP($A753+ROUND((COLUMN()-2)/24,5),'Расчет сбытовых надбавок'!$B$2281:'Расчет сбытовых надбавок'!$G$3024,3)</f>
        <v>187.52999999999997</v>
      </c>
      <c r="O753" s="103">
        <f>VLOOKUP($A753+ROUND((COLUMN()-2)/24,5),АТС!$A$41:$F$784,5)+VLOOKUP($A753+ROUND((COLUMN()-2)/24,5),'Расчет сбытовых надбавок'!$B$2281:'Расчет сбытовых надбавок'!$G$3024,3)</f>
        <v>211.57999999999998</v>
      </c>
      <c r="P753" s="103">
        <f>VLOOKUP($A753+ROUND((COLUMN()-2)/24,5),АТС!$A$41:$F$784,5)+VLOOKUP($A753+ROUND((COLUMN()-2)/24,5),'Расчет сбытовых надбавок'!$B$2281:'Расчет сбытовых надбавок'!$G$3024,3)</f>
        <v>60.46</v>
      </c>
      <c r="Q753" s="103">
        <f>VLOOKUP($A753+ROUND((COLUMN()-2)/24,5),АТС!$A$41:$F$784,5)+VLOOKUP($A753+ROUND((COLUMN()-2)/24,5),'Расчет сбытовых надбавок'!$B$2281:'Расчет сбытовых надбавок'!$G$3024,3)</f>
        <v>76.48</v>
      </c>
      <c r="R753" s="103">
        <f>VLOOKUP($A753+ROUND((COLUMN()-2)/24,5),АТС!$A$41:$F$784,5)+VLOOKUP($A753+ROUND((COLUMN()-2)/24,5),'Расчет сбытовых надбавок'!$B$2281:'Расчет сбытовых надбавок'!$G$3024,3)</f>
        <v>93.83</v>
      </c>
      <c r="S753" s="103">
        <f>VLOOKUP($A753+ROUND((COLUMN()-2)/24,5),АТС!$A$41:$F$784,5)+VLOOKUP($A753+ROUND((COLUMN()-2)/24,5),'Расчет сбытовых надбавок'!$B$2281:'Расчет сбытовых надбавок'!$G$3024,3)</f>
        <v>72.570000000000007</v>
      </c>
      <c r="T753" s="103">
        <f>VLOOKUP($A753+ROUND((COLUMN()-2)/24,5),АТС!$A$41:$F$784,5)+VLOOKUP($A753+ROUND((COLUMN()-2)/24,5),'Расчет сбытовых надбавок'!$B$2281:'Расчет сбытовых надбавок'!$G$3024,3)</f>
        <v>42.71</v>
      </c>
      <c r="U753" s="103">
        <f>VLOOKUP($A753+ROUND((COLUMN()-2)/24,5),АТС!$A$41:$F$784,5)+VLOOKUP($A753+ROUND((COLUMN()-2)/24,5),'Расчет сбытовых надбавок'!$B$2281:'Расчет сбытовых надбавок'!$G$3024,3)</f>
        <v>6.6</v>
      </c>
      <c r="V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W753" s="103">
        <f>VLOOKUP($A753+ROUND((COLUMN()-2)/24,5),АТС!$A$41:$F$784,5)+VLOOKUP($A753+ROUND((COLUMN()-2)/24,5),'Расчет сбытовых надбавок'!$B$2281:'Расчет сбытовых надбавок'!$G$3024,3)</f>
        <v>59.61</v>
      </c>
      <c r="X753" s="103">
        <f>VLOOKUP($A753+ROUND((COLUMN()-2)/24,5),АТС!$A$41:$F$784,5)+VLOOKUP($A753+ROUND((COLUMN()-2)/24,5),'Расчет сбытовых надбавок'!$B$2281:'Расчет сбытовых надбавок'!$G$3024,3)</f>
        <v>549.54</v>
      </c>
      <c r="Y753" s="103">
        <f>VLOOKUP($A753+ROUND((COLUMN()-2)/24,5),АТС!$A$41:$F$784,5)+VLOOKUP($A753+ROUND((COLUMN()-2)/24,5),'Расчет сбытовых надбавок'!$B$2281:'Расчет сбытовых надбавок'!$G$3024,3)</f>
        <v>381.90999999999997</v>
      </c>
    </row>
    <row r="754" spans="1:25" x14ac:dyDescent="0.2">
      <c r="A754" s="83">
        <f t="shared" si="20"/>
        <v>42191</v>
      </c>
      <c r="B754" s="103">
        <f>VLOOKUP($A754+ROUND((COLUMN()-2)/24,5),АТС!$A$41:$F$784,5)+VLOOKUP($A754+ROUND((COLUMN()-2)/24,5),'Расчет сбытовых надбавок'!$B$2281:'Расчет сбытовых надбавок'!$G$3024,3)</f>
        <v>416.33</v>
      </c>
      <c r="C754" s="103">
        <f>VLOOKUP($A754+ROUND((COLUMN()-2)/24,5),АТС!$A$41:$F$784,5)+VLOOKUP($A754+ROUND((COLUMN()-2)/24,5),'Расчет сбытовых надбавок'!$B$2281:'Расчет сбытовых надбавок'!$G$3024,3)</f>
        <v>185.5</v>
      </c>
      <c r="D754" s="103">
        <f>VLOOKUP($A754+ROUND((COLUMN()-2)/24,5),АТС!$A$41:$F$784,5)+VLOOKUP($A754+ROUND((COLUMN()-2)/24,5),'Расчет сбытовых надбавок'!$B$2281:'Расчет сбытовых надбавок'!$G$3024,3)</f>
        <v>276.16999999999996</v>
      </c>
      <c r="E754" s="103">
        <f>VLOOKUP($A754+ROUND((COLUMN()-2)/24,5),АТС!$A$41:$F$784,5)+VLOOKUP($A754+ROUND((COLUMN()-2)/24,5),'Расчет сбытовых надбавок'!$B$2281:'Расчет сбытовых надбавок'!$G$3024,3)</f>
        <v>267.18</v>
      </c>
      <c r="F754" s="103">
        <f>VLOOKUP($A754+ROUND((COLUMN()-2)/24,5),АТС!$A$41:$F$784,5)+VLOOKUP($A754+ROUND((COLUMN()-2)/24,5),'Расчет сбытовых надбавок'!$B$2281:'Расчет сбытовых надбавок'!$G$3024,3)</f>
        <v>190.51</v>
      </c>
      <c r="G754" s="103">
        <f>VLOOKUP($A754+ROUND((COLUMN()-2)/24,5),АТС!$A$41:$F$784,5)+VLOOKUP($A754+ROUND((COLUMN()-2)/24,5),'Расчет сбытовых надбавок'!$B$2281:'Расчет сбытовых надбавок'!$G$3024,3)</f>
        <v>3.75</v>
      </c>
      <c r="H754" s="103">
        <f>VLOOKUP($A754+ROUND((COLUMN()-2)/24,5),АТС!$A$41:$F$784,5)+VLOOKUP($A754+ROUND((COLUMN()-2)/24,5),'Расчет сбытовых надбавок'!$B$2281:'Расчет сбытовых надбавок'!$G$3024,3)</f>
        <v>0.01</v>
      </c>
      <c r="I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03">
        <f>VLOOKUP($A754+ROUND((COLUMN()-2)/24,5),АТС!$A$41:$F$784,5)+VLOOKUP($A754+ROUND((COLUMN()-2)/24,5),'Расчет сбытовых надбавок'!$B$2281:'Расчет сбытовых надбавок'!$G$3024,3)</f>
        <v>9.1</v>
      </c>
      <c r="K754" s="103">
        <f>VLOOKUP($A754+ROUND((COLUMN()-2)/24,5),АТС!$A$41:$F$784,5)+VLOOKUP($A754+ROUND((COLUMN()-2)/24,5),'Расчет сбытовых надбавок'!$B$2281:'Расчет сбытовых надбавок'!$G$3024,3)</f>
        <v>41.89</v>
      </c>
      <c r="L754" s="103">
        <f>VLOOKUP($A754+ROUND((COLUMN()-2)/24,5),АТС!$A$41:$F$784,5)+VLOOKUP($A754+ROUND((COLUMN()-2)/24,5),'Расчет сбытовых надбавок'!$B$2281:'Расчет сбытовых надбавок'!$G$3024,3)</f>
        <v>227.17000000000002</v>
      </c>
      <c r="M754" s="103">
        <f>VLOOKUP($A754+ROUND((COLUMN()-2)/24,5),АТС!$A$41:$F$784,5)+VLOOKUP($A754+ROUND((COLUMN()-2)/24,5),'Расчет сбытовых надбавок'!$B$2281:'Расчет сбытовых надбавок'!$G$3024,3)</f>
        <v>266.85000000000002</v>
      </c>
      <c r="N754" s="103">
        <f>VLOOKUP($A754+ROUND((COLUMN()-2)/24,5),АТС!$A$41:$F$784,5)+VLOOKUP($A754+ROUND((COLUMN()-2)/24,5),'Расчет сбытовых надбавок'!$B$2281:'Расчет сбытовых надбавок'!$G$3024,3)</f>
        <v>121.99000000000001</v>
      </c>
      <c r="O754" s="103">
        <f>VLOOKUP($A754+ROUND((COLUMN()-2)/24,5),АТС!$A$41:$F$784,5)+VLOOKUP($A754+ROUND((COLUMN()-2)/24,5),'Расчет сбытовых надбавок'!$B$2281:'Расчет сбытовых надбавок'!$G$3024,3)</f>
        <v>137.09</v>
      </c>
      <c r="P754" s="103">
        <f>VLOOKUP($A754+ROUND((COLUMN()-2)/24,5),АТС!$A$41:$F$784,5)+VLOOKUP($A754+ROUND((COLUMN()-2)/24,5),'Расчет сбытовых надбавок'!$B$2281:'Расчет сбытовых надбавок'!$G$3024,3)</f>
        <v>103.30000000000001</v>
      </c>
      <c r="Q754" s="103">
        <f>VLOOKUP($A754+ROUND((COLUMN()-2)/24,5),АТС!$A$41:$F$784,5)+VLOOKUP($A754+ROUND((COLUMN()-2)/24,5),'Расчет сбытовых надбавок'!$B$2281:'Расчет сбытовых надбавок'!$G$3024,3)</f>
        <v>116.53</v>
      </c>
      <c r="R754" s="103">
        <f>VLOOKUP($A754+ROUND((COLUMN()-2)/24,5),АТС!$A$41:$F$784,5)+VLOOKUP($A754+ROUND((COLUMN()-2)/24,5),'Расчет сбытовых надбавок'!$B$2281:'Расчет сбытовых надбавок'!$G$3024,3)</f>
        <v>73.7</v>
      </c>
      <c r="S754" s="103">
        <f>VLOOKUP($A754+ROUND((COLUMN()-2)/24,5),АТС!$A$41:$F$784,5)+VLOOKUP($A754+ROUND((COLUMN()-2)/24,5),'Расчет сбытовых надбавок'!$B$2281:'Расчет сбытовых надбавок'!$G$3024,3)</f>
        <v>76.72</v>
      </c>
      <c r="T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U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03">
        <f>VLOOKUP($A754+ROUND((COLUMN()-2)/24,5),АТС!$A$41:$F$784,5)+VLOOKUP($A754+ROUND((COLUMN()-2)/24,5),'Расчет сбытовых надбавок'!$B$2281:'Расчет сбытовых надбавок'!$G$3024,3)</f>
        <v>0.01</v>
      </c>
      <c r="W754" s="103">
        <f>VLOOKUP($A754+ROUND((COLUMN()-2)/24,5),АТС!$A$41:$F$784,5)+VLOOKUP($A754+ROUND((COLUMN()-2)/24,5),'Расчет сбытовых надбавок'!$B$2281:'Расчет сбытовых надбавок'!$G$3024,3)</f>
        <v>60.269999999999996</v>
      </c>
      <c r="X754" s="103">
        <f>VLOOKUP($A754+ROUND((COLUMN()-2)/24,5),АТС!$A$41:$F$784,5)+VLOOKUP($A754+ROUND((COLUMN()-2)/24,5),'Расчет сбытовых надбавок'!$B$2281:'Расчет сбытовых надбавок'!$G$3024,3)</f>
        <v>483.08000000000004</v>
      </c>
      <c r="Y754" s="103">
        <f>VLOOKUP($A754+ROUND((COLUMN()-2)/24,5),АТС!$A$41:$F$784,5)+VLOOKUP($A754+ROUND((COLUMN()-2)/24,5),'Расчет сбытовых надбавок'!$B$2281:'Расчет сбытовых надбавок'!$G$3024,3)</f>
        <v>331.55</v>
      </c>
    </row>
    <row r="755" spans="1:25" x14ac:dyDescent="0.2">
      <c r="A755" s="83">
        <f t="shared" si="20"/>
        <v>42192</v>
      </c>
      <c r="B755" s="103">
        <f>VLOOKUP($A755+ROUND((COLUMN()-2)/24,5),АТС!$A$41:$F$784,5)+VLOOKUP($A755+ROUND((COLUMN()-2)/24,5),'Расчет сбытовых надбавок'!$B$2281:'Расчет сбытовых надбавок'!$G$3024,3)</f>
        <v>151</v>
      </c>
      <c r="C755" s="103">
        <f>VLOOKUP($A755+ROUND((COLUMN()-2)/24,5),АТС!$A$41:$F$784,5)+VLOOKUP($A755+ROUND((COLUMN()-2)/24,5),'Расчет сбытовых надбавок'!$B$2281:'Расчет сбытовых надбавок'!$G$3024,3)</f>
        <v>94.78</v>
      </c>
      <c r="D755" s="103">
        <f>VLOOKUP($A755+ROUND((COLUMN()-2)/24,5),АТС!$A$41:$F$784,5)+VLOOKUP($A755+ROUND((COLUMN()-2)/24,5),'Расчет сбытовых надбавок'!$B$2281:'Расчет сбытовых надбавок'!$G$3024,3)</f>
        <v>65.41</v>
      </c>
      <c r="E755" s="103">
        <f>VLOOKUP($A755+ROUND((COLUMN()-2)/24,5),АТС!$A$41:$F$784,5)+VLOOKUP($A755+ROUND((COLUMN()-2)/24,5),'Расчет сбытовых надбавок'!$B$2281:'Расчет сбытовых надбавок'!$G$3024,3)</f>
        <v>98.78</v>
      </c>
      <c r="F755" s="103">
        <f>VLOOKUP($A755+ROUND((COLUMN()-2)/24,5),АТС!$A$41:$F$784,5)+VLOOKUP($A755+ROUND((COLUMN()-2)/24,5),'Расчет сбытовых надбавок'!$B$2281:'Расчет сбытовых надбавок'!$G$3024,3)</f>
        <v>95.42</v>
      </c>
      <c r="G755" s="103">
        <f>VLOOKUP($A755+ROUND((COLUMN()-2)/24,5),АТС!$A$41:$F$784,5)+VLOOKUP($A755+ROUND((COLUMN()-2)/24,5),'Расчет сбытовых надбавок'!$B$2281:'Расчет сбытовых надбавок'!$G$3024,3)</f>
        <v>16.7</v>
      </c>
      <c r="H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03">
        <f>VLOOKUP($A755+ROUND((COLUMN()-2)/24,5),АТС!$A$41:$F$784,5)+VLOOKUP($A755+ROUND((COLUMN()-2)/24,5),'Расчет сбытовых надбавок'!$B$2281:'Расчет сбытовых надбавок'!$G$3024,3)</f>
        <v>59.34</v>
      </c>
      <c r="K755" s="103">
        <f>VLOOKUP($A755+ROUND((COLUMN()-2)/24,5),АТС!$A$41:$F$784,5)+VLOOKUP($A755+ROUND((COLUMN()-2)/24,5),'Расчет сбытовых надбавок'!$B$2281:'Расчет сбытовых надбавок'!$G$3024,3)</f>
        <v>20.45</v>
      </c>
      <c r="L755" s="103">
        <f>VLOOKUP($A755+ROUND((COLUMN()-2)/24,5),АТС!$A$41:$F$784,5)+VLOOKUP($A755+ROUND((COLUMN()-2)/24,5),'Расчет сбытовых надбавок'!$B$2281:'Расчет сбытовых надбавок'!$G$3024,3)</f>
        <v>66.17</v>
      </c>
      <c r="M755" s="103">
        <f>VLOOKUP($A755+ROUND((COLUMN()-2)/24,5),АТС!$A$41:$F$784,5)+VLOOKUP($A755+ROUND((COLUMN()-2)/24,5),'Расчет сбытовых надбавок'!$B$2281:'Расчет сбытовых надбавок'!$G$3024,3)</f>
        <v>188.96</v>
      </c>
      <c r="N755" s="103">
        <f>VLOOKUP($A755+ROUND((COLUMN()-2)/24,5),АТС!$A$41:$F$784,5)+VLOOKUP($A755+ROUND((COLUMN()-2)/24,5),'Расчет сбытовых надбавок'!$B$2281:'Расчет сбытовых надбавок'!$G$3024,3)</f>
        <v>267.43</v>
      </c>
      <c r="O755" s="103">
        <f>VLOOKUP($A755+ROUND((COLUMN()-2)/24,5),АТС!$A$41:$F$784,5)+VLOOKUP($A755+ROUND((COLUMN()-2)/24,5),'Расчет сбытовых надбавок'!$B$2281:'Расчет сбытовых надбавок'!$G$3024,3)</f>
        <v>275.62</v>
      </c>
      <c r="P755" s="103">
        <f>VLOOKUP($A755+ROUND((COLUMN()-2)/24,5),АТС!$A$41:$F$784,5)+VLOOKUP($A755+ROUND((COLUMN()-2)/24,5),'Расчет сбытовых надбавок'!$B$2281:'Расчет сбытовых надбавок'!$G$3024,3)</f>
        <v>393.52000000000004</v>
      </c>
      <c r="Q755" s="103">
        <f>VLOOKUP($A755+ROUND((COLUMN()-2)/24,5),АТС!$A$41:$F$784,5)+VLOOKUP($A755+ROUND((COLUMN()-2)/24,5),'Расчет сбытовых надбавок'!$B$2281:'Расчет сбытовых надбавок'!$G$3024,3)</f>
        <v>406.91</v>
      </c>
      <c r="R755" s="103">
        <f>VLOOKUP($A755+ROUND((COLUMN()-2)/24,5),АТС!$A$41:$F$784,5)+VLOOKUP($A755+ROUND((COLUMN()-2)/24,5),'Расчет сбытовых надбавок'!$B$2281:'Расчет сбытовых надбавок'!$G$3024,3)</f>
        <v>613.53</v>
      </c>
      <c r="S755" s="103">
        <f>VLOOKUP($A755+ROUND((COLUMN()-2)/24,5),АТС!$A$41:$F$784,5)+VLOOKUP($A755+ROUND((COLUMN()-2)/24,5),'Расчет сбытовых надбавок'!$B$2281:'Расчет сбытовых надбавок'!$G$3024,3)</f>
        <v>644.61</v>
      </c>
      <c r="T755" s="103">
        <f>VLOOKUP($A755+ROUND((COLUMN()-2)/24,5),АТС!$A$41:$F$784,5)+VLOOKUP($A755+ROUND((COLUMN()-2)/24,5),'Расчет сбытовых надбавок'!$B$2281:'Расчет сбытовых надбавок'!$G$3024,3)</f>
        <v>808.03</v>
      </c>
      <c r="U755" s="103">
        <f>VLOOKUP($A755+ROUND((COLUMN()-2)/24,5),АТС!$A$41:$F$784,5)+VLOOKUP($A755+ROUND((COLUMN()-2)/24,5),'Расчет сбытовых надбавок'!$B$2281:'Расчет сбытовых надбавок'!$G$3024,3)</f>
        <v>758.93999999999994</v>
      </c>
      <c r="V755" s="103">
        <f>VLOOKUP($A755+ROUND((COLUMN()-2)/24,5),АТС!$A$41:$F$784,5)+VLOOKUP($A755+ROUND((COLUMN()-2)/24,5),'Расчет сбытовых надбавок'!$B$2281:'Расчет сбытовых надбавок'!$G$3024,3)</f>
        <v>603.5</v>
      </c>
      <c r="W755" s="103">
        <f>VLOOKUP($A755+ROUND((COLUMN()-2)/24,5),АТС!$A$41:$F$784,5)+VLOOKUP($A755+ROUND((COLUMN()-2)/24,5),'Расчет сбытовых надбавок'!$B$2281:'Расчет сбытовых надбавок'!$G$3024,3)</f>
        <v>759.79</v>
      </c>
      <c r="X755" s="103">
        <f>VLOOKUP($A755+ROUND((COLUMN()-2)/24,5),АТС!$A$41:$F$784,5)+VLOOKUP($A755+ROUND((COLUMN()-2)/24,5),'Расчет сбытовых надбавок'!$B$2281:'Расчет сбытовых надбавок'!$G$3024,3)</f>
        <v>329.9</v>
      </c>
      <c r="Y755" s="103">
        <f>VLOOKUP($A755+ROUND((COLUMN()-2)/24,5),АТС!$A$41:$F$784,5)+VLOOKUP($A755+ROUND((COLUMN()-2)/24,5),'Расчет сбытовых надбавок'!$B$2281:'Расчет сбытовых надбавок'!$G$3024,3)</f>
        <v>538.16999999999996</v>
      </c>
    </row>
    <row r="756" spans="1:25" x14ac:dyDescent="0.2">
      <c r="A756" s="83">
        <f t="shared" si="20"/>
        <v>42193</v>
      </c>
      <c r="B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C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D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E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F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G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J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K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L756" s="103">
        <f>VLOOKUP($A756+ROUND((COLUMN()-2)/24,5),АТС!$A$41:$F$784,5)+VLOOKUP($A756+ROUND((COLUMN()-2)/24,5),'Расчет сбытовых надбавок'!$B$2281:'Расчет сбытовых надбавок'!$G$3024,3)</f>
        <v>0.01</v>
      </c>
      <c r="M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N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O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P756" s="103">
        <f>VLOOKUP($A756+ROUND((COLUMN()-2)/24,5),АТС!$A$41:$F$784,5)+VLOOKUP($A756+ROUND((COLUMN()-2)/24,5),'Расчет сбытовых надбавок'!$B$2281:'Расчет сбытовых надбавок'!$G$3024,3)</f>
        <v>10.38</v>
      </c>
      <c r="Q756" s="103">
        <f>VLOOKUP($A756+ROUND((COLUMN()-2)/24,5),АТС!$A$41:$F$784,5)+VLOOKUP($A756+ROUND((COLUMN()-2)/24,5),'Расчет сбытовых надбавок'!$B$2281:'Расчет сбытовых надбавок'!$G$3024,3)</f>
        <v>24.32</v>
      </c>
      <c r="R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S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T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U756" s="103">
        <f>VLOOKUP($A756+ROUND((COLUMN()-2)/24,5),АТС!$A$41:$F$784,5)+VLOOKUP($A756+ROUND((COLUMN()-2)/24,5),'Расчет сбытовых надбавок'!$B$2281:'Расчет сбытовых надбавок'!$G$3024,3)</f>
        <v>0.01</v>
      </c>
      <c r="V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W756" s="103">
        <f>VLOOKUP($A756+ROUND((COLUMN()-2)/24,5),АТС!$A$41:$F$784,5)+VLOOKUP($A756+ROUND((COLUMN()-2)/24,5),'Расчет сбытовых надбавок'!$B$2281:'Расчет сбытовых надбавок'!$G$3024,3)</f>
        <v>14.16</v>
      </c>
      <c r="X756" s="103">
        <f>VLOOKUP($A756+ROUND((COLUMN()-2)/24,5),АТС!$A$41:$F$784,5)+VLOOKUP($A756+ROUND((COLUMN()-2)/24,5),'Расчет сбытовых надбавок'!$B$2281:'Расчет сбытовых надбавок'!$G$3024,3)</f>
        <v>133.13999999999999</v>
      </c>
      <c r="Y756" s="103">
        <f>VLOOKUP($A756+ROUND((COLUMN()-2)/24,5),АТС!$A$41:$F$784,5)+VLOOKUP($A756+ROUND((COLUMN()-2)/24,5),'Расчет сбытовых надбавок'!$B$2281:'Расчет сбытовых надбавок'!$G$3024,3)</f>
        <v>388.75</v>
      </c>
    </row>
    <row r="757" spans="1:25" x14ac:dyDescent="0.2">
      <c r="A757" s="83">
        <f t="shared" si="20"/>
        <v>42194</v>
      </c>
      <c r="B757" s="103">
        <f>VLOOKUP($A757+ROUND((COLUMN()-2)/24,5),АТС!$A$41:$F$784,5)+VLOOKUP($A757+ROUND((COLUMN()-2)/24,5),'Расчет сбытовых надбавок'!$B$2281:'Расчет сбытовых надбавок'!$G$3024,3)</f>
        <v>165.64000000000001</v>
      </c>
      <c r="C757" s="103">
        <f>VLOOKUP($A757+ROUND((COLUMN()-2)/24,5),АТС!$A$41:$F$784,5)+VLOOKUP($A757+ROUND((COLUMN()-2)/24,5),'Расчет сбытовых надбавок'!$B$2281:'Расчет сбытовых надбавок'!$G$3024,3)</f>
        <v>104.44</v>
      </c>
      <c r="D757" s="103">
        <f>VLOOKUP($A757+ROUND((COLUMN()-2)/24,5),АТС!$A$41:$F$784,5)+VLOOKUP($A757+ROUND((COLUMN()-2)/24,5),'Расчет сбытовых надбавок'!$B$2281:'Расчет сбытовых надбавок'!$G$3024,3)</f>
        <v>138</v>
      </c>
      <c r="E757" s="103">
        <f>VLOOKUP($A757+ROUND((COLUMN()-2)/24,5),АТС!$A$41:$F$784,5)+VLOOKUP($A757+ROUND((COLUMN()-2)/24,5),'Расчет сбытовых надбавок'!$B$2281:'Расчет сбытовых надбавок'!$G$3024,3)</f>
        <v>109.43</v>
      </c>
      <c r="F757" s="103">
        <f>VLOOKUP($A757+ROUND((COLUMN()-2)/24,5),АТС!$A$41:$F$784,5)+VLOOKUP($A757+ROUND((COLUMN()-2)/24,5),'Расчет сбытовых надбавок'!$B$2281:'Расчет сбытовых надбавок'!$G$3024,3)</f>
        <v>71.19</v>
      </c>
      <c r="G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K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L757" s="103">
        <f>VLOOKUP($A757+ROUND((COLUMN()-2)/24,5),АТС!$A$41:$F$784,5)+VLOOKUP($A757+ROUND((COLUMN()-2)/24,5),'Расчет сбытовых надбавок'!$B$2281:'Расчет сбытовых надбавок'!$G$3024,3)</f>
        <v>0.01</v>
      </c>
      <c r="M757" s="103">
        <f>VLOOKUP($A757+ROUND((COLUMN()-2)/24,5),АТС!$A$41:$F$784,5)+VLOOKUP($A757+ROUND((COLUMN()-2)/24,5),'Расчет сбытовых надбавок'!$B$2281:'Расчет сбытовых надбавок'!$G$3024,3)</f>
        <v>28.54</v>
      </c>
      <c r="N757" s="103">
        <f>VLOOKUP($A757+ROUND((COLUMN()-2)/24,5),АТС!$A$41:$F$784,5)+VLOOKUP($A757+ROUND((COLUMN()-2)/24,5),'Расчет сбытовых надбавок'!$B$2281:'Расчет сбытовых надбавок'!$G$3024,3)</f>
        <v>0.01</v>
      </c>
      <c r="O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P757" s="103">
        <f>VLOOKUP($A757+ROUND((COLUMN()-2)/24,5),АТС!$A$41:$F$784,5)+VLOOKUP($A757+ROUND((COLUMN()-2)/24,5),'Расчет сбытовых надбавок'!$B$2281:'Расчет сбытовых надбавок'!$G$3024,3)</f>
        <v>134.74</v>
      </c>
      <c r="Q757" s="103">
        <f>VLOOKUP($A757+ROUND((COLUMN()-2)/24,5),АТС!$A$41:$F$784,5)+VLOOKUP($A757+ROUND((COLUMN()-2)/24,5),'Расчет сбытовых надбавок'!$B$2281:'Расчет сбытовых надбавок'!$G$3024,3)</f>
        <v>191.75</v>
      </c>
      <c r="R757" s="103">
        <f>VLOOKUP($A757+ROUND((COLUMN()-2)/24,5),АТС!$A$41:$F$784,5)+VLOOKUP($A757+ROUND((COLUMN()-2)/24,5),'Расчет сбытовых надбавок'!$B$2281:'Расчет сбытовых надбавок'!$G$3024,3)</f>
        <v>98.679999999999993</v>
      </c>
      <c r="S757" s="103">
        <f>VLOOKUP($A757+ROUND((COLUMN()-2)/24,5),АТС!$A$41:$F$784,5)+VLOOKUP($A757+ROUND((COLUMN()-2)/24,5),'Расчет сбытовых надбавок'!$B$2281:'Расчет сбытовых надбавок'!$G$3024,3)</f>
        <v>159.86000000000001</v>
      </c>
      <c r="T757" s="103">
        <f>VLOOKUP($A757+ROUND((COLUMN()-2)/24,5),АТС!$A$41:$F$784,5)+VLOOKUP($A757+ROUND((COLUMN()-2)/24,5),'Расчет сбытовых надбавок'!$B$2281:'Расчет сбытовых надбавок'!$G$3024,3)</f>
        <v>109.83</v>
      </c>
      <c r="U757" s="103">
        <f>VLOOKUP($A757+ROUND((COLUMN()-2)/24,5),АТС!$A$41:$F$784,5)+VLOOKUP($A757+ROUND((COLUMN()-2)/24,5),'Расчет сбытовых надбавок'!$B$2281:'Расчет сбытовых надбавок'!$G$3024,3)</f>
        <v>30.340000000000003</v>
      </c>
      <c r="V757" s="103">
        <f>VLOOKUP($A757+ROUND((COLUMN()-2)/24,5),АТС!$A$41:$F$784,5)+VLOOKUP($A757+ROUND((COLUMN()-2)/24,5),'Расчет сбытовых надбавок'!$B$2281:'Расчет сбытовых надбавок'!$G$3024,3)</f>
        <v>17.82</v>
      </c>
      <c r="W757" s="103">
        <f>VLOOKUP($A757+ROUND((COLUMN()-2)/24,5),АТС!$A$41:$F$784,5)+VLOOKUP($A757+ROUND((COLUMN()-2)/24,5),'Расчет сбытовых надбавок'!$B$2281:'Расчет сбытовых надбавок'!$G$3024,3)</f>
        <v>351.13</v>
      </c>
      <c r="X757" s="103">
        <f>VLOOKUP($A757+ROUND((COLUMN()-2)/24,5),АТС!$A$41:$F$784,5)+VLOOKUP($A757+ROUND((COLUMN()-2)/24,5),'Расчет сбытовых надбавок'!$B$2281:'Расчет сбытовых надбавок'!$G$3024,3)</f>
        <v>771.21</v>
      </c>
      <c r="Y757" s="103">
        <f>VLOOKUP($A757+ROUND((COLUMN()-2)/24,5),АТС!$A$41:$F$784,5)+VLOOKUP($A757+ROUND((COLUMN()-2)/24,5),'Расчет сбытовых надбавок'!$B$2281:'Расчет сбытовых надбавок'!$G$3024,3)</f>
        <v>551.94000000000005</v>
      </c>
    </row>
    <row r="758" spans="1:25" x14ac:dyDescent="0.2">
      <c r="A758" s="83">
        <f t="shared" si="20"/>
        <v>42195</v>
      </c>
      <c r="B758" s="103">
        <f>VLOOKUP($A758+ROUND((COLUMN()-2)/24,5),АТС!$A$41:$F$784,5)+VLOOKUP($A758+ROUND((COLUMN()-2)/24,5),'Расчет сбытовых надбавок'!$B$2281:'Расчет сбытовых надбавок'!$G$3024,3)</f>
        <v>126.42999999999999</v>
      </c>
      <c r="C758" s="103">
        <f>VLOOKUP($A758+ROUND((COLUMN()-2)/24,5),АТС!$A$41:$F$784,5)+VLOOKUP($A758+ROUND((COLUMN()-2)/24,5),'Расчет сбытовых надбавок'!$B$2281:'Расчет сбытовых надбавок'!$G$3024,3)</f>
        <v>157.87</v>
      </c>
      <c r="D758" s="103">
        <f>VLOOKUP($A758+ROUND((COLUMN()-2)/24,5),АТС!$A$41:$F$784,5)+VLOOKUP($A758+ROUND((COLUMN()-2)/24,5),'Расчет сбытовых надбавок'!$B$2281:'Расчет сбытовых надбавок'!$G$3024,3)</f>
        <v>68.86</v>
      </c>
      <c r="E758" s="103">
        <f>VLOOKUP($A758+ROUND((COLUMN()-2)/24,5),АТС!$A$41:$F$784,5)+VLOOKUP($A758+ROUND((COLUMN()-2)/24,5),'Расчет сбытовых надбавок'!$B$2281:'Расчет сбытовых надбавок'!$G$3024,3)</f>
        <v>83.07</v>
      </c>
      <c r="F758" s="103">
        <f>VLOOKUP($A758+ROUND((COLUMN()-2)/24,5),АТС!$A$41:$F$784,5)+VLOOKUP($A758+ROUND((COLUMN()-2)/24,5),'Расчет сбытовых надбавок'!$B$2281:'Расчет сбытовых надбавок'!$G$3024,3)</f>
        <v>16.190000000000001</v>
      </c>
      <c r="G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K758" s="103">
        <f>VLOOKUP($A758+ROUND((COLUMN()-2)/24,5),АТС!$A$41:$F$784,5)+VLOOKUP($A758+ROUND((COLUMN()-2)/24,5),'Расчет сбытовых надбавок'!$B$2281:'Расчет сбытовых надбавок'!$G$3024,3)</f>
        <v>150.41</v>
      </c>
      <c r="L758" s="103">
        <f>VLOOKUP($A758+ROUND((COLUMN()-2)/24,5),АТС!$A$41:$F$784,5)+VLOOKUP($A758+ROUND((COLUMN()-2)/24,5),'Расчет сбытовых надбавок'!$B$2281:'Расчет сбытовых надбавок'!$G$3024,3)</f>
        <v>401.25</v>
      </c>
      <c r="M758" s="103">
        <f>VLOOKUP($A758+ROUND((COLUMN()-2)/24,5),АТС!$A$41:$F$784,5)+VLOOKUP($A758+ROUND((COLUMN()-2)/24,5),'Расчет сбытовых надбавок'!$B$2281:'Расчет сбытовых надбавок'!$G$3024,3)</f>
        <v>730.79000000000008</v>
      </c>
      <c r="N758" s="103">
        <f>VLOOKUP($A758+ROUND((COLUMN()-2)/24,5),АТС!$A$41:$F$784,5)+VLOOKUP($A758+ROUND((COLUMN()-2)/24,5),'Расчет сбытовых надбавок'!$B$2281:'Расчет сбытовых надбавок'!$G$3024,3)</f>
        <v>205.25</v>
      </c>
      <c r="O758" s="103">
        <f>VLOOKUP($A758+ROUND((COLUMN()-2)/24,5),АТС!$A$41:$F$784,5)+VLOOKUP($A758+ROUND((COLUMN()-2)/24,5),'Расчет сбытовых надбавок'!$B$2281:'Расчет сбытовых надбавок'!$G$3024,3)</f>
        <v>224.43</v>
      </c>
      <c r="P758" s="103">
        <f>VLOOKUP($A758+ROUND((COLUMN()-2)/24,5),АТС!$A$41:$F$784,5)+VLOOKUP($A758+ROUND((COLUMN()-2)/24,5),'Расчет сбытовых надбавок'!$B$2281:'Расчет сбытовых надбавок'!$G$3024,3)</f>
        <v>211.84</v>
      </c>
      <c r="Q758" s="103">
        <f>VLOOKUP($A758+ROUND((COLUMN()-2)/24,5),АТС!$A$41:$F$784,5)+VLOOKUP($A758+ROUND((COLUMN()-2)/24,5),'Расчет сбытовых надбавок'!$B$2281:'Расчет сбытовых надбавок'!$G$3024,3)</f>
        <v>430.55</v>
      </c>
      <c r="R758" s="103">
        <f>VLOOKUP($A758+ROUND((COLUMN()-2)/24,5),АТС!$A$41:$F$784,5)+VLOOKUP($A758+ROUND((COLUMN()-2)/24,5),'Расчет сбытовых надбавок'!$B$2281:'Расчет сбытовых надбавок'!$G$3024,3)</f>
        <v>168.77</v>
      </c>
      <c r="S758" s="103">
        <f>VLOOKUP($A758+ROUND((COLUMN()-2)/24,5),АТС!$A$41:$F$784,5)+VLOOKUP($A758+ROUND((COLUMN()-2)/24,5),'Расчет сбытовых надбавок'!$B$2281:'Расчет сбытовых надбавок'!$G$3024,3)</f>
        <v>367.35</v>
      </c>
      <c r="T758" s="103">
        <f>VLOOKUP($A758+ROUND((COLUMN()-2)/24,5),АТС!$A$41:$F$784,5)+VLOOKUP($A758+ROUND((COLUMN()-2)/24,5),'Расчет сбытовых надбавок'!$B$2281:'Расчет сбытовых надбавок'!$G$3024,3)</f>
        <v>546.80999999999995</v>
      </c>
      <c r="U758" s="103">
        <f>VLOOKUP($A758+ROUND((COLUMN()-2)/24,5),АТС!$A$41:$F$784,5)+VLOOKUP($A758+ROUND((COLUMN()-2)/24,5),'Расчет сбытовых надбавок'!$B$2281:'Расчет сбытовых надбавок'!$G$3024,3)</f>
        <v>360.4</v>
      </c>
      <c r="V758" s="103">
        <f>VLOOKUP($A758+ROUND((COLUMN()-2)/24,5),АТС!$A$41:$F$784,5)+VLOOKUP($A758+ROUND((COLUMN()-2)/24,5),'Расчет сбытовых надбавок'!$B$2281:'Расчет сбытовых надбавок'!$G$3024,3)</f>
        <v>274.38</v>
      </c>
      <c r="W758" s="103">
        <f>VLOOKUP($A758+ROUND((COLUMN()-2)/24,5),АТС!$A$41:$F$784,5)+VLOOKUP($A758+ROUND((COLUMN()-2)/24,5),'Расчет сбытовых надбавок'!$B$2281:'Расчет сбытовых надбавок'!$G$3024,3)</f>
        <v>521.36</v>
      </c>
      <c r="X758" s="103">
        <f>VLOOKUP($A758+ROUND((COLUMN()-2)/24,5),АТС!$A$41:$F$784,5)+VLOOKUP($A758+ROUND((COLUMN()-2)/24,5),'Расчет сбытовых надбавок'!$B$2281:'Расчет сбытовых надбавок'!$G$3024,3)</f>
        <v>764.03</v>
      </c>
      <c r="Y758" s="103">
        <f>VLOOKUP($A758+ROUND((COLUMN()-2)/24,5),АТС!$A$41:$F$784,5)+VLOOKUP($A758+ROUND((COLUMN()-2)/24,5),'Расчет сбытовых надбавок'!$B$2281:'Расчет сбытовых надбавок'!$G$3024,3)</f>
        <v>396.51</v>
      </c>
    </row>
    <row r="759" spans="1:25" x14ac:dyDescent="0.2">
      <c r="A759" s="83">
        <f t="shared" si="20"/>
        <v>42196</v>
      </c>
      <c r="B759" s="103">
        <f>VLOOKUP($A759+ROUND((COLUMN()-2)/24,5),АТС!$A$41:$F$784,5)+VLOOKUP($A759+ROUND((COLUMN()-2)/24,5),'Расчет сбытовых надбавок'!$B$2281:'Расчет сбытовых надбавок'!$G$3024,3)</f>
        <v>323.99</v>
      </c>
      <c r="C759" s="103">
        <f>VLOOKUP($A759+ROUND((COLUMN()-2)/24,5),АТС!$A$41:$F$784,5)+VLOOKUP($A759+ROUND((COLUMN()-2)/24,5),'Расчет сбытовых надбавок'!$B$2281:'Расчет сбытовых надбавок'!$G$3024,3)</f>
        <v>168.48</v>
      </c>
      <c r="D759" s="103">
        <f>VLOOKUP($A759+ROUND((COLUMN()-2)/24,5),АТС!$A$41:$F$784,5)+VLOOKUP($A759+ROUND((COLUMN()-2)/24,5),'Расчет сбытовых надбавок'!$B$2281:'Расчет сбытовых надбавок'!$G$3024,3)</f>
        <v>132.76</v>
      </c>
      <c r="E759" s="103">
        <f>VLOOKUP($A759+ROUND((COLUMN()-2)/24,5),АТС!$A$41:$F$784,5)+VLOOKUP($A759+ROUND((COLUMN()-2)/24,5),'Расчет сбытовых надбавок'!$B$2281:'Расчет сбытовых надбавок'!$G$3024,3)</f>
        <v>1268.0999999999999</v>
      </c>
      <c r="F759" s="103">
        <f>VLOOKUP($A759+ROUND((COLUMN()-2)/24,5),АТС!$A$41:$F$784,5)+VLOOKUP($A759+ROUND((COLUMN()-2)/24,5),'Расчет сбытовых надбавок'!$B$2281:'Расчет сбытовых надбавок'!$G$3024,3)</f>
        <v>0.14000000000000001</v>
      </c>
      <c r="G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H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J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K759" s="103">
        <f>VLOOKUP($A759+ROUND((COLUMN()-2)/24,5),АТС!$A$41:$F$784,5)+VLOOKUP($A759+ROUND((COLUMN()-2)/24,5),'Расчет сбытовых надбавок'!$B$2281:'Расчет сбытовых надбавок'!$G$3024,3)</f>
        <v>180.26999999999998</v>
      </c>
      <c r="L759" s="103">
        <f>VLOOKUP($A759+ROUND((COLUMN()-2)/24,5),АТС!$A$41:$F$784,5)+VLOOKUP($A759+ROUND((COLUMN()-2)/24,5),'Расчет сбытовых надбавок'!$B$2281:'Расчет сбытовых надбавок'!$G$3024,3)</f>
        <v>22.98</v>
      </c>
      <c r="M759" s="103">
        <f>VLOOKUP($A759+ROUND((COLUMN()-2)/24,5),АТС!$A$41:$F$784,5)+VLOOKUP($A759+ROUND((COLUMN()-2)/24,5),'Расчет сбытовых надбавок'!$B$2281:'Расчет сбытовых надбавок'!$G$3024,3)</f>
        <v>10.57</v>
      </c>
      <c r="N759" s="103">
        <f>VLOOKUP($A759+ROUND((COLUMN()-2)/24,5),АТС!$A$41:$F$784,5)+VLOOKUP($A759+ROUND((COLUMN()-2)/24,5),'Расчет сбытовых надбавок'!$B$2281:'Расчет сбытовых надбавок'!$G$3024,3)</f>
        <v>95.09</v>
      </c>
      <c r="O759" s="103">
        <f>VLOOKUP($A759+ROUND((COLUMN()-2)/24,5),АТС!$A$41:$F$784,5)+VLOOKUP($A759+ROUND((COLUMN()-2)/24,5),'Расчет сбытовых надбавок'!$B$2281:'Расчет сбытовых надбавок'!$G$3024,3)</f>
        <v>117.22999999999999</v>
      </c>
      <c r="P759" s="103">
        <f>VLOOKUP($A759+ROUND((COLUMN()-2)/24,5),АТС!$A$41:$F$784,5)+VLOOKUP($A759+ROUND((COLUMN()-2)/24,5),'Расчет сбытовых надбавок'!$B$2281:'Расчет сбытовых надбавок'!$G$3024,3)</f>
        <v>277.36</v>
      </c>
      <c r="Q759" s="103">
        <f>VLOOKUP($A759+ROUND((COLUMN()-2)/24,5),АТС!$A$41:$F$784,5)+VLOOKUP($A759+ROUND((COLUMN()-2)/24,5),'Расчет сбытовых надбавок'!$B$2281:'Расчет сбытовых надбавок'!$G$3024,3)</f>
        <v>265.31</v>
      </c>
      <c r="R759" s="103">
        <f>VLOOKUP($A759+ROUND((COLUMN()-2)/24,5),АТС!$A$41:$F$784,5)+VLOOKUP($A759+ROUND((COLUMN()-2)/24,5),'Расчет сбытовых надбавок'!$B$2281:'Расчет сбытовых надбавок'!$G$3024,3)</f>
        <v>193.67000000000002</v>
      </c>
      <c r="S759" s="103">
        <f>VLOOKUP($A759+ROUND((COLUMN()-2)/24,5),АТС!$A$41:$F$784,5)+VLOOKUP($A759+ROUND((COLUMN()-2)/24,5),'Расчет сбытовых надбавок'!$B$2281:'Расчет сбытовых надбавок'!$G$3024,3)</f>
        <v>187.14</v>
      </c>
      <c r="T759" s="103">
        <f>VLOOKUP($A759+ROUND((COLUMN()-2)/24,5),АТС!$A$41:$F$784,5)+VLOOKUP($A759+ROUND((COLUMN()-2)/24,5),'Расчет сбытовых надбавок'!$B$2281:'Расчет сбытовых надбавок'!$G$3024,3)</f>
        <v>155.88</v>
      </c>
      <c r="U759" s="103">
        <f>VLOOKUP($A759+ROUND((COLUMN()-2)/24,5),АТС!$A$41:$F$784,5)+VLOOKUP($A759+ROUND((COLUMN()-2)/24,5),'Расчет сбытовых надбавок'!$B$2281:'Расчет сбытовых надбавок'!$G$3024,3)</f>
        <v>107.46000000000001</v>
      </c>
      <c r="V759" s="103">
        <f>VLOOKUP($A759+ROUND((COLUMN()-2)/24,5),АТС!$A$41:$F$784,5)+VLOOKUP($A759+ROUND((COLUMN()-2)/24,5),'Расчет сбытовых надбавок'!$B$2281:'Расчет сбытовых надбавок'!$G$3024,3)</f>
        <v>163.44</v>
      </c>
      <c r="W759" s="103">
        <f>VLOOKUP($A759+ROUND((COLUMN()-2)/24,5),АТС!$A$41:$F$784,5)+VLOOKUP($A759+ROUND((COLUMN()-2)/24,5),'Расчет сбытовых надбавок'!$B$2281:'Расчет сбытовых надбавок'!$G$3024,3)</f>
        <v>260.29000000000002</v>
      </c>
      <c r="X759" s="103">
        <f>VLOOKUP($A759+ROUND((COLUMN()-2)/24,5),АТС!$A$41:$F$784,5)+VLOOKUP($A759+ROUND((COLUMN()-2)/24,5),'Расчет сбытовых надбавок'!$B$2281:'Расчет сбытовых надбавок'!$G$3024,3)</f>
        <v>467.31000000000006</v>
      </c>
      <c r="Y759" s="103">
        <f>VLOOKUP($A759+ROUND((COLUMN()-2)/24,5),АТС!$A$41:$F$784,5)+VLOOKUP($A759+ROUND((COLUMN()-2)/24,5),'Расчет сбытовых надбавок'!$B$2281:'Расчет сбытовых надбавок'!$G$3024,3)</f>
        <v>512.55999999999995</v>
      </c>
    </row>
    <row r="760" spans="1:25" x14ac:dyDescent="0.2">
      <c r="A760" s="83">
        <f t="shared" si="20"/>
        <v>42197</v>
      </c>
      <c r="B760" s="103">
        <f>VLOOKUP($A760+ROUND((COLUMN()-2)/24,5),АТС!$A$41:$F$784,5)+VLOOKUP($A760+ROUND((COLUMN()-2)/24,5),'Расчет сбытовых надбавок'!$B$2281:'Расчет сбытовых надбавок'!$G$3024,3)</f>
        <v>361.16</v>
      </c>
      <c r="C760" s="103">
        <f>VLOOKUP($A760+ROUND((COLUMN()-2)/24,5),АТС!$A$41:$F$784,5)+VLOOKUP($A760+ROUND((COLUMN()-2)/24,5),'Расчет сбытовых надбавок'!$B$2281:'Расчет сбытовых надбавок'!$G$3024,3)</f>
        <v>242.72</v>
      </c>
      <c r="D760" s="103">
        <f>VLOOKUP($A760+ROUND((COLUMN()-2)/24,5),АТС!$A$41:$F$784,5)+VLOOKUP($A760+ROUND((COLUMN()-2)/24,5),'Расчет сбытовых надбавок'!$B$2281:'Расчет сбытовых надбавок'!$G$3024,3)</f>
        <v>380.09</v>
      </c>
      <c r="E760" s="103">
        <f>VLOOKUP($A760+ROUND((COLUMN()-2)/24,5),АТС!$A$41:$F$784,5)+VLOOKUP($A760+ROUND((COLUMN()-2)/24,5),'Расчет сбытовых надбавок'!$B$2281:'Расчет сбытовых надбавок'!$G$3024,3)</f>
        <v>289.5</v>
      </c>
      <c r="F760" s="103">
        <f>VLOOKUP($A760+ROUND((COLUMN()-2)/24,5),АТС!$A$41:$F$784,5)+VLOOKUP($A760+ROUND((COLUMN()-2)/24,5),'Расчет сбытовых надбавок'!$B$2281:'Расчет сбытовых надбавок'!$G$3024,3)</f>
        <v>335.23</v>
      </c>
      <c r="G760" s="103">
        <f>VLOOKUP($A760+ROUND((COLUMN()-2)/24,5),АТС!$A$41:$F$784,5)+VLOOKUP($A760+ROUND((COLUMN()-2)/24,5),'Расчет сбытовых надбавок'!$B$2281:'Расчет сбытовых надбавок'!$G$3024,3)</f>
        <v>232.82999999999998</v>
      </c>
      <c r="H760" s="103">
        <f>VLOOKUP($A760+ROUND((COLUMN()-2)/24,5),АТС!$A$41:$F$784,5)+VLOOKUP($A760+ROUND((COLUMN()-2)/24,5),'Расчет сбытовых надбавок'!$B$2281:'Расчет сбытовых надбавок'!$G$3024,3)</f>
        <v>59.430000000000007</v>
      </c>
      <c r="I760" s="103">
        <f>VLOOKUP($A760+ROUND((COLUMN()-2)/24,5),АТС!$A$41:$F$784,5)+VLOOKUP($A760+ROUND((COLUMN()-2)/24,5),'Расчет сбытовых надбавок'!$B$2281:'Расчет сбытовых надбавок'!$G$3024,3)</f>
        <v>4.7</v>
      </c>
      <c r="J760" s="103">
        <f>VLOOKUP($A760+ROUND((COLUMN()-2)/24,5),АТС!$A$41:$F$784,5)+VLOOKUP($A760+ROUND((COLUMN()-2)/24,5),'Расчет сбытовых надбавок'!$B$2281:'Расчет сбытовых надбавок'!$G$3024,3)</f>
        <v>1479.03</v>
      </c>
      <c r="K760" s="103">
        <f>VLOOKUP($A760+ROUND((COLUMN()-2)/24,5),АТС!$A$41:$F$784,5)+VLOOKUP($A760+ROUND((COLUMN()-2)/24,5),'Расчет сбытовых надбавок'!$B$2281:'Расчет сбытовых надбавок'!$G$3024,3)</f>
        <v>625.37</v>
      </c>
      <c r="L760" s="103">
        <f>VLOOKUP($A760+ROUND((COLUMN()-2)/24,5),АТС!$A$41:$F$784,5)+VLOOKUP($A760+ROUND((COLUMN()-2)/24,5),'Расчет сбытовых надбавок'!$B$2281:'Расчет сбытовых надбавок'!$G$3024,3)</f>
        <v>405.64</v>
      </c>
      <c r="M760" s="103">
        <f>VLOOKUP($A760+ROUND((COLUMN()-2)/24,5),АТС!$A$41:$F$784,5)+VLOOKUP($A760+ROUND((COLUMN()-2)/24,5),'Расчет сбытовых надбавок'!$B$2281:'Расчет сбытовых надбавок'!$G$3024,3)</f>
        <v>471.65</v>
      </c>
      <c r="N760" s="103">
        <f>VLOOKUP($A760+ROUND((COLUMN()-2)/24,5),АТС!$A$41:$F$784,5)+VLOOKUP($A760+ROUND((COLUMN()-2)/24,5),'Расчет сбытовых надбавок'!$B$2281:'Расчет сбытовых надбавок'!$G$3024,3)</f>
        <v>438.04</v>
      </c>
      <c r="O760" s="103">
        <f>VLOOKUP($A760+ROUND((COLUMN()-2)/24,5),АТС!$A$41:$F$784,5)+VLOOKUP($A760+ROUND((COLUMN()-2)/24,5),'Расчет сбытовых надбавок'!$B$2281:'Расчет сбытовых надбавок'!$G$3024,3)</f>
        <v>426.65000000000003</v>
      </c>
      <c r="P760" s="103">
        <f>VLOOKUP($A760+ROUND((COLUMN()-2)/24,5),АТС!$A$41:$F$784,5)+VLOOKUP($A760+ROUND((COLUMN()-2)/24,5),'Расчет сбытовых надбавок'!$B$2281:'Расчет сбытовых надбавок'!$G$3024,3)</f>
        <v>628.01</v>
      </c>
      <c r="Q760" s="103">
        <f>VLOOKUP($A760+ROUND((COLUMN()-2)/24,5),АТС!$A$41:$F$784,5)+VLOOKUP($A760+ROUND((COLUMN()-2)/24,5),'Расчет сбытовых надбавок'!$B$2281:'Расчет сбытовых надбавок'!$G$3024,3)</f>
        <v>564.87</v>
      </c>
      <c r="R760" s="103">
        <f>VLOOKUP($A760+ROUND((COLUMN()-2)/24,5),АТС!$A$41:$F$784,5)+VLOOKUP($A760+ROUND((COLUMN()-2)/24,5),'Расчет сбытовых надбавок'!$B$2281:'Расчет сбытовых надбавок'!$G$3024,3)</f>
        <v>706.23</v>
      </c>
      <c r="S760" s="103">
        <f>VLOOKUP($A760+ROUND((COLUMN()-2)/24,5),АТС!$A$41:$F$784,5)+VLOOKUP($A760+ROUND((COLUMN()-2)/24,5),'Расчет сбытовых надбавок'!$B$2281:'Расчет сбытовых надбавок'!$G$3024,3)</f>
        <v>1308.27</v>
      </c>
      <c r="T760" s="103">
        <f>VLOOKUP($A760+ROUND((COLUMN()-2)/24,5),АТС!$A$41:$F$784,5)+VLOOKUP($A760+ROUND((COLUMN()-2)/24,5),'Расчет сбытовых надбавок'!$B$2281:'Расчет сбытовых надбавок'!$G$3024,3)</f>
        <v>1304.8700000000001</v>
      </c>
      <c r="U760" s="103">
        <f>VLOOKUP($A760+ROUND((COLUMN()-2)/24,5),АТС!$A$41:$F$784,5)+VLOOKUP($A760+ROUND((COLUMN()-2)/24,5),'Расчет сбытовых надбавок'!$B$2281:'Расчет сбытовых надбавок'!$G$3024,3)</f>
        <v>449.65999999999997</v>
      </c>
      <c r="V760" s="103">
        <f>VLOOKUP($A760+ROUND((COLUMN()-2)/24,5),АТС!$A$41:$F$784,5)+VLOOKUP($A760+ROUND((COLUMN()-2)/24,5),'Расчет сбытовых надбавок'!$B$2281:'Расчет сбытовых надбавок'!$G$3024,3)</f>
        <v>305.36</v>
      </c>
      <c r="W760" s="103">
        <f>VLOOKUP($A760+ROUND((COLUMN()-2)/24,5),АТС!$A$41:$F$784,5)+VLOOKUP($A760+ROUND((COLUMN()-2)/24,5),'Расчет сбытовых надбавок'!$B$2281:'Расчет сбытовых надбавок'!$G$3024,3)</f>
        <v>534.66000000000008</v>
      </c>
      <c r="X760" s="103">
        <f>VLOOKUP($A760+ROUND((COLUMN()-2)/24,5),АТС!$A$41:$F$784,5)+VLOOKUP($A760+ROUND((COLUMN()-2)/24,5),'Расчет сбытовых надбавок'!$B$2281:'Расчет сбытовых надбавок'!$G$3024,3)</f>
        <v>555.41999999999996</v>
      </c>
      <c r="Y760" s="103">
        <f>VLOOKUP($A760+ROUND((COLUMN()-2)/24,5),АТС!$A$41:$F$784,5)+VLOOKUP($A760+ROUND((COLUMN()-2)/24,5),'Расчет сбытовых надбавок'!$B$2281:'Расчет сбытовых надбавок'!$G$3024,3)</f>
        <v>738.42000000000007</v>
      </c>
    </row>
    <row r="761" spans="1:25" x14ac:dyDescent="0.2">
      <c r="A761" s="83">
        <f t="shared" si="20"/>
        <v>42198</v>
      </c>
      <c r="B761" s="103">
        <f>VLOOKUP($A761+ROUND((COLUMN()-2)/24,5),АТС!$A$41:$F$784,5)+VLOOKUP($A761+ROUND((COLUMN()-2)/24,5),'Расчет сбытовых надбавок'!$B$2281:'Расчет сбытовых надбавок'!$G$3024,3)</f>
        <v>433.20000000000005</v>
      </c>
      <c r="C761" s="103">
        <f>VLOOKUP($A761+ROUND((COLUMN()-2)/24,5),АТС!$A$41:$F$784,5)+VLOOKUP($A761+ROUND((COLUMN()-2)/24,5),'Расчет сбытовых надбавок'!$B$2281:'Расчет сбытовых надбавок'!$G$3024,3)</f>
        <v>504.49</v>
      </c>
      <c r="D761" s="103">
        <f>VLOOKUP($A761+ROUND((COLUMN()-2)/24,5),АТС!$A$41:$F$784,5)+VLOOKUP($A761+ROUND((COLUMN()-2)/24,5),'Расчет сбытовых надбавок'!$B$2281:'Расчет сбытовых надбавок'!$G$3024,3)</f>
        <v>1448.75</v>
      </c>
      <c r="E761" s="103">
        <f>VLOOKUP($A761+ROUND((COLUMN()-2)/24,5),АТС!$A$41:$F$784,5)+VLOOKUP($A761+ROUND((COLUMN()-2)/24,5),'Расчет сбытовых надбавок'!$B$2281:'Расчет сбытовых надбавок'!$G$3024,3)</f>
        <v>1373.61</v>
      </c>
      <c r="F761" s="103">
        <f>VLOOKUP($A761+ROUND((COLUMN()-2)/24,5),АТС!$A$41:$F$784,5)+VLOOKUP($A761+ROUND((COLUMN()-2)/24,5),'Расчет сбытовых надбавок'!$B$2281:'Расчет сбытовых надбавок'!$G$3024,3)</f>
        <v>1221.48</v>
      </c>
      <c r="G761" s="103">
        <f>VLOOKUP($A761+ROUND((COLUMN()-2)/24,5),АТС!$A$41:$F$784,5)+VLOOKUP($A761+ROUND((COLUMN()-2)/24,5),'Расчет сбытовых надбавок'!$B$2281:'Расчет сбытовых надбавок'!$G$3024,3)</f>
        <v>111.14000000000001</v>
      </c>
      <c r="H761" s="103">
        <f>VLOOKUP($A761+ROUND((COLUMN()-2)/24,5),АТС!$A$41:$F$784,5)+VLOOKUP($A761+ROUND((COLUMN()-2)/24,5),'Расчет сбытовых надбавок'!$B$2281:'Расчет сбытовых надбавок'!$G$3024,3)</f>
        <v>5.13</v>
      </c>
      <c r="I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03">
        <f>VLOOKUP($A761+ROUND((COLUMN()-2)/24,5),АТС!$A$41:$F$784,5)+VLOOKUP($A761+ROUND((COLUMN()-2)/24,5),'Расчет сбытовых надбавок'!$B$2281:'Расчет сбытовых надбавок'!$G$3024,3)</f>
        <v>56.1</v>
      </c>
      <c r="K761" s="103">
        <f>VLOOKUP($A761+ROUND((COLUMN()-2)/24,5),АТС!$A$41:$F$784,5)+VLOOKUP($A761+ROUND((COLUMN()-2)/24,5),'Расчет сбытовых надбавок'!$B$2281:'Расчет сбытовых надбавок'!$G$3024,3)</f>
        <v>279.18</v>
      </c>
      <c r="L761" s="103">
        <f>VLOOKUP($A761+ROUND((COLUMN()-2)/24,5),АТС!$A$41:$F$784,5)+VLOOKUP($A761+ROUND((COLUMN()-2)/24,5),'Расчет сбытовых надбавок'!$B$2281:'Расчет сбытовых надбавок'!$G$3024,3)</f>
        <v>335.47</v>
      </c>
      <c r="M761" s="103">
        <f>VLOOKUP($A761+ROUND((COLUMN()-2)/24,5),АТС!$A$41:$F$784,5)+VLOOKUP($A761+ROUND((COLUMN()-2)/24,5),'Расчет сбытовых надбавок'!$B$2281:'Расчет сбытовых надбавок'!$G$3024,3)</f>
        <v>390.21999999999997</v>
      </c>
      <c r="N761" s="103">
        <f>VLOOKUP($A761+ROUND((COLUMN()-2)/24,5),АТС!$A$41:$F$784,5)+VLOOKUP($A761+ROUND((COLUMN()-2)/24,5),'Расчет сбытовых надбавок'!$B$2281:'Расчет сбытовых надбавок'!$G$3024,3)</f>
        <v>493.81999999999994</v>
      </c>
      <c r="O761" s="103">
        <f>VLOOKUP($A761+ROUND((COLUMN()-2)/24,5),АТС!$A$41:$F$784,5)+VLOOKUP($A761+ROUND((COLUMN()-2)/24,5),'Расчет сбытовых надбавок'!$B$2281:'Расчет сбытовых надбавок'!$G$3024,3)</f>
        <v>522.39</v>
      </c>
      <c r="P761" s="103">
        <f>VLOOKUP($A761+ROUND((COLUMN()-2)/24,5),АТС!$A$41:$F$784,5)+VLOOKUP($A761+ROUND((COLUMN()-2)/24,5),'Расчет сбытовых надбавок'!$B$2281:'Расчет сбытовых надбавок'!$G$3024,3)</f>
        <v>1044.52</v>
      </c>
      <c r="Q761" s="103">
        <f>VLOOKUP($A761+ROUND((COLUMN()-2)/24,5),АТС!$A$41:$F$784,5)+VLOOKUP($A761+ROUND((COLUMN()-2)/24,5),'Расчет сбытовых надбавок'!$B$2281:'Расчет сбытовых надбавок'!$G$3024,3)</f>
        <v>838.89</v>
      </c>
      <c r="R761" s="103">
        <f>VLOOKUP($A761+ROUND((COLUMN()-2)/24,5),АТС!$A$41:$F$784,5)+VLOOKUP($A761+ROUND((COLUMN()-2)/24,5),'Расчет сбытовых надбавок'!$B$2281:'Расчет сбытовых надбавок'!$G$3024,3)</f>
        <v>1011.71</v>
      </c>
      <c r="S761" s="103">
        <f>VLOOKUP($A761+ROUND((COLUMN()-2)/24,5),АТС!$A$41:$F$784,5)+VLOOKUP($A761+ROUND((COLUMN()-2)/24,5),'Расчет сбытовых надбавок'!$B$2281:'Расчет сбытовых надбавок'!$G$3024,3)</f>
        <v>952.7</v>
      </c>
      <c r="T761" s="103">
        <f>VLOOKUP($A761+ROUND((COLUMN()-2)/24,5),АТС!$A$41:$F$784,5)+VLOOKUP($A761+ROUND((COLUMN()-2)/24,5),'Расчет сбытовых надбавок'!$B$2281:'Расчет сбытовых надбавок'!$G$3024,3)</f>
        <v>909.81</v>
      </c>
      <c r="U761" s="103">
        <f>VLOOKUP($A761+ROUND((COLUMN()-2)/24,5),АТС!$A$41:$F$784,5)+VLOOKUP($A761+ROUND((COLUMN()-2)/24,5),'Расчет сбытовых надбавок'!$B$2281:'Расчет сбытовых надбавок'!$G$3024,3)</f>
        <v>782.23</v>
      </c>
      <c r="V761" s="103">
        <f>VLOOKUP($A761+ROUND((COLUMN()-2)/24,5),АТС!$A$41:$F$784,5)+VLOOKUP($A761+ROUND((COLUMN()-2)/24,5),'Расчет сбытовых надбавок'!$B$2281:'Расчет сбытовых надбавок'!$G$3024,3)</f>
        <v>776.21</v>
      </c>
      <c r="W761" s="103">
        <f>VLOOKUP($A761+ROUND((COLUMN()-2)/24,5),АТС!$A$41:$F$784,5)+VLOOKUP($A761+ROUND((COLUMN()-2)/24,5),'Расчет сбытовых надбавок'!$B$2281:'Расчет сбытовых надбавок'!$G$3024,3)</f>
        <v>933.37000000000012</v>
      </c>
      <c r="X761" s="103">
        <f>VLOOKUP($A761+ROUND((COLUMN()-2)/24,5),АТС!$A$41:$F$784,5)+VLOOKUP($A761+ROUND((COLUMN()-2)/24,5),'Расчет сбытовых надбавок'!$B$2281:'Расчет сбытовых надбавок'!$G$3024,3)</f>
        <v>446.15000000000003</v>
      </c>
      <c r="Y761" s="103">
        <f>VLOOKUP($A761+ROUND((COLUMN()-2)/24,5),АТС!$A$41:$F$784,5)+VLOOKUP($A761+ROUND((COLUMN()-2)/24,5),'Расчет сбытовых надбавок'!$B$2281:'Расчет сбытовых надбавок'!$G$3024,3)</f>
        <v>602.16</v>
      </c>
    </row>
    <row r="762" spans="1:25" x14ac:dyDescent="0.2">
      <c r="A762" s="83">
        <f t="shared" si="20"/>
        <v>42199</v>
      </c>
      <c r="B762" s="103">
        <f>VLOOKUP($A762+ROUND((COLUMN()-2)/24,5),АТС!$A$41:$F$784,5)+VLOOKUP($A762+ROUND((COLUMN()-2)/24,5),'Расчет сбытовых надбавок'!$B$2281:'Расчет сбытовых надбавок'!$G$3024,3)</f>
        <v>444.78</v>
      </c>
      <c r="C762" s="103">
        <f>VLOOKUP($A762+ROUND((COLUMN()-2)/24,5),АТС!$A$41:$F$784,5)+VLOOKUP($A762+ROUND((COLUMN()-2)/24,5),'Расчет сбытовых надбавок'!$B$2281:'Расчет сбытовых надбавок'!$G$3024,3)</f>
        <v>330.02</v>
      </c>
      <c r="D762" s="103">
        <f>VLOOKUP($A762+ROUND((COLUMN()-2)/24,5),АТС!$A$41:$F$784,5)+VLOOKUP($A762+ROUND((COLUMN()-2)/24,5),'Расчет сбытовых надбавок'!$B$2281:'Расчет сбытовых надбавок'!$G$3024,3)</f>
        <v>322.92</v>
      </c>
      <c r="E762" s="103">
        <f>VLOOKUP($A762+ROUND((COLUMN()-2)/24,5),АТС!$A$41:$F$784,5)+VLOOKUP($A762+ROUND((COLUMN()-2)/24,5),'Расчет сбытовых надбавок'!$B$2281:'Расчет сбытовых надбавок'!$G$3024,3)</f>
        <v>431.07000000000005</v>
      </c>
      <c r="F762" s="103">
        <f>VLOOKUP($A762+ROUND((COLUMN()-2)/24,5),АТС!$A$41:$F$784,5)+VLOOKUP($A762+ROUND((COLUMN()-2)/24,5),'Расчет сбытовых надбавок'!$B$2281:'Расчет сбытовых надбавок'!$G$3024,3)</f>
        <v>221.5</v>
      </c>
      <c r="G762" s="103">
        <f>VLOOKUP($A762+ROUND((COLUMN()-2)/24,5),АТС!$A$41:$F$784,5)+VLOOKUP($A762+ROUND((COLUMN()-2)/24,5),'Расчет сбытовых надбавок'!$B$2281:'Расчет сбытовых надбавок'!$G$3024,3)</f>
        <v>1198.46</v>
      </c>
      <c r="H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03">
        <f>VLOOKUP($A762+ROUND((COLUMN()-2)/24,5),АТС!$A$41:$F$784,5)+VLOOKUP($A762+ROUND((COLUMN()-2)/24,5),'Расчет сбытовых надбавок'!$B$2281:'Расчет сбытовых надбавок'!$G$3024,3)</f>
        <v>695.49</v>
      </c>
      <c r="K762" s="103">
        <f>VLOOKUP($A762+ROUND((COLUMN()-2)/24,5),АТС!$A$41:$F$784,5)+VLOOKUP($A762+ROUND((COLUMN()-2)/24,5),'Расчет сбытовых надбавок'!$B$2281:'Расчет сбытовых надбавок'!$G$3024,3)</f>
        <v>28.73</v>
      </c>
      <c r="L762" s="103">
        <f>VLOOKUP($A762+ROUND((COLUMN()-2)/24,5),АТС!$A$41:$F$784,5)+VLOOKUP($A762+ROUND((COLUMN()-2)/24,5),'Расчет сбытовых надбавок'!$B$2281:'Расчет сбытовых надбавок'!$G$3024,3)</f>
        <v>92.12</v>
      </c>
      <c r="M762" s="103">
        <f>VLOOKUP($A762+ROUND((COLUMN()-2)/24,5),АТС!$A$41:$F$784,5)+VLOOKUP($A762+ROUND((COLUMN()-2)/24,5),'Расчет сбытовых надбавок'!$B$2281:'Расчет сбытовых надбавок'!$G$3024,3)</f>
        <v>168.28</v>
      </c>
      <c r="N762" s="103">
        <f>VLOOKUP($A762+ROUND((COLUMN()-2)/24,5),АТС!$A$41:$F$784,5)+VLOOKUP($A762+ROUND((COLUMN()-2)/24,5),'Расчет сбытовых надбавок'!$B$2281:'Расчет сбытовых надбавок'!$G$3024,3)</f>
        <v>177.17</v>
      </c>
      <c r="O762" s="103">
        <f>VLOOKUP($A762+ROUND((COLUMN()-2)/24,5),АТС!$A$41:$F$784,5)+VLOOKUP($A762+ROUND((COLUMN()-2)/24,5),'Расчет сбытовых надбавок'!$B$2281:'Расчет сбытовых надбавок'!$G$3024,3)</f>
        <v>281.17</v>
      </c>
      <c r="P762" s="103">
        <f>VLOOKUP($A762+ROUND((COLUMN()-2)/24,5),АТС!$A$41:$F$784,5)+VLOOKUP($A762+ROUND((COLUMN()-2)/24,5),'Расчет сбытовых надбавок'!$B$2281:'Расчет сбытовых надбавок'!$G$3024,3)</f>
        <v>349.55</v>
      </c>
      <c r="Q762" s="103">
        <f>VLOOKUP($A762+ROUND((COLUMN()-2)/24,5),АТС!$A$41:$F$784,5)+VLOOKUP($A762+ROUND((COLUMN()-2)/24,5),'Расчет сбытовых надбавок'!$B$2281:'Расчет сбытовых надбавок'!$G$3024,3)</f>
        <v>302.10000000000002</v>
      </c>
      <c r="R762" s="103">
        <f>VLOOKUP($A762+ROUND((COLUMN()-2)/24,5),АТС!$A$41:$F$784,5)+VLOOKUP($A762+ROUND((COLUMN()-2)/24,5),'Расчет сбытовых надбавок'!$B$2281:'Расчет сбытовых надбавок'!$G$3024,3)</f>
        <v>374.78999999999996</v>
      </c>
      <c r="S762" s="103">
        <f>VLOOKUP($A762+ROUND((COLUMN()-2)/24,5),АТС!$A$41:$F$784,5)+VLOOKUP($A762+ROUND((COLUMN()-2)/24,5),'Расчет сбытовых надбавок'!$B$2281:'Расчет сбытовых надбавок'!$G$3024,3)</f>
        <v>349.48</v>
      </c>
      <c r="T762" s="103">
        <f>VLOOKUP($A762+ROUND((COLUMN()-2)/24,5),АТС!$A$41:$F$784,5)+VLOOKUP($A762+ROUND((COLUMN()-2)/24,5),'Расчет сбытовых надбавок'!$B$2281:'Расчет сбытовых надбавок'!$G$3024,3)</f>
        <v>322.43</v>
      </c>
      <c r="U762" s="103">
        <f>VLOOKUP($A762+ROUND((COLUMN()-2)/24,5),АТС!$A$41:$F$784,5)+VLOOKUP($A762+ROUND((COLUMN()-2)/24,5),'Расчет сбытовых надбавок'!$B$2281:'Расчет сбытовых надбавок'!$G$3024,3)</f>
        <v>136.19999999999999</v>
      </c>
      <c r="V762" s="103">
        <f>VLOOKUP($A762+ROUND((COLUMN()-2)/24,5),АТС!$A$41:$F$784,5)+VLOOKUP($A762+ROUND((COLUMN()-2)/24,5),'Расчет сбытовых надбавок'!$B$2281:'Расчет сбытовых надбавок'!$G$3024,3)</f>
        <v>305.12</v>
      </c>
      <c r="W762" s="103">
        <f>VLOOKUP($A762+ROUND((COLUMN()-2)/24,5),АТС!$A$41:$F$784,5)+VLOOKUP($A762+ROUND((COLUMN()-2)/24,5),'Расчет сбытовых надбавок'!$B$2281:'Расчет сбытовых надбавок'!$G$3024,3)</f>
        <v>452.89</v>
      </c>
      <c r="X762" s="103">
        <f>VLOOKUP($A762+ROUND((COLUMN()-2)/24,5),АТС!$A$41:$F$784,5)+VLOOKUP($A762+ROUND((COLUMN()-2)/24,5),'Расчет сбытовых надбавок'!$B$2281:'Расчет сбытовых надбавок'!$G$3024,3)</f>
        <v>455.03</v>
      </c>
      <c r="Y762" s="103">
        <f>VLOOKUP($A762+ROUND((COLUMN()-2)/24,5),АТС!$A$41:$F$784,5)+VLOOKUP($A762+ROUND((COLUMN()-2)/24,5),'Расчет сбытовых надбавок'!$B$2281:'Расчет сбытовых надбавок'!$G$3024,3)</f>
        <v>246.21</v>
      </c>
    </row>
    <row r="763" spans="1:25" x14ac:dyDescent="0.2">
      <c r="A763" s="83">
        <f t="shared" si="20"/>
        <v>42200</v>
      </c>
      <c r="B763" s="103">
        <f>VLOOKUP($A763+ROUND((COLUMN()-2)/24,5),АТС!$A$41:$F$784,5)+VLOOKUP($A763+ROUND((COLUMN()-2)/24,5),'Расчет сбытовых надбавок'!$B$2281:'Расчет сбытовых надбавок'!$G$3024,3)</f>
        <v>106.72</v>
      </c>
      <c r="C763" s="103">
        <f>VLOOKUP($A763+ROUND((COLUMN()-2)/24,5),АТС!$A$41:$F$784,5)+VLOOKUP($A763+ROUND((COLUMN()-2)/24,5),'Расчет сбытовых надбавок'!$B$2281:'Расчет сбытовых надбавок'!$G$3024,3)</f>
        <v>120.34</v>
      </c>
      <c r="D763" s="103">
        <f>VLOOKUP($A763+ROUND((COLUMN()-2)/24,5),АТС!$A$41:$F$784,5)+VLOOKUP($A763+ROUND((COLUMN()-2)/24,5),'Расчет сбытовых надбавок'!$B$2281:'Расчет сбытовых надбавок'!$G$3024,3)</f>
        <v>285.64</v>
      </c>
      <c r="E763" s="103">
        <f>VLOOKUP($A763+ROUND((COLUMN()-2)/24,5),АТС!$A$41:$F$784,5)+VLOOKUP($A763+ROUND((COLUMN()-2)/24,5),'Расчет сбытовых надбавок'!$B$2281:'Расчет сбытовых надбавок'!$G$3024,3)</f>
        <v>264.06</v>
      </c>
      <c r="F763" s="103">
        <f>VLOOKUP($A763+ROUND((COLUMN()-2)/24,5),АТС!$A$41:$F$784,5)+VLOOKUP($A763+ROUND((COLUMN()-2)/24,5),'Расчет сбытовых надбавок'!$B$2281:'Расчет сбытовых надбавок'!$G$3024,3)</f>
        <v>164.37</v>
      </c>
      <c r="G763" s="103">
        <f>VLOOKUP($A763+ROUND((COLUMN()-2)/24,5),АТС!$A$41:$F$784,5)+VLOOKUP($A763+ROUND((COLUMN()-2)/24,5),'Расчет сбытовых надбавок'!$B$2281:'Расчет сбытовых надбавок'!$G$3024,3)</f>
        <v>0.01</v>
      </c>
      <c r="H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J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K763" s="103">
        <f>VLOOKUP($A763+ROUND((COLUMN()-2)/24,5),АТС!$A$41:$F$784,5)+VLOOKUP($A763+ROUND((COLUMN()-2)/24,5),'Расчет сбытовых надбавок'!$B$2281:'Расчет сбытовых надбавок'!$G$3024,3)</f>
        <v>107.46000000000001</v>
      </c>
      <c r="L763" s="103">
        <f>VLOOKUP($A763+ROUND((COLUMN()-2)/24,5),АТС!$A$41:$F$784,5)+VLOOKUP($A763+ROUND((COLUMN()-2)/24,5),'Расчет сбытовых надбавок'!$B$2281:'Расчет сбытовых надбавок'!$G$3024,3)</f>
        <v>146.99</v>
      </c>
      <c r="M763" s="103">
        <f>VLOOKUP($A763+ROUND((COLUMN()-2)/24,5),АТС!$A$41:$F$784,5)+VLOOKUP($A763+ROUND((COLUMN()-2)/24,5),'Расчет сбытовых надбавок'!$B$2281:'Расчет сбытовых надбавок'!$G$3024,3)</f>
        <v>186.38</v>
      </c>
      <c r="N763" s="103">
        <f>VLOOKUP($A763+ROUND((COLUMN()-2)/24,5),АТС!$A$41:$F$784,5)+VLOOKUP($A763+ROUND((COLUMN()-2)/24,5),'Расчет сбытовых надбавок'!$B$2281:'Расчет сбытовых надбавок'!$G$3024,3)</f>
        <v>114.59</v>
      </c>
      <c r="O763" s="103">
        <f>VLOOKUP($A763+ROUND((COLUMN()-2)/24,5),АТС!$A$41:$F$784,5)+VLOOKUP($A763+ROUND((COLUMN()-2)/24,5),'Расчет сбытовых надбавок'!$B$2281:'Расчет сбытовых надбавок'!$G$3024,3)</f>
        <v>74.349999999999994</v>
      </c>
      <c r="P763" s="103">
        <f>VLOOKUP($A763+ROUND((COLUMN()-2)/24,5),АТС!$A$41:$F$784,5)+VLOOKUP($A763+ROUND((COLUMN()-2)/24,5),'Расчет сбытовых надбавок'!$B$2281:'Расчет сбытовых надбавок'!$G$3024,3)</f>
        <v>173.13</v>
      </c>
      <c r="Q763" s="103">
        <f>VLOOKUP($A763+ROUND((COLUMN()-2)/24,5),АТС!$A$41:$F$784,5)+VLOOKUP($A763+ROUND((COLUMN()-2)/24,5),'Расчет сбытовых надбавок'!$B$2281:'Расчет сбытовых надбавок'!$G$3024,3)</f>
        <v>187.57999999999998</v>
      </c>
      <c r="R763" s="103">
        <f>VLOOKUP($A763+ROUND((COLUMN()-2)/24,5),АТС!$A$41:$F$784,5)+VLOOKUP($A763+ROUND((COLUMN()-2)/24,5),'Расчет сбытовых надбавок'!$B$2281:'Расчет сбытовых надбавок'!$G$3024,3)</f>
        <v>472.75</v>
      </c>
      <c r="S763" s="103">
        <f>VLOOKUP($A763+ROUND((COLUMN()-2)/24,5),АТС!$A$41:$F$784,5)+VLOOKUP($A763+ROUND((COLUMN()-2)/24,5),'Расчет сбытовых надбавок'!$B$2281:'Расчет сбытовых надбавок'!$G$3024,3)</f>
        <v>418.05</v>
      </c>
      <c r="T763" s="103">
        <f>VLOOKUP($A763+ROUND((COLUMN()-2)/24,5),АТС!$A$41:$F$784,5)+VLOOKUP($A763+ROUND((COLUMN()-2)/24,5),'Расчет сбытовых надбавок'!$B$2281:'Расчет сбытовых надбавок'!$G$3024,3)</f>
        <v>374.29</v>
      </c>
      <c r="U763" s="103">
        <f>VLOOKUP($A763+ROUND((COLUMN()-2)/24,5),АТС!$A$41:$F$784,5)+VLOOKUP($A763+ROUND((COLUMN()-2)/24,5),'Расчет сбытовых надбавок'!$B$2281:'Расчет сбытовых надбавок'!$G$3024,3)</f>
        <v>182.05</v>
      </c>
      <c r="V763" s="103">
        <f>VLOOKUP($A763+ROUND((COLUMN()-2)/24,5),АТС!$A$41:$F$784,5)+VLOOKUP($A763+ROUND((COLUMN()-2)/24,5),'Расчет сбытовых надбавок'!$B$2281:'Расчет сбытовых надбавок'!$G$3024,3)</f>
        <v>118.8</v>
      </c>
      <c r="W763" s="103">
        <f>VLOOKUP($A763+ROUND((COLUMN()-2)/24,5),АТС!$A$41:$F$784,5)+VLOOKUP($A763+ROUND((COLUMN()-2)/24,5),'Расчет сбытовых надбавок'!$B$2281:'Расчет сбытовых надбавок'!$G$3024,3)</f>
        <v>355.21</v>
      </c>
      <c r="X763" s="103">
        <f>VLOOKUP($A763+ROUND((COLUMN()-2)/24,5),АТС!$A$41:$F$784,5)+VLOOKUP($A763+ROUND((COLUMN()-2)/24,5),'Расчет сбытовых надбавок'!$B$2281:'Расчет сбытовых надбавок'!$G$3024,3)</f>
        <v>280.35000000000002</v>
      </c>
      <c r="Y763" s="103">
        <f>VLOOKUP($A763+ROUND((COLUMN()-2)/24,5),АТС!$A$41:$F$784,5)+VLOOKUP($A763+ROUND((COLUMN()-2)/24,5),'Расчет сбытовых надбавок'!$B$2281:'Расчет сбытовых надбавок'!$G$3024,3)</f>
        <v>211.99</v>
      </c>
    </row>
    <row r="764" spans="1:25" x14ac:dyDescent="0.2">
      <c r="A764" s="83">
        <f t="shared" si="20"/>
        <v>42201</v>
      </c>
      <c r="B764" s="103">
        <f>VLOOKUP($A764+ROUND((COLUMN()-2)/24,5),АТС!$A$41:$F$784,5)+VLOOKUP($A764+ROUND((COLUMN()-2)/24,5),'Расчет сбытовых надбавок'!$B$2281:'Расчет сбытовых надбавок'!$G$3024,3)</f>
        <v>240.07999999999998</v>
      </c>
      <c r="C764" s="103">
        <f>VLOOKUP($A764+ROUND((COLUMN()-2)/24,5),АТС!$A$41:$F$784,5)+VLOOKUP($A764+ROUND((COLUMN()-2)/24,5),'Расчет сбытовых надбавок'!$B$2281:'Расчет сбытовых надбавок'!$G$3024,3)</f>
        <v>181.29000000000002</v>
      </c>
      <c r="D764" s="103">
        <f>VLOOKUP($A764+ROUND((COLUMN()-2)/24,5),АТС!$A$41:$F$784,5)+VLOOKUP($A764+ROUND((COLUMN()-2)/24,5),'Расчет сбытовых надбавок'!$B$2281:'Расчет сбытовых надбавок'!$G$3024,3)</f>
        <v>312.47000000000003</v>
      </c>
      <c r="E764" s="103">
        <f>VLOOKUP($A764+ROUND((COLUMN()-2)/24,5),АТС!$A$41:$F$784,5)+VLOOKUP($A764+ROUND((COLUMN()-2)/24,5),'Расчет сбытовых надбавок'!$B$2281:'Расчет сбытовых надбавок'!$G$3024,3)</f>
        <v>306.39</v>
      </c>
      <c r="F764" s="103">
        <f>VLOOKUP($A764+ROUND((COLUMN()-2)/24,5),АТС!$A$41:$F$784,5)+VLOOKUP($A764+ROUND((COLUMN()-2)/24,5),'Расчет сбытовых надбавок'!$B$2281:'Расчет сбытовых надбавок'!$G$3024,3)</f>
        <v>121.86</v>
      </c>
      <c r="G764" s="103">
        <f>VLOOKUP($A764+ROUND((COLUMN()-2)/24,5),АТС!$A$41:$F$784,5)+VLOOKUP($A764+ROUND((COLUMN()-2)/24,5),'Расчет сбытовых надбавок'!$B$2281:'Расчет сбытовых надбавок'!$G$3024,3)</f>
        <v>46.63</v>
      </c>
      <c r="H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K764" s="103">
        <f>VLOOKUP($A764+ROUND((COLUMN()-2)/24,5),АТС!$A$41:$F$784,5)+VLOOKUP($A764+ROUND((COLUMN()-2)/24,5),'Расчет сбытовых надбавок'!$B$2281:'Расчет сбытовых надбавок'!$G$3024,3)</f>
        <v>79.89</v>
      </c>
      <c r="L764" s="103">
        <f>VLOOKUP($A764+ROUND((COLUMN()-2)/24,5),АТС!$A$41:$F$784,5)+VLOOKUP($A764+ROUND((COLUMN()-2)/24,5),'Расчет сбытовых надбавок'!$B$2281:'Расчет сбытовых надбавок'!$G$3024,3)</f>
        <v>105.14000000000001</v>
      </c>
      <c r="M764" s="103">
        <f>VLOOKUP($A764+ROUND((COLUMN()-2)/24,5),АТС!$A$41:$F$784,5)+VLOOKUP($A764+ROUND((COLUMN()-2)/24,5),'Расчет сбытовых надбавок'!$B$2281:'Расчет сбытовых надбавок'!$G$3024,3)</f>
        <v>152.4</v>
      </c>
      <c r="N764" s="103">
        <f>VLOOKUP($A764+ROUND((COLUMN()-2)/24,5),АТС!$A$41:$F$784,5)+VLOOKUP($A764+ROUND((COLUMN()-2)/24,5),'Расчет сбытовых надбавок'!$B$2281:'Расчет сбытовых надбавок'!$G$3024,3)</f>
        <v>135.6</v>
      </c>
      <c r="O764" s="103">
        <f>VLOOKUP($A764+ROUND((COLUMN()-2)/24,5),АТС!$A$41:$F$784,5)+VLOOKUP($A764+ROUND((COLUMN()-2)/24,5),'Расчет сбытовых надбавок'!$B$2281:'Расчет сбытовых надбавок'!$G$3024,3)</f>
        <v>118.11000000000001</v>
      </c>
      <c r="P764" s="103">
        <f>VLOOKUP($A764+ROUND((COLUMN()-2)/24,5),АТС!$A$41:$F$784,5)+VLOOKUP($A764+ROUND((COLUMN()-2)/24,5),'Расчет сбытовых надбавок'!$B$2281:'Расчет сбытовых надбавок'!$G$3024,3)</f>
        <v>40.769999999999996</v>
      </c>
      <c r="Q764" s="103">
        <f>VLOOKUP($A764+ROUND((COLUMN()-2)/24,5),АТС!$A$41:$F$784,5)+VLOOKUP($A764+ROUND((COLUMN()-2)/24,5),'Расчет сбытовых надбавок'!$B$2281:'Расчет сбытовых надбавок'!$G$3024,3)</f>
        <v>35.49</v>
      </c>
      <c r="R764" s="103">
        <f>VLOOKUP($A764+ROUND((COLUMN()-2)/24,5),АТС!$A$41:$F$784,5)+VLOOKUP($A764+ROUND((COLUMN()-2)/24,5),'Расчет сбытовых надбавок'!$B$2281:'Расчет сбытовых надбавок'!$G$3024,3)</f>
        <v>61.08</v>
      </c>
      <c r="S764" s="103">
        <f>VLOOKUP($A764+ROUND((COLUMN()-2)/24,5),АТС!$A$41:$F$784,5)+VLOOKUP($A764+ROUND((COLUMN()-2)/24,5),'Расчет сбытовых надбавок'!$B$2281:'Расчет сбытовых надбавок'!$G$3024,3)</f>
        <v>93.31</v>
      </c>
      <c r="T764" s="103">
        <f>VLOOKUP($A764+ROUND((COLUMN()-2)/24,5),АТС!$A$41:$F$784,5)+VLOOKUP($A764+ROUND((COLUMN()-2)/24,5),'Расчет сбытовых надбавок'!$B$2281:'Расчет сбытовых надбавок'!$G$3024,3)</f>
        <v>205.73</v>
      </c>
      <c r="U764" s="103">
        <f>VLOOKUP($A764+ROUND((COLUMN()-2)/24,5),АТС!$A$41:$F$784,5)+VLOOKUP($A764+ROUND((COLUMN()-2)/24,5),'Расчет сбытовых надбавок'!$B$2281:'Расчет сбытовых надбавок'!$G$3024,3)</f>
        <v>0.1</v>
      </c>
      <c r="V764" s="103">
        <f>VLOOKUP($A764+ROUND((COLUMN()-2)/24,5),АТС!$A$41:$F$784,5)+VLOOKUP($A764+ROUND((COLUMN()-2)/24,5),'Расчет сбытовых надбавок'!$B$2281:'Расчет сбытовых надбавок'!$G$3024,3)</f>
        <v>0.25</v>
      </c>
      <c r="W764" s="103">
        <f>VLOOKUP($A764+ROUND((COLUMN()-2)/24,5),АТС!$A$41:$F$784,5)+VLOOKUP($A764+ROUND((COLUMN()-2)/24,5),'Расчет сбытовых надбавок'!$B$2281:'Расчет сбытовых надбавок'!$G$3024,3)</f>
        <v>329.87</v>
      </c>
      <c r="X764" s="103">
        <f>VLOOKUP($A764+ROUND((COLUMN()-2)/24,5),АТС!$A$41:$F$784,5)+VLOOKUP($A764+ROUND((COLUMN()-2)/24,5),'Расчет сбытовых надбавок'!$B$2281:'Расчет сбытовых надбавок'!$G$3024,3)</f>
        <v>347.14</v>
      </c>
      <c r="Y764" s="103">
        <f>VLOOKUP($A764+ROUND((COLUMN()-2)/24,5),АТС!$A$41:$F$784,5)+VLOOKUP($A764+ROUND((COLUMN()-2)/24,5),'Расчет сбытовых надбавок'!$B$2281:'Расчет сбытовых надбавок'!$G$3024,3)</f>
        <v>379.40000000000003</v>
      </c>
    </row>
    <row r="765" spans="1:25" x14ac:dyDescent="0.2">
      <c r="A765" s="83">
        <f t="shared" si="20"/>
        <v>42202</v>
      </c>
      <c r="B765" s="103">
        <f>VLOOKUP($A765+ROUND((COLUMN()-2)/24,5),АТС!$A$41:$F$784,5)+VLOOKUP($A765+ROUND((COLUMN()-2)/24,5),'Расчет сбытовых надбавок'!$B$2281:'Расчет сбытовых надбавок'!$G$3024,3)</f>
        <v>238.35999999999999</v>
      </c>
      <c r="C765" s="103">
        <f>VLOOKUP($A765+ROUND((COLUMN()-2)/24,5),АТС!$A$41:$F$784,5)+VLOOKUP($A765+ROUND((COLUMN()-2)/24,5),'Расчет сбытовых надбавок'!$B$2281:'Расчет сбытовых надбавок'!$G$3024,3)</f>
        <v>149.69999999999999</v>
      </c>
      <c r="D765" s="103">
        <f>VLOOKUP($A765+ROUND((COLUMN()-2)/24,5),АТС!$A$41:$F$784,5)+VLOOKUP($A765+ROUND((COLUMN()-2)/24,5),'Расчет сбытовых надбавок'!$B$2281:'Расчет сбытовых надбавок'!$G$3024,3)</f>
        <v>249.83</v>
      </c>
      <c r="E765" s="103">
        <f>VLOOKUP($A765+ROUND((COLUMN()-2)/24,5),АТС!$A$41:$F$784,5)+VLOOKUP($A765+ROUND((COLUMN()-2)/24,5),'Расчет сбытовых надбавок'!$B$2281:'Расчет сбытовых надбавок'!$G$3024,3)</f>
        <v>210.12</v>
      </c>
      <c r="F765" s="103">
        <f>VLOOKUP($A765+ROUND((COLUMN()-2)/24,5),АТС!$A$41:$F$784,5)+VLOOKUP($A765+ROUND((COLUMN()-2)/24,5),'Расчет сбытовых надбавок'!$B$2281:'Расчет сбытовых надбавок'!$G$3024,3)</f>
        <v>148.65</v>
      </c>
      <c r="G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H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J765" s="103">
        <f>VLOOKUP($A765+ROUND((COLUMN()-2)/24,5),АТС!$A$41:$F$784,5)+VLOOKUP($A765+ROUND((COLUMN()-2)/24,5),'Расчет сбытовых надбавок'!$B$2281:'Расчет сбытовых надбавок'!$G$3024,3)</f>
        <v>0.01</v>
      </c>
      <c r="K765" s="103">
        <f>VLOOKUP($A765+ROUND((COLUMN()-2)/24,5),АТС!$A$41:$F$784,5)+VLOOKUP($A765+ROUND((COLUMN()-2)/24,5),'Расчет сбытовых надбавок'!$B$2281:'Расчет сбытовых надбавок'!$G$3024,3)</f>
        <v>102.97</v>
      </c>
      <c r="L765" s="103">
        <f>VLOOKUP($A765+ROUND((COLUMN()-2)/24,5),АТС!$A$41:$F$784,5)+VLOOKUP($A765+ROUND((COLUMN()-2)/24,5),'Расчет сбытовых надбавок'!$B$2281:'Расчет сбытовых надбавок'!$G$3024,3)</f>
        <v>217.26000000000002</v>
      </c>
      <c r="M765" s="103">
        <f>VLOOKUP($A765+ROUND((COLUMN()-2)/24,5),АТС!$A$41:$F$784,5)+VLOOKUP($A765+ROUND((COLUMN()-2)/24,5),'Расчет сбытовых надбавок'!$B$2281:'Расчет сбытовых надбавок'!$G$3024,3)</f>
        <v>242.60000000000002</v>
      </c>
      <c r="N765" s="103">
        <f>VLOOKUP($A765+ROUND((COLUMN()-2)/24,5),АТС!$A$41:$F$784,5)+VLOOKUP($A765+ROUND((COLUMN()-2)/24,5),'Расчет сбытовых надбавок'!$B$2281:'Расчет сбытовых надбавок'!$G$3024,3)</f>
        <v>339.49</v>
      </c>
      <c r="O765" s="103">
        <f>VLOOKUP($A765+ROUND((COLUMN()-2)/24,5),АТС!$A$41:$F$784,5)+VLOOKUP($A765+ROUND((COLUMN()-2)/24,5),'Расчет сбытовых надбавок'!$B$2281:'Расчет сбытовых надбавок'!$G$3024,3)</f>
        <v>339.91999999999996</v>
      </c>
      <c r="P765" s="103">
        <f>VLOOKUP($A765+ROUND((COLUMN()-2)/24,5),АТС!$A$41:$F$784,5)+VLOOKUP($A765+ROUND((COLUMN()-2)/24,5),'Расчет сбытовых надбавок'!$B$2281:'Расчет сбытовых надбавок'!$G$3024,3)</f>
        <v>358.04</v>
      </c>
      <c r="Q765" s="103">
        <f>VLOOKUP($A765+ROUND((COLUMN()-2)/24,5),АТС!$A$41:$F$784,5)+VLOOKUP($A765+ROUND((COLUMN()-2)/24,5),'Расчет сбытовых надбавок'!$B$2281:'Расчет сбытовых надбавок'!$G$3024,3)</f>
        <v>363.26</v>
      </c>
      <c r="R765" s="103">
        <f>VLOOKUP($A765+ROUND((COLUMN()-2)/24,5),АТС!$A$41:$F$784,5)+VLOOKUP($A765+ROUND((COLUMN()-2)/24,5),'Расчет сбытовых надбавок'!$B$2281:'Расчет сбытовых надбавок'!$G$3024,3)</f>
        <v>574.07000000000005</v>
      </c>
      <c r="S765" s="103">
        <f>VLOOKUP($A765+ROUND((COLUMN()-2)/24,5),АТС!$A$41:$F$784,5)+VLOOKUP($A765+ROUND((COLUMN()-2)/24,5),'Расчет сбытовых надбавок'!$B$2281:'Расчет сбытовых надбавок'!$G$3024,3)</f>
        <v>574.54</v>
      </c>
      <c r="T765" s="103">
        <f>VLOOKUP($A765+ROUND((COLUMN()-2)/24,5),АТС!$A$41:$F$784,5)+VLOOKUP($A765+ROUND((COLUMN()-2)/24,5),'Расчет сбытовых надбавок'!$B$2281:'Расчет сбытовых надбавок'!$G$3024,3)</f>
        <v>569.61</v>
      </c>
      <c r="U765" s="103">
        <f>VLOOKUP($A765+ROUND((COLUMN()-2)/24,5),АТС!$A$41:$F$784,5)+VLOOKUP($A765+ROUND((COLUMN()-2)/24,5),'Расчет сбытовых надбавок'!$B$2281:'Расчет сбытовых надбавок'!$G$3024,3)</f>
        <v>506.96</v>
      </c>
      <c r="V765" s="103">
        <f>VLOOKUP($A765+ROUND((COLUMN()-2)/24,5),АТС!$A$41:$F$784,5)+VLOOKUP($A765+ROUND((COLUMN()-2)/24,5),'Расчет сбытовых надбавок'!$B$2281:'Расчет сбытовых надбавок'!$G$3024,3)</f>
        <v>499.16999999999996</v>
      </c>
      <c r="W765" s="103">
        <f>VLOOKUP($A765+ROUND((COLUMN()-2)/24,5),АТС!$A$41:$F$784,5)+VLOOKUP($A765+ROUND((COLUMN()-2)/24,5),'Расчет сбытовых надбавок'!$B$2281:'Расчет сбытовых надбавок'!$G$3024,3)</f>
        <v>585.23</v>
      </c>
      <c r="X765" s="103">
        <f>VLOOKUP($A765+ROUND((COLUMN()-2)/24,5),АТС!$A$41:$F$784,5)+VLOOKUP($A765+ROUND((COLUMN()-2)/24,5),'Расчет сбытовых надбавок'!$B$2281:'Расчет сбытовых надбавок'!$G$3024,3)</f>
        <v>504.73</v>
      </c>
      <c r="Y765" s="103">
        <f>VLOOKUP($A765+ROUND((COLUMN()-2)/24,5),АТС!$A$41:$F$784,5)+VLOOKUP($A765+ROUND((COLUMN()-2)/24,5),'Расчет сбытовых надбавок'!$B$2281:'Расчет сбытовых надбавок'!$G$3024,3)</f>
        <v>404.82</v>
      </c>
    </row>
    <row r="766" spans="1:25" x14ac:dyDescent="0.2">
      <c r="A766" s="83">
        <f t="shared" si="20"/>
        <v>42203</v>
      </c>
      <c r="B766" s="103">
        <f>VLOOKUP($A766+ROUND((COLUMN()-2)/24,5),АТС!$A$41:$F$784,5)+VLOOKUP($A766+ROUND((COLUMN()-2)/24,5),'Расчет сбытовых надбавок'!$B$2281:'Расчет сбытовых надбавок'!$G$3024,3)</f>
        <v>261.48</v>
      </c>
      <c r="C766" s="103">
        <f>VLOOKUP($A766+ROUND((COLUMN()-2)/24,5),АТС!$A$41:$F$784,5)+VLOOKUP($A766+ROUND((COLUMN()-2)/24,5),'Расчет сбытовых надбавок'!$B$2281:'Расчет сбытовых надбавок'!$G$3024,3)</f>
        <v>203.14</v>
      </c>
      <c r="D766" s="103">
        <f>VLOOKUP($A766+ROUND((COLUMN()-2)/24,5),АТС!$A$41:$F$784,5)+VLOOKUP($A766+ROUND((COLUMN()-2)/24,5),'Расчет сбытовых надбавок'!$B$2281:'Расчет сбытовых надбавок'!$G$3024,3)</f>
        <v>117.16</v>
      </c>
      <c r="E766" s="103">
        <f>VLOOKUP($A766+ROUND((COLUMN()-2)/24,5),АТС!$A$41:$F$784,5)+VLOOKUP($A766+ROUND((COLUMN()-2)/24,5),'Расчет сбытовых надбавок'!$B$2281:'Расчет сбытовых надбавок'!$G$3024,3)</f>
        <v>121.03</v>
      </c>
      <c r="F766" s="103">
        <f>VLOOKUP($A766+ROUND((COLUMN()-2)/24,5),АТС!$A$41:$F$784,5)+VLOOKUP($A766+ROUND((COLUMN()-2)/24,5),'Расчет сбытовых надбавок'!$B$2281:'Расчет сбытовых надбавок'!$G$3024,3)</f>
        <v>115.13</v>
      </c>
      <c r="G766" s="103">
        <f>VLOOKUP($A766+ROUND((COLUMN()-2)/24,5),АТС!$A$41:$F$784,5)+VLOOKUP($A766+ROUND((COLUMN()-2)/24,5),'Расчет сбытовых надбавок'!$B$2281:'Расчет сбытовых надбавок'!$G$3024,3)</f>
        <v>69.09</v>
      </c>
      <c r="H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K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L766" s="103">
        <f>VLOOKUP($A766+ROUND((COLUMN()-2)/24,5),АТС!$A$41:$F$784,5)+VLOOKUP($A766+ROUND((COLUMN()-2)/24,5),'Расчет сбытовых надбавок'!$B$2281:'Расчет сбытовых надбавок'!$G$3024,3)</f>
        <v>0.01</v>
      </c>
      <c r="M766" s="103">
        <f>VLOOKUP($A766+ROUND((COLUMN()-2)/24,5),АТС!$A$41:$F$784,5)+VLOOKUP($A766+ROUND((COLUMN()-2)/24,5),'Расчет сбытовых надбавок'!$B$2281:'Расчет сбытовых надбавок'!$G$3024,3)</f>
        <v>7.9399999999999995</v>
      </c>
      <c r="N766" s="103">
        <f>VLOOKUP($A766+ROUND((COLUMN()-2)/24,5),АТС!$A$41:$F$784,5)+VLOOKUP($A766+ROUND((COLUMN()-2)/24,5),'Расчет сбытовых надбавок'!$B$2281:'Расчет сбытовых надбавок'!$G$3024,3)</f>
        <v>57.849999999999994</v>
      </c>
      <c r="O766" s="103">
        <f>VLOOKUP($A766+ROUND((COLUMN()-2)/24,5),АТС!$A$41:$F$784,5)+VLOOKUP($A766+ROUND((COLUMN()-2)/24,5),'Расчет сбытовых надбавок'!$B$2281:'Расчет сбытовых надбавок'!$G$3024,3)</f>
        <v>8.14</v>
      </c>
      <c r="P766" s="103">
        <f>VLOOKUP($A766+ROUND((COLUMN()-2)/24,5),АТС!$A$41:$F$784,5)+VLOOKUP($A766+ROUND((COLUMN()-2)/24,5),'Расчет сбытовых надбавок'!$B$2281:'Расчет сбытовых надбавок'!$G$3024,3)</f>
        <v>143.44</v>
      </c>
      <c r="Q766" s="103">
        <f>VLOOKUP($A766+ROUND((COLUMN()-2)/24,5),АТС!$A$41:$F$784,5)+VLOOKUP($A766+ROUND((COLUMN()-2)/24,5),'Расчет сбытовых надбавок'!$B$2281:'Расчет сбытовых надбавок'!$G$3024,3)</f>
        <v>154.65</v>
      </c>
      <c r="R766" s="103">
        <f>VLOOKUP($A766+ROUND((COLUMN()-2)/24,5),АТС!$A$41:$F$784,5)+VLOOKUP($A766+ROUND((COLUMN()-2)/24,5),'Расчет сбытовых надбавок'!$B$2281:'Расчет сбытовых надбавок'!$G$3024,3)</f>
        <v>332.34000000000003</v>
      </c>
      <c r="S766" s="103">
        <f>VLOOKUP($A766+ROUND((COLUMN()-2)/24,5),АТС!$A$41:$F$784,5)+VLOOKUP($A766+ROUND((COLUMN()-2)/24,5),'Расчет сбытовых надбавок'!$B$2281:'Расчет сбытовых надбавок'!$G$3024,3)</f>
        <v>325.06</v>
      </c>
      <c r="T766" s="103">
        <f>VLOOKUP($A766+ROUND((COLUMN()-2)/24,5),АТС!$A$41:$F$784,5)+VLOOKUP($A766+ROUND((COLUMN()-2)/24,5),'Расчет сбытовых надбавок'!$B$2281:'Расчет сбытовых надбавок'!$G$3024,3)</f>
        <v>354.73</v>
      </c>
      <c r="U766" s="103">
        <f>VLOOKUP($A766+ROUND((COLUMN()-2)/24,5),АТС!$A$41:$F$784,5)+VLOOKUP($A766+ROUND((COLUMN()-2)/24,5),'Расчет сбытовых надбавок'!$B$2281:'Расчет сбытовых надбавок'!$G$3024,3)</f>
        <v>174.35</v>
      </c>
      <c r="V766" s="103">
        <f>VLOOKUP($A766+ROUND((COLUMN()-2)/24,5),АТС!$A$41:$F$784,5)+VLOOKUP($A766+ROUND((COLUMN()-2)/24,5),'Расчет сбытовых надбавок'!$B$2281:'Расчет сбытовых надбавок'!$G$3024,3)</f>
        <v>31.86</v>
      </c>
      <c r="W766" s="103">
        <f>VLOOKUP($A766+ROUND((COLUMN()-2)/24,5),АТС!$A$41:$F$784,5)+VLOOKUP($A766+ROUND((COLUMN()-2)/24,5),'Расчет сбытовых надбавок'!$B$2281:'Расчет сбытовых надбавок'!$G$3024,3)</f>
        <v>349.81</v>
      </c>
      <c r="X766" s="103">
        <f>VLOOKUP($A766+ROUND((COLUMN()-2)/24,5),АТС!$A$41:$F$784,5)+VLOOKUP($A766+ROUND((COLUMN()-2)/24,5),'Расчет сбытовых надбавок'!$B$2281:'Расчет сбытовых надбавок'!$G$3024,3)</f>
        <v>629.08000000000004</v>
      </c>
      <c r="Y766" s="103">
        <f>VLOOKUP($A766+ROUND((COLUMN()-2)/24,5),АТС!$A$41:$F$784,5)+VLOOKUP($A766+ROUND((COLUMN()-2)/24,5),'Расчет сбытовых надбавок'!$B$2281:'Расчет сбытовых надбавок'!$G$3024,3)</f>
        <v>306.27999999999997</v>
      </c>
    </row>
    <row r="767" spans="1:25" x14ac:dyDescent="0.2">
      <c r="A767" s="83">
        <f t="shared" si="20"/>
        <v>42204</v>
      </c>
      <c r="B767" s="103">
        <f>VLOOKUP($A767+ROUND((COLUMN()-2)/24,5),АТС!$A$41:$F$784,5)+VLOOKUP($A767+ROUND((COLUMN()-2)/24,5),'Расчет сбытовых надбавок'!$B$2281:'Расчет сбытовых надбавок'!$G$3024,3)</f>
        <v>178.56</v>
      </c>
      <c r="C767" s="103">
        <f>VLOOKUP($A767+ROUND((COLUMN()-2)/24,5),АТС!$A$41:$F$784,5)+VLOOKUP($A767+ROUND((COLUMN()-2)/24,5),'Расчет сбытовых надбавок'!$B$2281:'Расчет сбытовых надбавок'!$G$3024,3)</f>
        <v>271.12</v>
      </c>
      <c r="D767" s="103">
        <f>VLOOKUP($A767+ROUND((COLUMN()-2)/24,5),АТС!$A$41:$F$784,5)+VLOOKUP($A767+ROUND((COLUMN()-2)/24,5),'Расчет сбытовых надбавок'!$B$2281:'Расчет сбытовых надбавок'!$G$3024,3)</f>
        <v>149.58000000000001</v>
      </c>
      <c r="E767" s="103">
        <f>VLOOKUP($A767+ROUND((COLUMN()-2)/24,5),АТС!$A$41:$F$784,5)+VLOOKUP($A767+ROUND((COLUMN()-2)/24,5),'Расчет сбытовых надбавок'!$B$2281:'Расчет сбытовых надбавок'!$G$3024,3)</f>
        <v>128.62</v>
      </c>
      <c r="F767" s="103">
        <f>VLOOKUP($A767+ROUND((COLUMN()-2)/24,5),АТС!$A$41:$F$784,5)+VLOOKUP($A767+ROUND((COLUMN()-2)/24,5),'Расчет сбытовых надбавок'!$B$2281:'Расчет сбытовых надбавок'!$G$3024,3)</f>
        <v>141.13999999999999</v>
      </c>
      <c r="G767" s="103">
        <f>VLOOKUP($A767+ROUND((COLUMN()-2)/24,5),АТС!$A$41:$F$784,5)+VLOOKUP($A767+ROUND((COLUMN()-2)/24,5),'Расчет сбытовых надбавок'!$B$2281:'Расчет сбытовых надбавок'!$G$3024,3)</f>
        <v>96.759999999999991</v>
      </c>
      <c r="H767" s="103">
        <f>VLOOKUP($A767+ROUND((COLUMN()-2)/24,5),АТС!$A$41:$F$784,5)+VLOOKUP($A767+ROUND((COLUMN()-2)/24,5),'Расчет сбытовых надбавок'!$B$2281:'Расчет сбытовых надбавок'!$G$3024,3)</f>
        <v>0.56000000000000005</v>
      </c>
      <c r="I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J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K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L767" s="103">
        <f>VLOOKUP($A767+ROUND((COLUMN()-2)/24,5),АТС!$A$41:$F$784,5)+VLOOKUP($A767+ROUND((COLUMN()-2)/24,5),'Расчет сбытовых надбавок'!$B$2281:'Расчет сбытовых надбавок'!$G$3024,3)</f>
        <v>227.79000000000002</v>
      </c>
      <c r="M767" s="103">
        <f>VLOOKUP($A767+ROUND((COLUMN()-2)/24,5),АТС!$A$41:$F$784,5)+VLOOKUP($A767+ROUND((COLUMN()-2)/24,5),'Расчет сбытовых надбавок'!$B$2281:'Расчет сбытовых надбавок'!$G$3024,3)</f>
        <v>312.91000000000003</v>
      </c>
      <c r="N767" s="103">
        <f>VLOOKUP($A767+ROUND((COLUMN()-2)/24,5),АТС!$A$41:$F$784,5)+VLOOKUP($A767+ROUND((COLUMN()-2)/24,5),'Расчет сбытовых надбавок'!$B$2281:'Расчет сбытовых надбавок'!$G$3024,3)</f>
        <v>394.85</v>
      </c>
      <c r="O767" s="103">
        <f>VLOOKUP($A767+ROUND((COLUMN()-2)/24,5),АТС!$A$41:$F$784,5)+VLOOKUP($A767+ROUND((COLUMN()-2)/24,5),'Расчет сбытовых надбавок'!$B$2281:'Расчет сбытовых надбавок'!$G$3024,3)</f>
        <v>391.42</v>
      </c>
      <c r="P767" s="103">
        <f>VLOOKUP($A767+ROUND((COLUMN()-2)/24,5),АТС!$A$41:$F$784,5)+VLOOKUP($A767+ROUND((COLUMN()-2)/24,5),'Расчет сбытовых надбавок'!$B$2281:'Расчет сбытовых надбавок'!$G$3024,3)</f>
        <v>492.08000000000004</v>
      </c>
      <c r="Q767" s="103">
        <f>VLOOKUP($A767+ROUND((COLUMN()-2)/24,5),АТС!$A$41:$F$784,5)+VLOOKUP($A767+ROUND((COLUMN()-2)/24,5),'Расчет сбытовых надбавок'!$B$2281:'Расчет сбытовых надбавок'!$G$3024,3)</f>
        <v>512.44000000000005</v>
      </c>
      <c r="R767" s="103">
        <f>VLOOKUP($A767+ROUND((COLUMN()-2)/24,5),АТС!$A$41:$F$784,5)+VLOOKUP($A767+ROUND((COLUMN()-2)/24,5),'Расчет сбытовых надбавок'!$B$2281:'Расчет сбытовых надбавок'!$G$3024,3)</f>
        <v>554.29999999999995</v>
      </c>
      <c r="S767" s="103">
        <f>VLOOKUP($A767+ROUND((COLUMN()-2)/24,5),АТС!$A$41:$F$784,5)+VLOOKUP($A767+ROUND((COLUMN()-2)/24,5),'Расчет сбытовых надбавок'!$B$2281:'Расчет сбытовых надбавок'!$G$3024,3)</f>
        <v>494.92</v>
      </c>
      <c r="T767" s="103">
        <f>VLOOKUP($A767+ROUND((COLUMN()-2)/24,5),АТС!$A$41:$F$784,5)+VLOOKUP($A767+ROUND((COLUMN()-2)/24,5),'Расчет сбытовых надбавок'!$B$2281:'Расчет сбытовых надбавок'!$G$3024,3)</f>
        <v>433.73</v>
      </c>
      <c r="U767" s="103">
        <f>VLOOKUP($A767+ROUND((COLUMN()-2)/24,5),АТС!$A$41:$F$784,5)+VLOOKUP($A767+ROUND((COLUMN()-2)/24,5),'Расчет сбытовых надбавок'!$B$2281:'Расчет сбытовых надбавок'!$G$3024,3)</f>
        <v>390.11</v>
      </c>
      <c r="V767" s="103">
        <f>VLOOKUP($A767+ROUND((COLUMN()-2)/24,5),АТС!$A$41:$F$784,5)+VLOOKUP($A767+ROUND((COLUMN()-2)/24,5),'Расчет сбытовых надбавок'!$B$2281:'Расчет сбытовых надбавок'!$G$3024,3)</f>
        <v>367.4</v>
      </c>
      <c r="W767" s="103">
        <f>VLOOKUP($A767+ROUND((COLUMN()-2)/24,5),АТС!$A$41:$F$784,5)+VLOOKUP($A767+ROUND((COLUMN()-2)/24,5),'Расчет сбытовых надбавок'!$B$2281:'Расчет сбытовых надбавок'!$G$3024,3)</f>
        <v>483.63</v>
      </c>
      <c r="X767" s="103">
        <f>VLOOKUP($A767+ROUND((COLUMN()-2)/24,5),АТС!$A$41:$F$784,5)+VLOOKUP($A767+ROUND((COLUMN()-2)/24,5),'Расчет сбытовых надбавок'!$B$2281:'Расчет сбытовых надбавок'!$G$3024,3)</f>
        <v>476.77</v>
      </c>
      <c r="Y767" s="103">
        <f>VLOOKUP($A767+ROUND((COLUMN()-2)/24,5),АТС!$A$41:$F$784,5)+VLOOKUP($A767+ROUND((COLUMN()-2)/24,5),'Расчет сбытовых надбавок'!$B$2281:'Расчет сбытовых надбавок'!$G$3024,3)</f>
        <v>311.89</v>
      </c>
    </row>
    <row r="768" spans="1:25" x14ac:dyDescent="0.2">
      <c r="A768" s="83">
        <f t="shared" si="20"/>
        <v>42205</v>
      </c>
      <c r="B768" s="103">
        <f>VLOOKUP($A768+ROUND((COLUMN()-2)/24,5),АТС!$A$41:$F$784,5)+VLOOKUP($A768+ROUND((COLUMN()-2)/24,5),'Расчет сбытовых надбавок'!$B$2281:'Расчет сбытовых надбавок'!$G$3024,3)</f>
        <v>269.77999999999997</v>
      </c>
      <c r="C768" s="103">
        <f>VLOOKUP($A768+ROUND((COLUMN()-2)/24,5),АТС!$A$41:$F$784,5)+VLOOKUP($A768+ROUND((COLUMN()-2)/24,5),'Расчет сбытовых надбавок'!$B$2281:'Расчет сбытовых надбавок'!$G$3024,3)</f>
        <v>1333.21</v>
      </c>
      <c r="D768" s="103">
        <f>VLOOKUP($A768+ROUND((COLUMN()-2)/24,5),АТС!$A$41:$F$784,5)+VLOOKUP($A768+ROUND((COLUMN()-2)/24,5),'Расчет сбытовых надбавок'!$B$2281:'Расчет сбытовых надбавок'!$G$3024,3)</f>
        <v>151.18</v>
      </c>
      <c r="E768" s="103">
        <f>VLOOKUP($A768+ROUND((COLUMN()-2)/24,5),АТС!$A$41:$F$784,5)+VLOOKUP($A768+ROUND((COLUMN()-2)/24,5),'Расчет сбытовых надбавок'!$B$2281:'Расчет сбытовых надбавок'!$G$3024,3)</f>
        <v>163.87</v>
      </c>
      <c r="F768" s="103">
        <f>VLOOKUP($A768+ROUND((COLUMN()-2)/24,5),АТС!$A$41:$F$784,5)+VLOOKUP($A768+ROUND((COLUMN()-2)/24,5),'Расчет сбытовых надбавок'!$B$2281:'Расчет сбытовых надбавок'!$G$3024,3)</f>
        <v>212.22</v>
      </c>
      <c r="G768" s="103">
        <f>VLOOKUP($A768+ROUND((COLUMN()-2)/24,5),АТС!$A$41:$F$784,5)+VLOOKUP($A768+ROUND((COLUMN()-2)/24,5),'Расчет сбытовых надбавок'!$B$2281:'Расчет сбытовых надбавок'!$G$3024,3)</f>
        <v>97.33</v>
      </c>
      <c r="H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03">
        <f>VLOOKUP($A768+ROUND((COLUMN()-2)/24,5),АТС!$A$41:$F$784,5)+VLOOKUP($A768+ROUND((COLUMN()-2)/24,5),'Расчет сбытовых надбавок'!$B$2281:'Расчет сбытовых надбавок'!$G$3024,3)</f>
        <v>15.079999999999998</v>
      </c>
      <c r="K768" s="103">
        <f>VLOOKUP($A768+ROUND((COLUMN()-2)/24,5),АТС!$A$41:$F$784,5)+VLOOKUP($A768+ROUND((COLUMN()-2)/24,5),'Расчет сбытовых надбавок'!$B$2281:'Расчет сбытовых надбавок'!$G$3024,3)</f>
        <v>302.47000000000003</v>
      </c>
      <c r="L768" s="103">
        <f>VLOOKUP($A768+ROUND((COLUMN()-2)/24,5),АТС!$A$41:$F$784,5)+VLOOKUP($A768+ROUND((COLUMN()-2)/24,5),'Расчет сбытовых надбавок'!$B$2281:'Расчет сбытовых надбавок'!$G$3024,3)</f>
        <v>293.64999999999998</v>
      </c>
      <c r="M768" s="103">
        <f>VLOOKUP($A768+ROUND((COLUMN()-2)/24,5),АТС!$A$41:$F$784,5)+VLOOKUP($A768+ROUND((COLUMN()-2)/24,5),'Расчет сбытовых надбавок'!$B$2281:'Расчет сбытовых надбавок'!$G$3024,3)</f>
        <v>375.32</v>
      </c>
      <c r="N768" s="103">
        <f>VLOOKUP($A768+ROUND((COLUMN()-2)/24,5),АТС!$A$41:$F$784,5)+VLOOKUP($A768+ROUND((COLUMN()-2)/24,5),'Расчет сбытовых надбавок'!$B$2281:'Расчет сбытовых надбавок'!$G$3024,3)</f>
        <v>324.63</v>
      </c>
      <c r="O768" s="103">
        <f>VLOOKUP($A768+ROUND((COLUMN()-2)/24,5),АТС!$A$41:$F$784,5)+VLOOKUP($A768+ROUND((COLUMN()-2)/24,5),'Расчет сбытовых надбавок'!$B$2281:'Расчет сбытовых надбавок'!$G$3024,3)</f>
        <v>331.44</v>
      </c>
      <c r="P768" s="103">
        <f>VLOOKUP($A768+ROUND((COLUMN()-2)/24,5),АТС!$A$41:$F$784,5)+VLOOKUP($A768+ROUND((COLUMN()-2)/24,5),'Расчет сбытовых надбавок'!$B$2281:'Расчет сбытовых надбавок'!$G$3024,3)</f>
        <v>340.14</v>
      </c>
      <c r="Q768" s="103">
        <f>VLOOKUP($A768+ROUND((COLUMN()-2)/24,5),АТС!$A$41:$F$784,5)+VLOOKUP($A768+ROUND((COLUMN()-2)/24,5),'Расчет сбытовых надбавок'!$B$2281:'Расчет сбытовых надбавок'!$G$3024,3)</f>
        <v>377.06</v>
      </c>
      <c r="R768" s="103">
        <f>VLOOKUP($A768+ROUND((COLUMN()-2)/24,5),АТС!$A$41:$F$784,5)+VLOOKUP($A768+ROUND((COLUMN()-2)/24,5),'Расчет сбытовых надбавок'!$B$2281:'Расчет сбытовых надбавок'!$G$3024,3)</f>
        <v>328.76</v>
      </c>
      <c r="S768" s="103">
        <f>VLOOKUP($A768+ROUND((COLUMN()-2)/24,5),АТС!$A$41:$F$784,5)+VLOOKUP($A768+ROUND((COLUMN()-2)/24,5),'Расчет сбытовых надбавок'!$B$2281:'Расчет сбытовых надбавок'!$G$3024,3)</f>
        <v>328.53</v>
      </c>
      <c r="T768" s="103">
        <f>VLOOKUP($A768+ROUND((COLUMN()-2)/24,5),АТС!$A$41:$F$784,5)+VLOOKUP($A768+ROUND((COLUMN()-2)/24,5),'Расчет сбытовых надбавок'!$B$2281:'Расчет сбытовых надбавок'!$G$3024,3)</f>
        <v>279.8</v>
      </c>
      <c r="U768" s="103">
        <f>VLOOKUP($A768+ROUND((COLUMN()-2)/24,5),АТС!$A$41:$F$784,5)+VLOOKUP($A768+ROUND((COLUMN()-2)/24,5),'Расчет сбытовых надбавок'!$B$2281:'Расчет сбытовых надбавок'!$G$3024,3)</f>
        <v>196.91</v>
      </c>
      <c r="V768" s="103">
        <f>VLOOKUP($A768+ROUND((COLUMN()-2)/24,5),АТС!$A$41:$F$784,5)+VLOOKUP($A768+ROUND((COLUMN()-2)/24,5),'Расчет сбытовых надбавок'!$B$2281:'Расчет сбытовых надбавок'!$G$3024,3)</f>
        <v>234.33999999999997</v>
      </c>
      <c r="W768" s="103">
        <f>VLOOKUP($A768+ROUND((COLUMN()-2)/24,5),АТС!$A$41:$F$784,5)+VLOOKUP($A768+ROUND((COLUMN()-2)/24,5),'Расчет сбытовых надбавок'!$B$2281:'Расчет сбытовых надбавок'!$G$3024,3)</f>
        <v>341.02</v>
      </c>
      <c r="X768" s="103">
        <f>VLOOKUP($A768+ROUND((COLUMN()-2)/24,5),АТС!$A$41:$F$784,5)+VLOOKUP($A768+ROUND((COLUMN()-2)/24,5),'Расчет сбытовых надбавок'!$B$2281:'Расчет сбытовых надбавок'!$G$3024,3)</f>
        <v>432.31</v>
      </c>
      <c r="Y768" s="103">
        <f>VLOOKUP($A768+ROUND((COLUMN()-2)/24,5),АТС!$A$41:$F$784,5)+VLOOKUP($A768+ROUND((COLUMN()-2)/24,5),'Расчет сбытовых надбавок'!$B$2281:'Расчет сбытовых надбавок'!$G$3024,3)</f>
        <v>301.07</v>
      </c>
    </row>
    <row r="769" spans="1:25" x14ac:dyDescent="0.2">
      <c r="A769" s="83">
        <f t="shared" si="20"/>
        <v>42206</v>
      </c>
      <c r="B769" s="103">
        <f>VLOOKUP($A769+ROUND((COLUMN()-2)/24,5),АТС!$A$41:$F$784,5)+VLOOKUP($A769+ROUND((COLUMN()-2)/24,5),'Расчет сбытовых надбавок'!$B$2281:'Расчет сбытовых надбавок'!$G$3024,3)</f>
        <v>510.53</v>
      </c>
      <c r="C769" s="103">
        <f>VLOOKUP($A769+ROUND((COLUMN()-2)/24,5),АТС!$A$41:$F$784,5)+VLOOKUP($A769+ROUND((COLUMN()-2)/24,5),'Расчет сбытовых надбавок'!$B$2281:'Расчет сбытовых надбавок'!$G$3024,3)</f>
        <v>450.65</v>
      </c>
      <c r="D769" s="103">
        <f>VLOOKUP($A769+ROUND((COLUMN()-2)/24,5),АТС!$A$41:$F$784,5)+VLOOKUP($A769+ROUND((COLUMN()-2)/24,5),'Расчет сбытовых надбавок'!$B$2281:'Расчет сбытовых надбавок'!$G$3024,3)</f>
        <v>279.07</v>
      </c>
      <c r="E769" s="103">
        <f>VLOOKUP($A769+ROUND((COLUMN()-2)/24,5),АТС!$A$41:$F$784,5)+VLOOKUP($A769+ROUND((COLUMN()-2)/24,5),'Расчет сбытовых надбавок'!$B$2281:'Расчет сбытовых надбавок'!$G$3024,3)</f>
        <v>266.85000000000002</v>
      </c>
      <c r="F769" s="103">
        <f>VLOOKUP($A769+ROUND((COLUMN()-2)/24,5),АТС!$A$41:$F$784,5)+VLOOKUP($A769+ROUND((COLUMN()-2)/24,5),'Расчет сбытовых надбавок'!$B$2281:'Расчет сбытовых надбавок'!$G$3024,3)</f>
        <v>188</v>
      </c>
      <c r="G769" s="103">
        <f>VLOOKUP($A769+ROUND((COLUMN()-2)/24,5),АТС!$A$41:$F$784,5)+VLOOKUP($A769+ROUND((COLUMN()-2)/24,5),'Расчет сбытовых надбавок'!$B$2281:'Расчет сбытовых надбавок'!$G$3024,3)</f>
        <v>76.349999999999994</v>
      </c>
      <c r="H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J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K769" s="103">
        <f>VLOOKUP($A769+ROUND((COLUMN()-2)/24,5),АТС!$A$41:$F$784,5)+VLOOKUP($A769+ROUND((COLUMN()-2)/24,5),'Расчет сбытовых надбавок'!$B$2281:'Расчет сбытовых надбавок'!$G$3024,3)</f>
        <v>3.33</v>
      </c>
      <c r="L769" s="103">
        <f>VLOOKUP($A769+ROUND((COLUMN()-2)/24,5),АТС!$A$41:$F$784,5)+VLOOKUP($A769+ROUND((COLUMN()-2)/24,5),'Расчет сбытовых надбавок'!$B$2281:'Расчет сбытовых надбавок'!$G$3024,3)</f>
        <v>13.02</v>
      </c>
      <c r="M769" s="103">
        <f>VLOOKUP($A769+ROUND((COLUMN()-2)/24,5),АТС!$A$41:$F$784,5)+VLOOKUP($A769+ROUND((COLUMN()-2)/24,5),'Расчет сбытовых надбавок'!$B$2281:'Расчет сбытовых надбавок'!$G$3024,3)</f>
        <v>21.41</v>
      </c>
      <c r="N769" s="103">
        <f>VLOOKUP($A769+ROUND((COLUMN()-2)/24,5),АТС!$A$41:$F$784,5)+VLOOKUP($A769+ROUND((COLUMN()-2)/24,5),'Расчет сбытовых надбавок'!$B$2281:'Расчет сбытовых надбавок'!$G$3024,3)</f>
        <v>76.06</v>
      </c>
      <c r="O769" s="103">
        <f>VLOOKUP($A769+ROUND((COLUMN()-2)/24,5),АТС!$A$41:$F$784,5)+VLOOKUP($A769+ROUND((COLUMN()-2)/24,5),'Расчет сбытовых надбавок'!$B$2281:'Расчет сбытовых надбавок'!$G$3024,3)</f>
        <v>37.270000000000003</v>
      </c>
      <c r="P769" s="103">
        <f>VLOOKUP($A769+ROUND((COLUMN()-2)/24,5),АТС!$A$41:$F$784,5)+VLOOKUP($A769+ROUND((COLUMN()-2)/24,5),'Расчет сбытовых надбавок'!$B$2281:'Расчет сбытовых надбавок'!$G$3024,3)</f>
        <v>96.330000000000013</v>
      </c>
      <c r="Q769" s="103">
        <f>VLOOKUP($A769+ROUND((COLUMN()-2)/24,5),АТС!$A$41:$F$784,5)+VLOOKUP($A769+ROUND((COLUMN()-2)/24,5),'Расчет сбытовых надбавок'!$B$2281:'Расчет сбытовых надбавок'!$G$3024,3)</f>
        <v>620.17000000000007</v>
      </c>
      <c r="R769" s="103">
        <f>VLOOKUP($A769+ROUND((COLUMN()-2)/24,5),АТС!$A$41:$F$784,5)+VLOOKUP($A769+ROUND((COLUMN()-2)/24,5),'Расчет сбытовых надбавок'!$B$2281:'Расчет сбытовых надбавок'!$G$3024,3)</f>
        <v>175.23000000000002</v>
      </c>
      <c r="S769" s="103">
        <f>VLOOKUP($A769+ROUND((COLUMN()-2)/24,5),АТС!$A$41:$F$784,5)+VLOOKUP($A769+ROUND((COLUMN()-2)/24,5),'Расчет сбытовых надбавок'!$B$2281:'Расчет сбытовых надбавок'!$G$3024,3)</f>
        <v>765.65</v>
      </c>
      <c r="T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U769" s="103">
        <f>VLOOKUP($A769+ROUND((COLUMN()-2)/24,5),АТС!$A$41:$F$784,5)+VLOOKUP($A769+ROUND((COLUMN()-2)/24,5),'Расчет сбытовых надбавок'!$B$2281:'Расчет сбытовых надбавок'!$G$3024,3)</f>
        <v>193.66</v>
      </c>
      <c r="V769" s="103">
        <f>VLOOKUP($A769+ROUND((COLUMN()-2)/24,5),АТС!$A$41:$F$784,5)+VLOOKUP($A769+ROUND((COLUMN()-2)/24,5),'Расчет сбытовых надбавок'!$B$2281:'Расчет сбытовых надбавок'!$G$3024,3)</f>
        <v>41.58</v>
      </c>
      <c r="W769" s="103">
        <f>VLOOKUP($A769+ROUND((COLUMN()-2)/24,5),АТС!$A$41:$F$784,5)+VLOOKUP($A769+ROUND((COLUMN()-2)/24,5),'Расчет сбытовых надбавок'!$B$2281:'Расчет сбытовых надбавок'!$G$3024,3)</f>
        <v>255.41</v>
      </c>
      <c r="X769" s="103">
        <f>VLOOKUP($A769+ROUND((COLUMN()-2)/24,5),АТС!$A$41:$F$784,5)+VLOOKUP($A769+ROUND((COLUMN()-2)/24,5),'Расчет сбытовых надбавок'!$B$2281:'Расчет сбытовых надбавок'!$G$3024,3)</f>
        <v>852.36</v>
      </c>
      <c r="Y769" s="103">
        <f>VLOOKUP($A769+ROUND((COLUMN()-2)/24,5),АТС!$A$41:$F$784,5)+VLOOKUP($A769+ROUND((COLUMN()-2)/24,5),'Расчет сбытовых надбавок'!$B$2281:'Расчет сбытовых надбавок'!$G$3024,3)</f>
        <v>524.30999999999995</v>
      </c>
    </row>
    <row r="770" spans="1:25" x14ac:dyDescent="0.2">
      <c r="A770" s="83">
        <f t="shared" si="20"/>
        <v>42207</v>
      </c>
      <c r="B770" s="103">
        <f>VLOOKUP($A770+ROUND((COLUMN()-2)/24,5),АТС!$A$41:$F$784,5)+VLOOKUP($A770+ROUND((COLUMN()-2)/24,5),'Расчет сбытовых надбавок'!$B$2281:'Расчет сбытовых надбавок'!$G$3024,3)</f>
        <v>196.2</v>
      </c>
      <c r="C770" s="103">
        <f>VLOOKUP($A770+ROUND((COLUMN()-2)/24,5),АТС!$A$41:$F$784,5)+VLOOKUP($A770+ROUND((COLUMN()-2)/24,5),'Расчет сбытовых надбавок'!$B$2281:'Расчет сбытовых надбавок'!$G$3024,3)</f>
        <v>158.39000000000001</v>
      </c>
      <c r="D770" s="103">
        <f>VLOOKUP($A770+ROUND((COLUMN()-2)/24,5),АТС!$A$41:$F$784,5)+VLOOKUP($A770+ROUND((COLUMN()-2)/24,5),'Расчет сбытовых надбавок'!$B$2281:'Расчет сбытовых надбавок'!$G$3024,3)</f>
        <v>129.41</v>
      </c>
      <c r="E770" s="103">
        <f>VLOOKUP($A770+ROUND((COLUMN()-2)/24,5),АТС!$A$41:$F$784,5)+VLOOKUP($A770+ROUND((COLUMN()-2)/24,5),'Расчет сбытовых надбавок'!$B$2281:'Расчет сбытовых надбавок'!$G$3024,3)</f>
        <v>138.60000000000002</v>
      </c>
      <c r="F770" s="103">
        <f>VLOOKUP($A770+ROUND((COLUMN()-2)/24,5),АТС!$A$41:$F$784,5)+VLOOKUP($A770+ROUND((COLUMN()-2)/24,5),'Расчет сбытовых надбавок'!$B$2281:'Расчет сбытовых надбавок'!$G$3024,3)</f>
        <v>128.94</v>
      </c>
      <c r="G770" s="103">
        <f>VLOOKUP($A770+ROUND((COLUMN()-2)/24,5),АТС!$A$41:$F$784,5)+VLOOKUP($A770+ROUND((COLUMN()-2)/24,5),'Расчет сбытовых надбавок'!$B$2281:'Расчет сбытовых надбавок'!$G$3024,3)</f>
        <v>30.74</v>
      </c>
      <c r="H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I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J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K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L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M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N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O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P770" s="103">
        <f>VLOOKUP($A770+ROUND((COLUMN()-2)/24,5),АТС!$A$41:$F$784,5)+VLOOKUP($A770+ROUND((COLUMN()-2)/24,5),'Расчет сбытовых надбавок'!$B$2281:'Расчет сбытовых надбавок'!$G$3024,3)</f>
        <v>59.16</v>
      </c>
      <c r="Q770" s="103">
        <f>VLOOKUP($A770+ROUND((COLUMN()-2)/24,5),АТС!$A$41:$F$784,5)+VLOOKUP($A770+ROUND((COLUMN()-2)/24,5),'Расчет сбытовых надбавок'!$B$2281:'Расчет сбытовых надбавок'!$G$3024,3)</f>
        <v>75.08</v>
      </c>
      <c r="R770" s="103">
        <f>VLOOKUP($A770+ROUND((COLUMN()-2)/24,5),АТС!$A$41:$F$784,5)+VLOOKUP($A770+ROUND((COLUMN()-2)/24,5),'Расчет сбытовых надбавок'!$B$2281:'Расчет сбытовых надбавок'!$G$3024,3)</f>
        <v>264.31</v>
      </c>
      <c r="S770" s="103">
        <f>VLOOKUP($A770+ROUND((COLUMN()-2)/24,5),АТС!$A$41:$F$784,5)+VLOOKUP($A770+ROUND((COLUMN()-2)/24,5),'Расчет сбытовых надбавок'!$B$2281:'Расчет сбытовых надбавок'!$G$3024,3)</f>
        <v>227.64999999999998</v>
      </c>
      <c r="T770" s="103">
        <f>VLOOKUP($A770+ROUND((COLUMN()-2)/24,5),АТС!$A$41:$F$784,5)+VLOOKUP($A770+ROUND((COLUMN()-2)/24,5),'Расчет сбытовых надбавок'!$B$2281:'Расчет сбытовых надбавок'!$G$3024,3)</f>
        <v>240.01999999999998</v>
      </c>
      <c r="U770" s="103">
        <f>VLOOKUP($A770+ROUND((COLUMN()-2)/24,5),АТС!$A$41:$F$784,5)+VLOOKUP($A770+ROUND((COLUMN()-2)/24,5),'Расчет сбытовых надбавок'!$B$2281:'Расчет сбытовых надбавок'!$G$3024,3)</f>
        <v>292.62</v>
      </c>
      <c r="V770" s="103">
        <f>VLOOKUP($A770+ROUND((COLUMN()-2)/24,5),АТС!$A$41:$F$784,5)+VLOOKUP($A770+ROUND((COLUMN()-2)/24,5),'Расчет сбытовых надбавок'!$B$2281:'Расчет сбытовых надбавок'!$G$3024,3)</f>
        <v>64.25</v>
      </c>
      <c r="W770" s="103">
        <f>VLOOKUP($A770+ROUND((COLUMN()-2)/24,5),АТС!$A$41:$F$784,5)+VLOOKUP($A770+ROUND((COLUMN()-2)/24,5),'Расчет сбытовых надбавок'!$B$2281:'Расчет сбытовых надбавок'!$G$3024,3)</f>
        <v>121.08000000000001</v>
      </c>
      <c r="X770" s="103">
        <f>VLOOKUP($A770+ROUND((COLUMN()-2)/24,5),АТС!$A$41:$F$784,5)+VLOOKUP($A770+ROUND((COLUMN()-2)/24,5),'Расчет сбытовых надбавок'!$B$2281:'Расчет сбытовых надбавок'!$G$3024,3)</f>
        <v>443.83</v>
      </c>
      <c r="Y770" s="103">
        <f>VLOOKUP($A770+ROUND((COLUMN()-2)/24,5),АТС!$A$41:$F$784,5)+VLOOKUP($A770+ROUND((COLUMN()-2)/24,5),'Расчет сбытовых надбавок'!$B$2281:'Расчет сбытовых надбавок'!$G$3024,3)</f>
        <v>421.96999999999997</v>
      </c>
    </row>
    <row r="771" spans="1:25" x14ac:dyDescent="0.2">
      <c r="A771" s="83">
        <f t="shared" si="20"/>
        <v>42208</v>
      </c>
      <c r="B771" s="103">
        <f>VLOOKUP($A771+ROUND((COLUMN()-2)/24,5),АТС!$A$41:$F$784,5)+VLOOKUP($A771+ROUND((COLUMN()-2)/24,5),'Расчет сбытовых надбавок'!$B$2281:'Расчет сбытовых надбавок'!$G$3024,3)</f>
        <v>230.63</v>
      </c>
      <c r="C771" s="103">
        <f>VLOOKUP($A771+ROUND((COLUMN()-2)/24,5),АТС!$A$41:$F$784,5)+VLOOKUP($A771+ROUND((COLUMN()-2)/24,5),'Расчет сбытовых надбавок'!$B$2281:'Расчет сбытовых надбавок'!$G$3024,3)</f>
        <v>163.47</v>
      </c>
      <c r="D771" s="103">
        <f>VLOOKUP($A771+ROUND((COLUMN()-2)/24,5),АТС!$A$41:$F$784,5)+VLOOKUP($A771+ROUND((COLUMN()-2)/24,5),'Расчет сбытовых надбавок'!$B$2281:'Расчет сбытовых надбавок'!$G$3024,3)</f>
        <v>124.02000000000001</v>
      </c>
      <c r="E771" s="103">
        <f>VLOOKUP($A771+ROUND((COLUMN()-2)/24,5),АТС!$A$41:$F$784,5)+VLOOKUP($A771+ROUND((COLUMN()-2)/24,5),'Расчет сбытовых надбавок'!$B$2281:'Расчет сбытовых надбавок'!$G$3024,3)</f>
        <v>192.87</v>
      </c>
      <c r="F771" s="103">
        <f>VLOOKUP($A771+ROUND((COLUMN()-2)/24,5),АТС!$A$41:$F$784,5)+VLOOKUP($A771+ROUND((COLUMN()-2)/24,5),'Расчет сбытовых надбавок'!$B$2281:'Расчет сбытовых надбавок'!$G$3024,3)</f>
        <v>1118.6500000000001</v>
      </c>
      <c r="G771" s="103">
        <f>VLOOKUP($A771+ROUND((COLUMN()-2)/24,5),АТС!$A$41:$F$784,5)+VLOOKUP($A771+ROUND((COLUMN()-2)/24,5),'Расчет сбытовых надбавок'!$B$2281:'Расчет сбытовых надбавок'!$G$3024,3)</f>
        <v>1255.01</v>
      </c>
      <c r="H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J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K771" s="103">
        <f>VLOOKUP($A771+ROUND((COLUMN()-2)/24,5),АТС!$A$41:$F$784,5)+VLOOKUP($A771+ROUND((COLUMN()-2)/24,5),'Расчет сбытовых надбавок'!$B$2281:'Расчет сбытовых надбавок'!$G$3024,3)</f>
        <v>61.94</v>
      </c>
      <c r="L771" s="103">
        <f>VLOOKUP($A771+ROUND((COLUMN()-2)/24,5),АТС!$A$41:$F$784,5)+VLOOKUP($A771+ROUND((COLUMN()-2)/24,5),'Расчет сбытовых надбавок'!$B$2281:'Расчет сбытовых надбавок'!$G$3024,3)</f>
        <v>217.68</v>
      </c>
      <c r="M771" s="103">
        <f>VLOOKUP($A771+ROUND((COLUMN()-2)/24,5),АТС!$A$41:$F$784,5)+VLOOKUP($A771+ROUND((COLUMN()-2)/24,5),'Расчет сбытовых надбавок'!$B$2281:'Расчет сбытовых надбавок'!$G$3024,3)</f>
        <v>315.8</v>
      </c>
      <c r="N771" s="103">
        <f>VLOOKUP($A771+ROUND((COLUMN()-2)/24,5),АТС!$A$41:$F$784,5)+VLOOKUP($A771+ROUND((COLUMN()-2)/24,5),'Расчет сбытовых надбавок'!$B$2281:'Расчет сбытовых надбавок'!$G$3024,3)</f>
        <v>231.28</v>
      </c>
      <c r="O771" s="103">
        <f>VLOOKUP($A771+ROUND((COLUMN()-2)/24,5),АТС!$A$41:$F$784,5)+VLOOKUP($A771+ROUND((COLUMN()-2)/24,5),'Расчет сбытовых надбавок'!$B$2281:'Расчет сбытовых надбавок'!$G$3024,3)</f>
        <v>141.44</v>
      </c>
      <c r="P771" s="103">
        <f>VLOOKUP($A771+ROUND((COLUMN()-2)/24,5),АТС!$A$41:$F$784,5)+VLOOKUP($A771+ROUND((COLUMN()-2)/24,5),'Расчет сбытовых надбавок'!$B$2281:'Расчет сбытовых надбавок'!$G$3024,3)</f>
        <v>220.3</v>
      </c>
      <c r="Q771" s="103">
        <f>VLOOKUP($A771+ROUND((COLUMN()-2)/24,5),АТС!$A$41:$F$784,5)+VLOOKUP($A771+ROUND((COLUMN()-2)/24,5),'Расчет сбытовых надбавок'!$B$2281:'Расчет сбытовых надбавок'!$G$3024,3)</f>
        <v>239.75</v>
      </c>
      <c r="R771" s="103">
        <f>VLOOKUP($A771+ROUND((COLUMN()-2)/24,5),АТС!$A$41:$F$784,5)+VLOOKUP($A771+ROUND((COLUMN()-2)/24,5),'Расчет сбытовых надбавок'!$B$2281:'Расчет сбытовых надбавок'!$G$3024,3)</f>
        <v>261.5</v>
      </c>
      <c r="S771" s="103">
        <f>VLOOKUP($A771+ROUND((COLUMN()-2)/24,5),АТС!$A$41:$F$784,5)+VLOOKUP($A771+ROUND((COLUMN()-2)/24,5),'Расчет сбытовых надбавок'!$B$2281:'Расчет сбытовых надбавок'!$G$3024,3)</f>
        <v>170.1</v>
      </c>
      <c r="T771" s="103">
        <f>VLOOKUP($A771+ROUND((COLUMN()-2)/24,5),АТС!$A$41:$F$784,5)+VLOOKUP($A771+ROUND((COLUMN()-2)/24,5),'Расчет сбытовых надбавок'!$B$2281:'Расчет сбытовых надбавок'!$G$3024,3)</f>
        <v>273.3</v>
      </c>
      <c r="U771" s="103">
        <f>VLOOKUP($A771+ROUND((COLUMN()-2)/24,5),АТС!$A$41:$F$784,5)+VLOOKUP($A771+ROUND((COLUMN()-2)/24,5),'Расчет сбытовых надбавок'!$B$2281:'Расчет сбытовых надбавок'!$G$3024,3)</f>
        <v>189.16</v>
      </c>
      <c r="V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W771" s="103">
        <f>VLOOKUP($A771+ROUND((COLUMN()-2)/24,5),АТС!$A$41:$F$784,5)+VLOOKUP($A771+ROUND((COLUMN()-2)/24,5),'Расчет сбытовых надбавок'!$B$2281:'Расчет сбытовых надбавок'!$G$3024,3)</f>
        <v>530.71</v>
      </c>
      <c r="X771" s="103">
        <f>VLOOKUP($A771+ROUND((COLUMN()-2)/24,5),АТС!$A$41:$F$784,5)+VLOOKUP($A771+ROUND((COLUMN()-2)/24,5),'Расчет сбытовых надбавок'!$B$2281:'Расчет сбытовых надбавок'!$G$3024,3)</f>
        <v>653.61</v>
      </c>
      <c r="Y771" s="103">
        <f>VLOOKUP($A771+ROUND((COLUMN()-2)/24,5),АТС!$A$41:$F$784,5)+VLOOKUP($A771+ROUND((COLUMN()-2)/24,5),'Расчет сбытовых надбавок'!$B$2281:'Расчет сбытовых надбавок'!$G$3024,3)</f>
        <v>496.34000000000003</v>
      </c>
    </row>
    <row r="772" spans="1:25" x14ac:dyDescent="0.2">
      <c r="A772" s="83">
        <f t="shared" si="20"/>
        <v>42209</v>
      </c>
      <c r="B772" s="103">
        <f>VLOOKUP($A772+ROUND((COLUMN()-2)/24,5),АТС!$A$41:$F$784,5)+VLOOKUP($A772+ROUND((COLUMN()-2)/24,5),'Расчет сбытовых надбавок'!$B$2281:'Расчет сбытовых надбавок'!$G$3024,3)</f>
        <v>245.70999999999998</v>
      </c>
      <c r="C772" s="103">
        <f>VLOOKUP($A772+ROUND((COLUMN()-2)/24,5),АТС!$A$41:$F$784,5)+VLOOKUP($A772+ROUND((COLUMN()-2)/24,5),'Расчет сбытовых надбавок'!$B$2281:'Расчет сбытовых надбавок'!$G$3024,3)</f>
        <v>176.93</v>
      </c>
      <c r="D772" s="103">
        <f>VLOOKUP($A772+ROUND((COLUMN()-2)/24,5),АТС!$A$41:$F$784,5)+VLOOKUP($A772+ROUND((COLUMN()-2)/24,5),'Расчет сбытовых надбавок'!$B$2281:'Расчет сбытовых надбавок'!$G$3024,3)</f>
        <v>198.58999999999997</v>
      </c>
      <c r="E772" s="103">
        <f>VLOOKUP($A772+ROUND((COLUMN()-2)/24,5),АТС!$A$41:$F$784,5)+VLOOKUP($A772+ROUND((COLUMN()-2)/24,5),'Расчет сбытовых надбавок'!$B$2281:'Расчет сбытовых надбавок'!$G$3024,3)</f>
        <v>216.44</v>
      </c>
      <c r="F772" s="103">
        <f>VLOOKUP($A772+ROUND((COLUMN()-2)/24,5),АТС!$A$41:$F$784,5)+VLOOKUP($A772+ROUND((COLUMN()-2)/24,5),'Расчет сбытовых надбавок'!$B$2281:'Расчет сбытовых надбавок'!$G$3024,3)</f>
        <v>113.4</v>
      </c>
      <c r="G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03">
        <f>VLOOKUP($A772+ROUND((COLUMN()-2)/24,5),АТС!$A$41:$F$784,5)+VLOOKUP($A772+ROUND((COLUMN()-2)/24,5),'Расчет сбытовых надбавок'!$B$2281:'Расчет сбытовых надбавок'!$G$3024,3)</f>
        <v>3.2</v>
      </c>
      <c r="I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J772" s="103">
        <f>VLOOKUP($A772+ROUND((COLUMN()-2)/24,5),АТС!$A$41:$F$784,5)+VLOOKUP($A772+ROUND((COLUMN()-2)/24,5),'Расчет сбытовых надбавок'!$B$2281:'Расчет сбытовых надбавок'!$G$3024,3)</f>
        <v>0.01</v>
      </c>
      <c r="K772" s="103">
        <f>VLOOKUP($A772+ROUND((COLUMN()-2)/24,5),АТС!$A$41:$F$784,5)+VLOOKUP($A772+ROUND((COLUMN()-2)/24,5),'Расчет сбытовых надбавок'!$B$2281:'Расчет сбытовых надбавок'!$G$3024,3)</f>
        <v>126.85000000000001</v>
      </c>
      <c r="L772" s="103">
        <f>VLOOKUP($A772+ROUND((COLUMN()-2)/24,5),АТС!$A$41:$F$784,5)+VLOOKUP($A772+ROUND((COLUMN()-2)/24,5),'Расчет сбытовых надбавок'!$B$2281:'Расчет сбытовых надбавок'!$G$3024,3)</f>
        <v>195.17000000000002</v>
      </c>
      <c r="M772" s="103">
        <f>VLOOKUP($A772+ROUND((COLUMN()-2)/24,5),АТС!$A$41:$F$784,5)+VLOOKUP($A772+ROUND((COLUMN()-2)/24,5),'Расчет сбытовых надбавок'!$B$2281:'Расчет сбытовых надбавок'!$G$3024,3)</f>
        <v>206.04</v>
      </c>
      <c r="N772" s="103">
        <f>VLOOKUP($A772+ROUND((COLUMN()-2)/24,5),АТС!$A$41:$F$784,5)+VLOOKUP($A772+ROUND((COLUMN()-2)/24,5),'Расчет сбытовых надбавок'!$B$2281:'Расчет сбытовых надбавок'!$G$3024,3)</f>
        <v>61.36</v>
      </c>
      <c r="O772" s="103">
        <f>VLOOKUP($A772+ROUND((COLUMN()-2)/24,5),АТС!$A$41:$F$784,5)+VLOOKUP($A772+ROUND((COLUMN()-2)/24,5),'Расчет сбытовых надбавок'!$B$2281:'Расчет сбытовых надбавок'!$G$3024,3)</f>
        <v>81.7</v>
      </c>
      <c r="P772" s="103">
        <f>VLOOKUP($A772+ROUND((COLUMN()-2)/24,5),АТС!$A$41:$F$784,5)+VLOOKUP($A772+ROUND((COLUMN()-2)/24,5),'Расчет сбытовых надбавок'!$B$2281:'Расчет сбытовых надбавок'!$G$3024,3)</f>
        <v>655.98</v>
      </c>
      <c r="Q772" s="103">
        <f>VLOOKUP($A772+ROUND((COLUMN()-2)/24,5),АТС!$A$41:$F$784,5)+VLOOKUP($A772+ROUND((COLUMN()-2)/24,5),'Расчет сбытовых надбавок'!$B$2281:'Расчет сбытовых надбавок'!$G$3024,3)</f>
        <v>625.05999999999995</v>
      </c>
      <c r="R772" s="103">
        <f>VLOOKUP($A772+ROUND((COLUMN()-2)/24,5),АТС!$A$41:$F$784,5)+VLOOKUP($A772+ROUND((COLUMN()-2)/24,5),'Расчет сбытовых надбавок'!$B$2281:'Расчет сбытовых надбавок'!$G$3024,3)</f>
        <v>15.43</v>
      </c>
      <c r="S772" s="103">
        <f>VLOOKUP($A772+ROUND((COLUMN()-2)/24,5),АТС!$A$41:$F$784,5)+VLOOKUP($A772+ROUND((COLUMN()-2)/24,5),'Расчет сбытовых надбавок'!$B$2281:'Расчет сбытовых надбавок'!$G$3024,3)</f>
        <v>6.31</v>
      </c>
      <c r="T772" s="103">
        <f>VLOOKUP($A772+ROUND((COLUMN()-2)/24,5),АТС!$A$41:$F$784,5)+VLOOKUP($A772+ROUND((COLUMN()-2)/24,5),'Расчет сбытовых надбавок'!$B$2281:'Расчет сбытовых надбавок'!$G$3024,3)</f>
        <v>65</v>
      </c>
      <c r="U772" s="103">
        <f>VLOOKUP($A772+ROUND((COLUMN()-2)/24,5),АТС!$A$41:$F$784,5)+VLOOKUP($A772+ROUND((COLUMN()-2)/24,5),'Расчет сбытовых надбавок'!$B$2281:'Расчет сбытовых надбавок'!$G$3024,3)</f>
        <v>135.44</v>
      </c>
      <c r="V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W772" s="103">
        <f>VLOOKUP($A772+ROUND((COLUMN()-2)/24,5),АТС!$A$41:$F$784,5)+VLOOKUP($A772+ROUND((COLUMN()-2)/24,5),'Расчет сбытовых надбавок'!$B$2281:'Расчет сбытовых надбавок'!$G$3024,3)</f>
        <v>222.63</v>
      </c>
      <c r="X772" s="103">
        <f>VLOOKUP($A772+ROUND((COLUMN()-2)/24,5),АТС!$A$41:$F$784,5)+VLOOKUP($A772+ROUND((COLUMN()-2)/24,5),'Расчет сбытовых надбавок'!$B$2281:'Расчет сбытовых надбавок'!$G$3024,3)</f>
        <v>755.59999999999991</v>
      </c>
      <c r="Y772" s="103">
        <f>VLOOKUP($A772+ROUND((COLUMN()-2)/24,5),АТС!$A$41:$F$784,5)+VLOOKUP($A772+ROUND((COLUMN()-2)/24,5),'Расчет сбытовых надбавок'!$B$2281:'Расчет сбытовых надбавок'!$G$3024,3)</f>
        <v>617.41999999999996</v>
      </c>
    </row>
    <row r="773" spans="1:25" x14ac:dyDescent="0.2">
      <c r="A773" s="83">
        <f t="shared" si="20"/>
        <v>42210</v>
      </c>
      <c r="B773" s="103">
        <f>VLOOKUP($A773+ROUND((COLUMN()-2)/24,5),АТС!$A$41:$F$784,5)+VLOOKUP($A773+ROUND((COLUMN()-2)/24,5),'Расчет сбытовых надбавок'!$B$2281:'Расчет сбытовых надбавок'!$G$3024,3)</f>
        <v>313.44</v>
      </c>
      <c r="C773" s="103">
        <f>VLOOKUP($A773+ROUND((COLUMN()-2)/24,5),АТС!$A$41:$F$784,5)+VLOOKUP($A773+ROUND((COLUMN()-2)/24,5),'Расчет сбытовых надбавок'!$B$2281:'Расчет сбытовых надбавок'!$G$3024,3)</f>
        <v>223.02</v>
      </c>
      <c r="D773" s="103">
        <f>VLOOKUP($A773+ROUND((COLUMN()-2)/24,5),АТС!$A$41:$F$784,5)+VLOOKUP($A773+ROUND((COLUMN()-2)/24,5),'Расчет сбытовых надбавок'!$B$2281:'Расчет сбытовых надбавок'!$G$3024,3)</f>
        <v>120.26</v>
      </c>
      <c r="E773" s="103">
        <f>VLOOKUP($A773+ROUND((COLUMN()-2)/24,5),АТС!$A$41:$F$784,5)+VLOOKUP($A773+ROUND((COLUMN()-2)/24,5),'Расчет сбытовых надбавок'!$B$2281:'Расчет сбытовых надбавок'!$G$3024,3)</f>
        <v>96.240000000000009</v>
      </c>
      <c r="F773" s="103">
        <f>VLOOKUP($A773+ROUND((COLUMN()-2)/24,5),АТС!$A$41:$F$784,5)+VLOOKUP($A773+ROUND((COLUMN()-2)/24,5),'Расчет сбытовых надбавок'!$B$2281:'Расчет сбытовых надбавок'!$G$3024,3)</f>
        <v>69.2</v>
      </c>
      <c r="G773" s="103">
        <f>VLOOKUP($A773+ROUND((COLUMN()-2)/24,5),АТС!$A$41:$F$784,5)+VLOOKUP($A773+ROUND((COLUMN()-2)/24,5),'Расчет сбытовых надбавок'!$B$2281:'Расчет сбытовых надбавок'!$G$3024,3)</f>
        <v>40.58</v>
      </c>
      <c r="H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03">
        <f>VLOOKUP($A773+ROUND((COLUMN()-2)/24,5),АТС!$A$41:$F$784,5)+VLOOKUP($A773+ROUND((COLUMN()-2)/24,5),'Расчет сбытовых надбавок'!$B$2281:'Расчет сбытовых надбавок'!$G$3024,3)</f>
        <v>0.35</v>
      </c>
      <c r="J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K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L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M773" s="103">
        <f>VLOOKUP($A773+ROUND((COLUMN()-2)/24,5),АТС!$A$41:$F$784,5)+VLOOKUP($A773+ROUND((COLUMN()-2)/24,5),'Расчет сбытовых надбавок'!$B$2281:'Расчет сбытовых надбавок'!$G$3024,3)</f>
        <v>62.769999999999996</v>
      </c>
      <c r="N773" s="103">
        <f>VLOOKUP($A773+ROUND((COLUMN()-2)/24,5),АТС!$A$41:$F$784,5)+VLOOKUP($A773+ROUND((COLUMN()-2)/24,5),'Расчет сбытовых надбавок'!$B$2281:'Расчет сбытовых надбавок'!$G$3024,3)</f>
        <v>87.5</v>
      </c>
      <c r="O773" s="103">
        <f>VLOOKUP($A773+ROUND((COLUMN()-2)/24,5),АТС!$A$41:$F$784,5)+VLOOKUP($A773+ROUND((COLUMN()-2)/24,5),'Расчет сбытовых надбавок'!$B$2281:'Расчет сбытовых надбавок'!$G$3024,3)</f>
        <v>86.23</v>
      </c>
      <c r="P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Q773" s="103">
        <f>VLOOKUP($A773+ROUND((COLUMN()-2)/24,5),АТС!$A$41:$F$784,5)+VLOOKUP($A773+ROUND((COLUMN()-2)/24,5),'Расчет сбытовых надбавок'!$B$2281:'Расчет сбытовых надбавок'!$G$3024,3)</f>
        <v>0.01</v>
      </c>
      <c r="R773" s="103">
        <f>VLOOKUP($A773+ROUND((COLUMN()-2)/24,5),АТС!$A$41:$F$784,5)+VLOOKUP($A773+ROUND((COLUMN()-2)/24,5),'Расчет сбытовых надбавок'!$B$2281:'Расчет сбытовых надбавок'!$G$3024,3)</f>
        <v>56.3</v>
      </c>
      <c r="S773" s="103">
        <f>VLOOKUP($A773+ROUND((COLUMN()-2)/24,5),АТС!$A$41:$F$784,5)+VLOOKUP($A773+ROUND((COLUMN()-2)/24,5),'Расчет сбытовых надбавок'!$B$2281:'Расчет сбытовых надбавок'!$G$3024,3)</f>
        <v>67.540000000000006</v>
      </c>
      <c r="T773" s="103">
        <f>VLOOKUP($A773+ROUND((COLUMN()-2)/24,5),АТС!$A$41:$F$784,5)+VLOOKUP($A773+ROUND((COLUMN()-2)/24,5),'Расчет сбытовых надбавок'!$B$2281:'Расчет сбытовых надбавок'!$G$3024,3)</f>
        <v>55.870000000000005</v>
      </c>
      <c r="U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V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W773" s="103">
        <f>VLOOKUP($A773+ROUND((COLUMN()-2)/24,5),АТС!$A$41:$F$784,5)+VLOOKUP($A773+ROUND((COLUMN()-2)/24,5),'Расчет сбытовых надбавок'!$B$2281:'Расчет сбытовых надбавок'!$G$3024,3)</f>
        <v>235.18</v>
      </c>
      <c r="X773" s="103">
        <f>VLOOKUP($A773+ROUND((COLUMN()-2)/24,5),АТС!$A$41:$F$784,5)+VLOOKUP($A773+ROUND((COLUMN()-2)/24,5),'Расчет сбытовых надбавок'!$B$2281:'Расчет сбытовых надбавок'!$G$3024,3)</f>
        <v>0.54</v>
      </c>
      <c r="Y773" s="103">
        <f>VLOOKUP($A773+ROUND((COLUMN()-2)/24,5),АТС!$A$41:$F$784,5)+VLOOKUP($A773+ROUND((COLUMN()-2)/24,5),'Расчет сбытовых надбавок'!$B$2281:'Расчет сбытовых надбавок'!$G$3024,3)</f>
        <v>109.95</v>
      </c>
    </row>
    <row r="774" spans="1:25" x14ac:dyDescent="0.2">
      <c r="A774" s="83">
        <f t="shared" si="20"/>
        <v>42211</v>
      </c>
      <c r="B774" s="103">
        <f>VLOOKUP($A774+ROUND((COLUMN()-2)/24,5),АТС!$A$41:$F$784,5)+VLOOKUP($A774+ROUND((COLUMN()-2)/24,5),'Расчет сбытовых надбавок'!$B$2281:'Расчет сбытовых надбавок'!$G$3024,3)</f>
        <v>303.62</v>
      </c>
      <c r="C774" s="103">
        <f>VLOOKUP($A774+ROUND((COLUMN()-2)/24,5),АТС!$A$41:$F$784,5)+VLOOKUP($A774+ROUND((COLUMN()-2)/24,5),'Расчет сбытовых надбавок'!$B$2281:'Расчет сбытовых надбавок'!$G$3024,3)</f>
        <v>332.54</v>
      </c>
      <c r="D774" s="103">
        <f>VLOOKUP($A774+ROUND((COLUMN()-2)/24,5),АТС!$A$41:$F$784,5)+VLOOKUP($A774+ROUND((COLUMN()-2)/24,5),'Расчет сбытовых надбавок'!$B$2281:'Расчет сбытовых надбавок'!$G$3024,3)</f>
        <v>181.95000000000002</v>
      </c>
      <c r="E774" s="103">
        <f>VLOOKUP($A774+ROUND((COLUMN()-2)/24,5),АТС!$A$41:$F$784,5)+VLOOKUP($A774+ROUND((COLUMN()-2)/24,5),'Расчет сбытовых надбавок'!$B$2281:'Расчет сбытовых надбавок'!$G$3024,3)</f>
        <v>152.13999999999999</v>
      </c>
      <c r="F774" s="103">
        <f>VLOOKUP($A774+ROUND((COLUMN()-2)/24,5),АТС!$A$41:$F$784,5)+VLOOKUP($A774+ROUND((COLUMN()-2)/24,5),'Расчет сбытовых надбавок'!$B$2281:'Расчет сбытовых надбавок'!$G$3024,3)</f>
        <v>220.8</v>
      </c>
      <c r="G774" s="103">
        <f>VLOOKUP($A774+ROUND((COLUMN()-2)/24,5),АТС!$A$41:$F$784,5)+VLOOKUP($A774+ROUND((COLUMN()-2)/24,5),'Расчет сбытовых надбавок'!$B$2281:'Расчет сбытовых надбавок'!$G$3024,3)</f>
        <v>137.94999999999999</v>
      </c>
      <c r="H774" s="103">
        <f>VLOOKUP($A774+ROUND((COLUMN()-2)/24,5),АТС!$A$41:$F$784,5)+VLOOKUP($A774+ROUND((COLUMN()-2)/24,5),'Расчет сбытовых надбавок'!$B$2281:'Расчет сбытовых надбавок'!$G$3024,3)</f>
        <v>20.369999999999997</v>
      </c>
      <c r="I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J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K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L774" s="103">
        <f>VLOOKUP($A774+ROUND((COLUMN()-2)/24,5),АТС!$A$41:$F$784,5)+VLOOKUP($A774+ROUND((COLUMN()-2)/24,5),'Расчет сбытовых надбавок'!$B$2281:'Расчет сбытовых надбавок'!$G$3024,3)</f>
        <v>0.01</v>
      </c>
      <c r="M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N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O774" s="103">
        <f>VLOOKUP($A774+ROUND((COLUMN()-2)/24,5),АТС!$A$41:$F$784,5)+VLOOKUP($A774+ROUND((COLUMN()-2)/24,5),'Расчет сбытовых надбавок'!$B$2281:'Расчет сбытовых надбавок'!$G$3024,3)</f>
        <v>0.01</v>
      </c>
      <c r="P774" s="103">
        <f>VLOOKUP($A774+ROUND((COLUMN()-2)/24,5),АТС!$A$41:$F$784,5)+VLOOKUP($A774+ROUND((COLUMN()-2)/24,5),'Расчет сбытовых надбавок'!$B$2281:'Расчет сбытовых надбавок'!$G$3024,3)</f>
        <v>1.31</v>
      </c>
      <c r="Q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R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S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T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U774" s="103">
        <f>VLOOKUP($A774+ROUND((COLUMN()-2)/24,5),АТС!$A$41:$F$784,5)+VLOOKUP($A774+ROUND((COLUMN()-2)/24,5),'Расчет сбытовых надбавок'!$B$2281:'Расчет сбытовых надбавок'!$G$3024,3)</f>
        <v>0.01</v>
      </c>
      <c r="V774" s="103">
        <f>VLOOKUP($A774+ROUND((COLUMN()-2)/24,5),АТС!$A$41:$F$784,5)+VLOOKUP($A774+ROUND((COLUMN()-2)/24,5),'Расчет сбытовых надбавок'!$B$2281:'Расчет сбытовых надбавок'!$G$3024,3)</f>
        <v>0.01</v>
      </c>
      <c r="W774" s="103">
        <f>VLOOKUP($A774+ROUND((COLUMN()-2)/24,5),АТС!$A$41:$F$784,5)+VLOOKUP($A774+ROUND((COLUMN()-2)/24,5),'Расчет сбытовых надбавок'!$B$2281:'Расчет сбытовых надбавок'!$G$3024,3)</f>
        <v>159.32</v>
      </c>
      <c r="X774" s="103">
        <f>VLOOKUP($A774+ROUND((COLUMN()-2)/24,5),АТС!$A$41:$F$784,5)+VLOOKUP($A774+ROUND((COLUMN()-2)/24,5),'Расчет сбытовых надбавок'!$B$2281:'Расчет сбытовых надбавок'!$G$3024,3)</f>
        <v>224.20999999999998</v>
      </c>
      <c r="Y774" s="103">
        <f>VLOOKUP($A774+ROUND((COLUMN()-2)/24,5),АТС!$A$41:$F$784,5)+VLOOKUP($A774+ROUND((COLUMN()-2)/24,5),'Расчет сбытовых надбавок'!$B$2281:'Расчет сбытовых надбавок'!$G$3024,3)</f>
        <v>39.96</v>
      </c>
    </row>
    <row r="775" spans="1:25" x14ac:dyDescent="0.2">
      <c r="A775" s="83">
        <f t="shared" si="20"/>
        <v>42212</v>
      </c>
      <c r="B775" s="103">
        <f>VLOOKUP($A775+ROUND((COLUMN()-2)/24,5),АТС!$A$41:$F$784,5)+VLOOKUP($A775+ROUND((COLUMN()-2)/24,5),'Расчет сбытовых надбавок'!$B$2281:'Расчет сбытовых надбавок'!$G$3024,3)</f>
        <v>591.01</v>
      </c>
      <c r="C775" s="103">
        <f>VLOOKUP($A775+ROUND((COLUMN()-2)/24,5),АТС!$A$41:$F$784,5)+VLOOKUP($A775+ROUND((COLUMN()-2)/24,5),'Расчет сбытовых надбавок'!$B$2281:'Расчет сбытовых надбавок'!$G$3024,3)</f>
        <v>420.11</v>
      </c>
      <c r="D775" s="103">
        <f>VLOOKUP($A775+ROUND((COLUMN()-2)/24,5),АТС!$A$41:$F$784,5)+VLOOKUP($A775+ROUND((COLUMN()-2)/24,5),'Расчет сбытовых надбавок'!$B$2281:'Расчет сбытовых надбавок'!$G$3024,3)</f>
        <v>375</v>
      </c>
      <c r="E775" s="103">
        <f>VLOOKUP($A775+ROUND((COLUMN()-2)/24,5),АТС!$A$41:$F$784,5)+VLOOKUP($A775+ROUND((COLUMN()-2)/24,5),'Расчет сбытовых надбавок'!$B$2281:'Расчет сбытовых надбавок'!$G$3024,3)</f>
        <v>391.15</v>
      </c>
      <c r="F775" s="103">
        <f>VLOOKUP($A775+ROUND((COLUMN()-2)/24,5),АТС!$A$41:$F$784,5)+VLOOKUP($A775+ROUND((COLUMN()-2)/24,5),'Расчет сбытовых надбавок'!$B$2281:'Расчет сбытовых надбавок'!$G$3024,3)</f>
        <v>244.28</v>
      </c>
      <c r="G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J775" s="103">
        <f>VLOOKUP($A775+ROUND((COLUMN()-2)/24,5),АТС!$A$41:$F$784,5)+VLOOKUP($A775+ROUND((COLUMN()-2)/24,5),'Расчет сбытовых надбавок'!$B$2281:'Расчет сбытовых надбавок'!$G$3024,3)</f>
        <v>0.01</v>
      </c>
      <c r="K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L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M775" s="103">
        <f>VLOOKUP($A775+ROUND((COLUMN()-2)/24,5),АТС!$A$41:$F$784,5)+VLOOKUP($A775+ROUND((COLUMN()-2)/24,5),'Расчет сбытовых надбавок'!$B$2281:'Расчет сбытовых надбавок'!$G$3024,3)</f>
        <v>0.01</v>
      </c>
      <c r="N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O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P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Q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R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S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T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U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V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W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X775" s="103">
        <f>VLOOKUP($A775+ROUND((COLUMN()-2)/24,5),АТС!$A$41:$F$784,5)+VLOOKUP($A775+ROUND((COLUMN()-2)/24,5),'Расчет сбытовых надбавок'!$B$2281:'Расчет сбытовых надбавок'!$G$3024,3)</f>
        <v>17.28</v>
      </c>
      <c r="Y775" s="103">
        <f>VLOOKUP($A775+ROUND((COLUMN()-2)/24,5),АТС!$A$41:$F$784,5)+VLOOKUP($A775+ROUND((COLUMN()-2)/24,5),'Расчет сбытовых надбавок'!$B$2281:'Расчет сбытовых надбавок'!$G$3024,3)</f>
        <v>464.13</v>
      </c>
    </row>
    <row r="776" spans="1:25" x14ac:dyDescent="0.2">
      <c r="A776" s="83">
        <f t="shared" si="20"/>
        <v>42213</v>
      </c>
      <c r="B776" s="103">
        <f>VLOOKUP($A776+ROUND((COLUMN()-2)/24,5),АТС!$A$41:$F$784,5)+VLOOKUP($A776+ROUND((COLUMN()-2)/24,5),'Расчет сбытовых надбавок'!$B$2281:'Расчет сбытовых надбавок'!$G$3024,3)</f>
        <v>132.75</v>
      </c>
      <c r="C776" s="103">
        <f>VLOOKUP($A776+ROUND((COLUMN()-2)/24,5),АТС!$A$41:$F$784,5)+VLOOKUP($A776+ROUND((COLUMN()-2)/24,5),'Расчет сбытовых надбавок'!$B$2281:'Расчет сбытовых надбавок'!$G$3024,3)</f>
        <v>86.68</v>
      </c>
      <c r="D776" s="103">
        <f>VLOOKUP($A776+ROUND((COLUMN()-2)/24,5),АТС!$A$41:$F$784,5)+VLOOKUP($A776+ROUND((COLUMN()-2)/24,5),'Расчет сбытовых надбавок'!$B$2281:'Расчет сбытовых надбавок'!$G$3024,3)</f>
        <v>435.41</v>
      </c>
      <c r="E776" s="103">
        <f>VLOOKUP($A776+ROUND((COLUMN()-2)/24,5),АТС!$A$41:$F$784,5)+VLOOKUP($A776+ROUND((COLUMN()-2)/24,5),'Расчет сбытовых надбавок'!$B$2281:'Расчет сбытовых надбавок'!$G$3024,3)</f>
        <v>286.77999999999997</v>
      </c>
      <c r="F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G776" s="103">
        <f>VLOOKUP($A776+ROUND((COLUMN()-2)/24,5),АТС!$A$41:$F$784,5)+VLOOKUP($A776+ROUND((COLUMN()-2)/24,5),'Расчет сбытовых надбавок'!$B$2281:'Расчет сбытовых надбавок'!$G$3024,3)</f>
        <v>0.01</v>
      </c>
      <c r="H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03">
        <f>VLOOKUP($A776+ROUND((COLUMN()-2)/24,5),АТС!$A$41:$F$784,5)+VLOOKUP($A776+ROUND((COLUMN()-2)/24,5),'Расчет сбытовых надбавок'!$B$2281:'Расчет сбытовых надбавок'!$G$3024,3)</f>
        <v>0.01</v>
      </c>
      <c r="K776" s="103">
        <f>VLOOKUP($A776+ROUND((COLUMN()-2)/24,5),АТС!$A$41:$F$784,5)+VLOOKUP($A776+ROUND((COLUMN()-2)/24,5),'Расчет сбытовых надбавок'!$B$2281:'Расчет сбытовых надбавок'!$G$3024,3)</f>
        <v>0.01</v>
      </c>
      <c r="L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M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N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O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P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Q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R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S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T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U776" s="103">
        <f>VLOOKUP($A776+ROUND((COLUMN()-2)/24,5),АТС!$A$41:$F$784,5)+VLOOKUP($A776+ROUND((COLUMN()-2)/24,5),'Расчет сбытовых надбавок'!$B$2281:'Расчет сбытовых надбавок'!$G$3024,3)</f>
        <v>0.01</v>
      </c>
      <c r="V776" s="103">
        <f>VLOOKUP($A776+ROUND((COLUMN()-2)/24,5),АТС!$A$41:$F$784,5)+VLOOKUP($A776+ROUND((COLUMN()-2)/24,5),'Расчет сбытовых надбавок'!$B$2281:'Расчет сбытовых надбавок'!$G$3024,3)</f>
        <v>0.01</v>
      </c>
      <c r="W776" s="103">
        <f>VLOOKUP($A776+ROUND((COLUMN()-2)/24,5),АТС!$A$41:$F$784,5)+VLOOKUP($A776+ROUND((COLUMN()-2)/24,5),'Расчет сбытовых надбавок'!$B$2281:'Расчет сбытовых надбавок'!$G$3024,3)</f>
        <v>11.07</v>
      </c>
      <c r="X776" s="103">
        <f>VLOOKUP($A776+ROUND((COLUMN()-2)/24,5),АТС!$A$41:$F$784,5)+VLOOKUP($A776+ROUND((COLUMN()-2)/24,5),'Расчет сбытовых надбавок'!$B$2281:'Расчет сбытовых надбавок'!$G$3024,3)</f>
        <v>848.53</v>
      </c>
      <c r="Y776" s="103">
        <f>VLOOKUP($A776+ROUND((COLUMN()-2)/24,5),АТС!$A$41:$F$784,5)+VLOOKUP($A776+ROUND((COLUMN()-2)/24,5),'Расчет сбытовых надбавок'!$B$2281:'Расчет сбытовых надбавок'!$G$3024,3)</f>
        <v>1736.2800000000002</v>
      </c>
    </row>
    <row r="777" spans="1:25" x14ac:dyDescent="0.2">
      <c r="A777" s="83">
        <f t="shared" si="20"/>
        <v>42214</v>
      </c>
      <c r="B777" s="103">
        <f>VLOOKUP($A777+ROUND((COLUMN()-2)/24,5),АТС!$A$41:$F$784,5)+VLOOKUP($A777+ROUND((COLUMN()-2)/24,5),'Расчет сбытовых надбавок'!$B$2281:'Расчет сбытовых надбавок'!$G$3024,3)</f>
        <v>388.51</v>
      </c>
      <c r="C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D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E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F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G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M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N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P777" s="103">
        <f>VLOOKUP($A777+ROUND((COLUMN()-2)/24,5),АТС!$A$41:$F$784,5)+VLOOKUP($A777+ROUND((COLUMN()-2)/24,5),'Расчет сбытовых надбавок'!$B$2281:'Расчет сбытовых надбавок'!$G$3024,3)</f>
        <v>0.01</v>
      </c>
      <c r="Q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R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S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T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V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W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X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Y777" s="103">
        <f>VLOOKUP($A777+ROUND((COLUMN()-2)/24,5),АТС!$A$41:$F$784,5)+VLOOKUP($A777+ROUND((COLUMN()-2)/24,5),'Расчет сбытовых надбавок'!$B$2281:'Расчет сбытовых надбавок'!$G$3024,3)</f>
        <v>522.45000000000005</v>
      </c>
    </row>
    <row r="778" spans="1:25" x14ac:dyDescent="0.2">
      <c r="A778" s="83">
        <f t="shared" si="20"/>
        <v>42215</v>
      </c>
      <c r="B778" s="103">
        <f>VLOOKUP($A778+ROUND((COLUMN()-2)/24,5),АТС!$A$41:$F$784,5)+VLOOKUP($A778+ROUND((COLUMN()-2)/24,5),'Расчет сбытовых надбавок'!$B$2281:'Расчет сбытовых надбавок'!$G$3024,3)</f>
        <v>267.77</v>
      </c>
      <c r="C778" s="103">
        <f>VLOOKUP($A778+ROUND((COLUMN()-2)/24,5),АТС!$A$41:$F$784,5)+VLOOKUP($A778+ROUND((COLUMN()-2)/24,5),'Расчет сбытовых надбавок'!$B$2281:'Расчет сбытовых надбавок'!$G$3024,3)</f>
        <v>271.22000000000003</v>
      </c>
      <c r="D778" s="103">
        <f>VLOOKUP($A778+ROUND((COLUMN()-2)/24,5),АТС!$A$41:$F$784,5)+VLOOKUP($A778+ROUND((COLUMN()-2)/24,5),'Расчет сбытовых надбавок'!$B$2281:'Расчет сбытовых надбавок'!$G$3024,3)</f>
        <v>42.230000000000004</v>
      </c>
      <c r="E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F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G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H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J778" s="103">
        <f>VLOOKUP($A778+ROUND((COLUMN()-2)/24,5),АТС!$A$41:$F$784,5)+VLOOKUP($A778+ROUND((COLUMN()-2)/24,5),'Расчет сбытовых надбавок'!$B$2281:'Расчет сбытовых надбавок'!$G$3024,3)</f>
        <v>0.01</v>
      </c>
      <c r="K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L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M778" s="103">
        <f>VLOOKUP($A778+ROUND((COLUMN()-2)/24,5),АТС!$A$41:$F$784,5)+VLOOKUP($A778+ROUND((COLUMN()-2)/24,5),'Расчет сбытовых надбавок'!$B$2281:'Расчет сбытовых надбавок'!$G$3024,3)</f>
        <v>0.01</v>
      </c>
      <c r="N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O778" s="103">
        <f>VLOOKUP($A778+ROUND((COLUMN()-2)/24,5),АТС!$A$41:$F$784,5)+VLOOKUP($A778+ROUND((COLUMN()-2)/24,5),'Расчет сбытовых надбавок'!$B$2281:'Расчет сбытовых надбавок'!$G$3024,3)</f>
        <v>6.29</v>
      </c>
      <c r="P778" s="103">
        <f>VLOOKUP($A778+ROUND((COLUMN()-2)/24,5),АТС!$A$41:$F$784,5)+VLOOKUP($A778+ROUND((COLUMN()-2)/24,5),'Расчет сбытовых надбавок'!$B$2281:'Расчет сбытовых надбавок'!$G$3024,3)</f>
        <v>13.09</v>
      </c>
      <c r="Q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R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S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T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U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V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W778" s="103">
        <f>VLOOKUP($A778+ROUND((COLUMN()-2)/24,5),АТС!$A$41:$F$784,5)+VLOOKUP($A778+ROUND((COLUMN()-2)/24,5),'Расчет сбытовых надбавок'!$B$2281:'Расчет сбытовых надбавок'!$G$3024,3)</f>
        <v>26.31</v>
      </c>
      <c r="X778" s="103">
        <f>VLOOKUP($A778+ROUND((COLUMN()-2)/24,5),АТС!$A$41:$F$784,5)+VLOOKUP($A778+ROUND((COLUMN()-2)/24,5),'Расчет сбытовых надбавок'!$B$2281:'Расчет сбытовых надбавок'!$G$3024,3)</f>
        <v>426.63</v>
      </c>
      <c r="Y778" s="103">
        <f>VLOOKUP($A778+ROUND((COLUMN()-2)/24,5),АТС!$A$41:$F$784,5)+VLOOKUP($A778+ROUND((COLUMN()-2)/24,5),'Расчет сбытовых надбавок'!$B$2281:'Расчет сбытовых надбавок'!$G$3024,3)</f>
        <v>603.56999999999994</v>
      </c>
    </row>
    <row r="779" spans="1:25" x14ac:dyDescent="0.2">
      <c r="A779" s="83">
        <f t="shared" si="20"/>
        <v>42216</v>
      </c>
      <c r="B779" s="103">
        <f>VLOOKUP($A779+ROUND((COLUMN()-2)/24,5),АТС!$A$41:$F$784,5)+VLOOKUP($A779+ROUND((COLUMN()-2)/24,5),'Расчет сбытовых надбавок'!$B$2281:'Расчет сбытовых надбавок'!$G$3024,3)</f>
        <v>152.85</v>
      </c>
      <c r="C779" s="103">
        <f>VLOOKUP($A779+ROUND((COLUMN()-2)/24,5),АТС!$A$41:$F$784,5)+VLOOKUP($A779+ROUND((COLUMN()-2)/24,5),'Расчет сбытовых надбавок'!$B$2281:'Расчет сбытовых надбавок'!$G$3024,3)</f>
        <v>303.85000000000002</v>
      </c>
      <c r="D779" s="103">
        <f>VLOOKUP($A779+ROUND((COLUMN()-2)/24,5),АТС!$A$41:$F$784,5)+VLOOKUP($A779+ROUND((COLUMN()-2)/24,5),'Расчет сбытовых надбавок'!$B$2281:'Расчет сбытовых надбавок'!$G$3024,3)</f>
        <v>221.11</v>
      </c>
      <c r="E779" s="103">
        <f>VLOOKUP($A779+ROUND((COLUMN()-2)/24,5),АТС!$A$41:$F$784,5)+VLOOKUP($A779+ROUND((COLUMN()-2)/24,5),'Расчет сбытовых надбавок'!$B$2281:'Расчет сбытовых надбавок'!$G$3024,3)</f>
        <v>268.73</v>
      </c>
      <c r="F779" s="103">
        <f>VLOOKUP($A779+ROUND((COLUMN()-2)/24,5),АТС!$A$41:$F$784,5)+VLOOKUP($A779+ROUND((COLUMN()-2)/24,5),'Расчет сбытовых надбавок'!$B$2281:'Расчет сбытовых надбавок'!$G$3024,3)</f>
        <v>160.89999999999998</v>
      </c>
      <c r="G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H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J779" s="103">
        <f>VLOOKUP($A779+ROUND((COLUMN()-2)/24,5),АТС!$A$41:$F$784,5)+VLOOKUP($A779+ROUND((COLUMN()-2)/24,5),'Расчет сбытовых надбавок'!$B$2281:'Расчет сбытовых надбавок'!$G$3024,3)</f>
        <v>0.01</v>
      </c>
      <c r="K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L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M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N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O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P779" s="103">
        <f>VLOOKUP($A779+ROUND((COLUMN()-2)/24,5),АТС!$A$41:$F$784,5)+VLOOKUP($A779+ROUND((COLUMN()-2)/24,5),'Расчет сбытовых надбавок'!$B$2281:'Расчет сбытовых надбавок'!$G$3024,3)</f>
        <v>0.01</v>
      </c>
      <c r="Q779" s="103">
        <f>VLOOKUP($A779+ROUND((COLUMN()-2)/24,5),АТС!$A$41:$F$784,5)+VLOOKUP($A779+ROUND((COLUMN()-2)/24,5),'Расчет сбытовых надбавок'!$B$2281:'Расчет сбытовых надбавок'!$G$3024,3)</f>
        <v>10.469999999999999</v>
      </c>
      <c r="R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S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T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U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V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W779" s="103">
        <f>VLOOKUP($A779+ROUND((COLUMN()-2)/24,5),АТС!$A$41:$F$784,5)+VLOOKUP($A779+ROUND((COLUMN()-2)/24,5),'Расчет сбытовых надбавок'!$B$2281:'Расчет сбытовых надбавок'!$G$3024,3)</f>
        <v>0.16999999999999998</v>
      </c>
      <c r="X779" s="103">
        <f>VLOOKUP($A779+ROUND((COLUMN()-2)/24,5),АТС!$A$41:$F$784,5)+VLOOKUP($A779+ROUND((COLUMN()-2)/24,5),'Расчет сбытовых надбавок'!$B$2281:'Расчет сбытовых надбавок'!$G$3024,3)</f>
        <v>14.64</v>
      </c>
      <c r="Y779" s="103">
        <f>VLOOKUP($A779+ROUND((COLUMN()-2)/24,5),АТС!$A$41:$F$784,5)+VLOOKUP($A779+ROUND((COLUMN()-2)/24,5),'Расчет сбытовых надбавок'!$B$2281:'Расчет сбытовых надбавок'!$G$3024,3)</f>
        <v>71.569999999999993</v>
      </c>
    </row>
    <row r="780" spans="1:25" x14ac:dyDescent="0.2">
      <c r="A780" s="95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6"/>
    </row>
    <row r="781" spans="1:25" x14ac:dyDescent="0.25">
      <c r="A781" s="91" t="s">
        <v>157</v>
      </c>
      <c r="B781" s="82"/>
      <c r="C781" s="82"/>
      <c r="D781" s="82"/>
    </row>
    <row r="782" spans="1:25" ht="12.75" customHeight="1" x14ac:dyDescent="0.2">
      <c r="A782" s="167" t="s">
        <v>49</v>
      </c>
      <c r="B782" s="170" t="s">
        <v>161</v>
      </c>
      <c r="C782" s="171"/>
      <c r="D782" s="171"/>
      <c r="E782" s="171"/>
      <c r="F782" s="171"/>
      <c r="G782" s="171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71"/>
      <c r="T782" s="171"/>
      <c r="U782" s="171"/>
      <c r="V782" s="171"/>
      <c r="W782" s="171"/>
      <c r="X782" s="171"/>
      <c r="Y782" s="172"/>
    </row>
    <row r="783" spans="1:25" ht="12.75" customHeight="1" x14ac:dyDescent="0.2">
      <c r="A783" s="168"/>
      <c r="B783" s="173"/>
      <c r="C783" s="174"/>
      <c r="D783" s="174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/>
      <c r="V783" s="174"/>
      <c r="W783" s="174"/>
      <c r="X783" s="174"/>
      <c r="Y783" s="175"/>
    </row>
    <row r="784" spans="1:25" s="116" customFormat="1" ht="12.75" customHeight="1" x14ac:dyDescent="0.2">
      <c r="A784" s="168"/>
      <c r="B784" s="208" t="s">
        <v>129</v>
      </c>
      <c r="C784" s="204" t="s">
        <v>130</v>
      </c>
      <c r="D784" s="204" t="s">
        <v>131</v>
      </c>
      <c r="E784" s="204" t="s">
        <v>132</v>
      </c>
      <c r="F784" s="204" t="s">
        <v>133</v>
      </c>
      <c r="G784" s="204" t="s">
        <v>134</v>
      </c>
      <c r="H784" s="204" t="s">
        <v>135</v>
      </c>
      <c r="I784" s="204" t="s">
        <v>136</v>
      </c>
      <c r="J784" s="204" t="s">
        <v>137</v>
      </c>
      <c r="K784" s="204" t="s">
        <v>138</v>
      </c>
      <c r="L784" s="204" t="s">
        <v>139</v>
      </c>
      <c r="M784" s="204" t="s">
        <v>140</v>
      </c>
      <c r="N784" s="206" t="s">
        <v>141</v>
      </c>
      <c r="O784" s="204" t="s">
        <v>142</v>
      </c>
      <c r="P784" s="204" t="s">
        <v>143</v>
      </c>
      <c r="Q784" s="204" t="s">
        <v>144</v>
      </c>
      <c r="R784" s="204" t="s">
        <v>145</v>
      </c>
      <c r="S784" s="204" t="s">
        <v>146</v>
      </c>
      <c r="T784" s="204" t="s">
        <v>147</v>
      </c>
      <c r="U784" s="204" t="s">
        <v>148</v>
      </c>
      <c r="V784" s="204" t="s">
        <v>149</v>
      </c>
      <c r="W784" s="204" t="s">
        <v>150</v>
      </c>
      <c r="X784" s="204" t="s">
        <v>151</v>
      </c>
      <c r="Y784" s="204" t="s">
        <v>152</v>
      </c>
    </row>
    <row r="785" spans="1:27" s="116" customFormat="1" ht="11.25" customHeight="1" x14ac:dyDescent="0.2">
      <c r="A785" s="169"/>
      <c r="B785" s="209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07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</row>
    <row r="786" spans="1:27" ht="15.75" customHeight="1" x14ac:dyDescent="0.2">
      <c r="A786" s="83">
        <f>A749</f>
        <v>42186</v>
      </c>
      <c r="B786" s="103">
        <f>VLOOKUP($A786+ROUND((COLUMN()-2)/24,5),АТС!$A$41:$F$784,5)+VLOOKUP($A786+ROUND((COLUMN()-2)/24,5),'Расчет сбытовых надбавок'!$B$2281:'Расчет сбытовых надбавок'!$G$3024,4)</f>
        <v>265.93</v>
      </c>
      <c r="C786" s="103">
        <f>VLOOKUP($A786+ROUND((COLUMN()-2)/24,5),АТС!$A$41:$F$784,5)+VLOOKUP($A786+ROUND((COLUMN()-2)/24,5),'Расчет сбытовых надбавок'!$B$2281:'Расчет сбытовых надбавок'!$G$3024,4)</f>
        <v>151.72</v>
      </c>
      <c r="D786" s="103">
        <f>VLOOKUP($A786+ROUND((COLUMN()-2)/24,5),АТС!$A$41:$F$784,5)+VLOOKUP($A786+ROUND((COLUMN()-2)/24,5),'Расчет сбытовых надбавок'!$B$2281:'Расчет сбытовых надбавок'!$G$3024,4)</f>
        <v>163.69999999999999</v>
      </c>
      <c r="E786" s="103">
        <f>VLOOKUP($A786+ROUND((COLUMN()-2)/24,5),АТС!$A$41:$F$784,5)+VLOOKUP($A786+ROUND((COLUMN()-2)/24,5),'Расчет сбытовых надбавок'!$B$2281:'Расчет сбытовых надбавок'!$G$3024,4)</f>
        <v>166.34</v>
      </c>
      <c r="F786" s="103">
        <f>VLOOKUP($A786+ROUND((COLUMN()-2)/24,5),АТС!$A$41:$F$784,5)+VLOOKUP($A786+ROUND((COLUMN()-2)/24,5),'Расчет сбытовых надбавок'!$B$2281:'Расчет сбытовых надбавок'!$G$3024,4)</f>
        <v>61.3</v>
      </c>
      <c r="G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03">
        <f>VLOOKUP($A786+ROUND((COLUMN()-2)/24,5),АТС!$A$41:$F$784,5)+VLOOKUP($A786+ROUND((COLUMN()-2)/24,5),'Расчет сбытовых надбавок'!$B$2281:'Расчет сбытовых надбавок'!$G$3024,4)</f>
        <v>0.04</v>
      </c>
      <c r="K786" s="103">
        <f>VLOOKUP($A786+ROUND((COLUMN()-2)/24,5),АТС!$A$41:$F$784,5)+VLOOKUP($A786+ROUND((COLUMN()-2)/24,5),'Расчет сбытовых надбавок'!$B$2281:'Расчет сбытовых надбавок'!$G$3024,4)</f>
        <v>109.31</v>
      </c>
      <c r="L786" s="103">
        <f>VLOOKUP($A786+ROUND((COLUMN()-2)/24,5),АТС!$A$41:$F$784,5)+VLOOKUP($A786+ROUND((COLUMN()-2)/24,5),'Расчет сбытовых надбавок'!$B$2281:'Расчет сбытовых надбавок'!$G$3024,4)</f>
        <v>173.20999999999998</v>
      </c>
      <c r="M786" s="103">
        <f>VLOOKUP($A786+ROUND((COLUMN()-2)/24,5),АТС!$A$41:$F$784,5)+VLOOKUP($A786+ROUND((COLUMN()-2)/24,5),'Расчет сбытовых надбавок'!$B$2281:'Расчет сбытовых надбавок'!$G$3024,4)</f>
        <v>212.47000000000003</v>
      </c>
      <c r="N786" s="103">
        <f>VLOOKUP($A786+ROUND((COLUMN()-2)/24,5),АТС!$A$41:$F$784,5)+VLOOKUP($A786+ROUND((COLUMN()-2)/24,5),'Расчет сбытовых надбавок'!$B$2281:'Расчет сбытовых надбавок'!$G$3024,4)</f>
        <v>297.32</v>
      </c>
      <c r="O786" s="103">
        <f>VLOOKUP($A786+ROUND((COLUMN()-2)/24,5),АТС!$A$41:$F$784,5)+VLOOKUP($A786+ROUND((COLUMN()-2)/24,5),'Расчет сбытовых надбавок'!$B$2281:'Расчет сбытовых надбавок'!$G$3024,4)</f>
        <v>298.70999999999998</v>
      </c>
      <c r="P786" s="103">
        <f>VLOOKUP($A786+ROUND((COLUMN()-2)/24,5),АТС!$A$41:$F$784,5)+VLOOKUP($A786+ROUND((COLUMN()-2)/24,5),'Расчет сбытовых надбавок'!$B$2281:'Расчет сбытовых надбавок'!$G$3024,4)</f>
        <v>366.40000000000003</v>
      </c>
      <c r="Q786" s="103">
        <f>VLOOKUP($A786+ROUND((COLUMN()-2)/24,5),АТС!$A$41:$F$784,5)+VLOOKUP($A786+ROUND((COLUMN()-2)/24,5),'Расчет сбытовых надбавок'!$B$2281:'Расчет сбытовых надбавок'!$G$3024,4)</f>
        <v>375.65</v>
      </c>
      <c r="R786" s="103">
        <f>VLOOKUP($A786+ROUND((COLUMN()-2)/24,5),АТС!$A$41:$F$784,5)+VLOOKUP($A786+ROUND((COLUMN()-2)/24,5),'Расчет сбытовых надбавок'!$B$2281:'Расчет сбытовых надбавок'!$G$3024,4)</f>
        <v>412.05</v>
      </c>
      <c r="S786" s="103">
        <f>VLOOKUP($A786+ROUND((COLUMN()-2)/24,5),АТС!$A$41:$F$784,5)+VLOOKUP($A786+ROUND((COLUMN()-2)/24,5),'Расчет сбытовых надбавок'!$B$2281:'Расчет сбытовых надбавок'!$G$3024,4)</f>
        <v>667.41000000000008</v>
      </c>
      <c r="T786" s="103">
        <f>VLOOKUP($A786+ROUND((COLUMN()-2)/24,5),АТС!$A$41:$F$784,5)+VLOOKUP($A786+ROUND((COLUMN()-2)/24,5),'Расчет сбытовых надбавок'!$B$2281:'Расчет сбытовых надбавок'!$G$3024,4)</f>
        <v>461.94000000000005</v>
      </c>
      <c r="U786" s="103">
        <f>VLOOKUP($A786+ROUND((COLUMN()-2)/24,5),АТС!$A$41:$F$784,5)+VLOOKUP($A786+ROUND((COLUMN()-2)/24,5),'Расчет сбытовых надбавок'!$B$2281:'Расчет сбытовых надбавок'!$G$3024,4)</f>
        <v>277.8</v>
      </c>
      <c r="V786" s="103">
        <f>VLOOKUP($A786+ROUND((COLUMN()-2)/24,5),АТС!$A$41:$F$784,5)+VLOOKUP($A786+ROUND((COLUMN()-2)/24,5),'Расчет сбытовых надбавок'!$B$2281:'Расчет сбытовых надбавок'!$G$3024,4)</f>
        <v>194</v>
      </c>
      <c r="W786" s="103">
        <f>VLOOKUP($A786+ROUND((COLUMN()-2)/24,5),АТС!$A$41:$F$784,5)+VLOOKUP($A786+ROUND((COLUMN()-2)/24,5),'Расчет сбытовых надбавок'!$B$2281:'Расчет сбытовых надбавок'!$G$3024,4)</f>
        <v>382.66</v>
      </c>
      <c r="X786" s="103">
        <f>VLOOKUP($A786+ROUND((COLUMN()-2)/24,5),АТС!$A$41:$F$784,5)+VLOOKUP($A786+ROUND((COLUMN()-2)/24,5),'Расчет сбытовых надбавок'!$B$2281:'Расчет сбытовых надбавок'!$G$3024,4)</f>
        <v>307.85000000000002</v>
      </c>
      <c r="Y786" s="103">
        <f>VLOOKUP($A786+ROUND((COLUMN()-2)/24,5),АТС!$A$41:$F$784,5)+VLOOKUP($A786+ROUND((COLUMN()-2)/24,5),'Расчет сбытовых надбавок'!$B$2281:'Расчет сбытовых надбавок'!$G$3024,4)</f>
        <v>154.80000000000001</v>
      </c>
      <c r="AA786" s="84"/>
    </row>
    <row r="787" spans="1:27" x14ac:dyDescent="0.2">
      <c r="A787" s="83">
        <f>A786+1</f>
        <v>42187</v>
      </c>
      <c r="B787" s="103">
        <f>VLOOKUP($A787+ROUND((COLUMN()-2)/24,5),АТС!$A$41:$F$784,5)+VLOOKUP($A787+ROUND((COLUMN()-2)/24,5),'Расчет сбытовых надбавок'!$B$2281:'Расчет сбытовых надбавок'!$G$3024,4)</f>
        <v>331.24</v>
      </c>
      <c r="C787" s="103">
        <f>VLOOKUP($A787+ROUND((COLUMN()-2)/24,5),АТС!$A$41:$F$784,5)+VLOOKUP($A787+ROUND((COLUMN()-2)/24,5),'Расчет сбытовых надбавок'!$B$2281:'Расчет сбытовых надбавок'!$G$3024,4)</f>
        <v>224.31</v>
      </c>
      <c r="D787" s="103">
        <f>VLOOKUP($A787+ROUND((COLUMN()-2)/24,5),АТС!$A$41:$F$784,5)+VLOOKUP($A787+ROUND((COLUMN()-2)/24,5),'Расчет сбытовых надбавок'!$B$2281:'Расчет сбытовых надбавок'!$G$3024,4)</f>
        <v>214.85</v>
      </c>
      <c r="E787" s="103">
        <f>VLOOKUP($A787+ROUND((COLUMN()-2)/24,5),АТС!$A$41:$F$784,5)+VLOOKUP($A787+ROUND((COLUMN()-2)/24,5),'Расчет сбытовых надбавок'!$B$2281:'Расчет сбытовых надбавок'!$G$3024,4)</f>
        <v>148.84</v>
      </c>
      <c r="F787" s="103">
        <f>VLOOKUP($A787+ROUND((COLUMN()-2)/24,5),АТС!$A$41:$F$784,5)+VLOOKUP($A787+ROUND((COLUMN()-2)/24,5),'Расчет сбытовых надбавок'!$B$2281:'Расчет сбытовых надбавок'!$G$3024,4)</f>
        <v>83.79</v>
      </c>
      <c r="G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03">
        <f>VLOOKUP($A787+ROUND((COLUMN()-2)/24,5),АТС!$A$41:$F$784,5)+VLOOKUP($A787+ROUND((COLUMN()-2)/24,5),'Расчет сбытовых надбавок'!$B$2281:'Расчет сбытовых надбавок'!$G$3024,4)</f>
        <v>109.3</v>
      </c>
      <c r="K787" s="103">
        <f>VLOOKUP($A787+ROUND((COLUMN()-2)/24,5),АТС!$A$41:$F$784,5)+VLOOKUP($A787+ROUND((COLUMN()-2)/24,5),'Расчет сбытовых надбавок'!$B$2281:'Расчет сбытовых надбавок'!$G$3024,4)</f>
        <v>262.98</v>
      </c>
      <c r="L787" s="103">
        <f>VLOOKUP($A787+ROUND((COLUMN()-2)/24,5),АТС!$A$41:$F$784,5)+VLOOKUP($A787+ROUND((COLUMN()-2)/24,5),'Расчет сбытовых надбавок'!$B$2281:'Расчет сбытовых надбавок'!$G$3024,4)</f>
        <v>344.64</v>
      </c>
      <c r="M787" s="103">
        <f>VLOOKUP($A787+ROUND((COLUMN()-2)/24,5),АТС!$A$41:$F$784,5)+VLOOKUP($A787+ROUND((COLUMN()-2)/24,5),'Расчет сбытовых надбавок'!$B$2281:'Расчет сбытовых надбавок'!$G$3024,4)</f>
        <v>375.49</v>
      </c>
      <c r="N787" s="103">
        <f>VLOOKUP($A787+ROUND((COLUMN()-2)/24,5),АТС!$A$41:$F$784,5)+VLOOKUP($A787+ROUND((COLUMN()-2)/24,5),'Расчет сбытовых надбавок'!$B$2281:'Расчет сбытовых надбавок'!$G$3024,4)</f>
        <v>319.85000000000002</v>
      </c>
      <c r="O787" s="103">
        <f>VLOOKUP($A787+ROUND((COLUMN()-2)/24,5),АТС!$A$41:$F$784,5)+VLOOKUP($A787+ROUND((COLUMN()-2)/24,5),'Расчет сбытовых надбавок'!$B$2281:'Расчет сбытовых надбавок'!$G$3024,4)</f>
        <v>280.95999999999998</v>
      </c>
      <c r="P787" s="103">
        <f>VLOOKUP($A787+ROUND((COLUMN()-2)/24,5),АТС!$A$41:$F$784,5)+VLOOKUP($A787+ROUND((COLUMN()-2)/24,5),'Расчет сбытовых надбавок'!$B$2281:'Расчет сбытовых надбавок'!$G$3024,4)</f>
        <v>292.44</v>
      </c>
      <c r="Q787" s="103">
        <f>VLOOKUP($A787+ROUND((COLUMN()-2)/24,5),АТС!$A$41:$F$784,5)+VLOOKUP($A787+ROUND((COLUMN()-2)/24,5),'Расчет сбытовых надбавок'!$B$2281:'Расчет сбытовых надбавок'!$G$3024,4)</f>
        <v>294.59000000000003</v>
      </c>
      <c r="R787" s="103">
        <f>VLOOKUP($A787+ROUND((COLUMN()-2)/24,5),АТС!$A$41:$F$784,5)+VLOOKUP($A787+ROUND((COLUMN()-2)/24,5),'Расчет сбытовых надбавок'!$B$2281:'Расчет сбытовых надбавок'!$G$3024,4)</f>
        <v>342.92</v>
      </c>
      <c r="S787" s="103">
        <f>VLOOKUP($A787+ROUND((COLUMN()-2)/24,5),АТС!$A$41:$F$784,5)+VLOOKUP($A787+ROUND((COLUMN()-2)/24,5),'Расчет сбытовых надбавок'!$B$2281:'Расчет сбытовых надбавок'!$G$3024,4)</f>
        <v>293.64</v>
      </c>
      <c r="T787" s="103">
        <f>VLOOKUP($A787+ROUND((COLUMN()-2)/24,5),АТС!$A$41:$F$784,5)+VLOOKUP($A787+ROUND((COLUMN()-2)/24,5),'Расчет сбытовых надбавок'!$B$2281:'Расчет сбытовых надбавок'!$G$3024,4)</f>
        <v>300.24</v>
      </c>
      <c r="U787" s="103">
        <f>VLOOKUP($A787+ROUND((COLUMN()-2)/24,5),АТС!$A$41:$F$784,5)+VLOOKUP($A787+ROUND((COLUMN()-2)/24,5),'Расчет сбытовых надбавок'!$B$2281:'Расчет сбытовых надбавок'!$G$3024,4)</f>
        <v>242.54000000000002</v>
      </c>
      <c r="V787" s="103">
        <f>VLOOKUP($A787+ROUND((COLUMN()-2)/24,5),АТС!$A$41:$F$784,5)+VLOOKUP($A787+ROUND((COLUMN()-2)/24,5),'Расчет сбытовых надбавок'!$B$2281:'Расчет сбытовых надбавок'!$G$3024,4)</f>
        <v>576.87</v>
      </c>
      <c r="W787" s="103">
        <f>VLOOKUP($A787+ROUND((COLUMN()-2)/24,5),АТС!$A$41:$F$784,5)+VLOOKUP($A787+ROUND((COLUMN()-2)/24,5),'Расчет сбытовых надбавок'!$B$2281:'Расчет сбытовых надбавок'!$G$3024,4)</f>
        <v>597.46</v>
      </c>
      <c r="X787" s="103">
        <f>VLOOKUP($A787+ROUND((COLUMN()-2)/24,5),АТС!$A$41:$F$784,5)+VLOOKUP($A787+ROUND((COLUMN()-2)/24,5),'Расчет сбытовых надбавок'!$B$2281:'Расчет сбытовых надбавок'!$G$3024,4)</f>
        <v>508.13</v>
      </c>
      <c r="Y787" s="103">
        <f>VLOOKUP($A787+ROUND((COLUMN()-2)/24,5),АТС!$A$41:$F$784,5)+VLOOKUP($A787+ROUND((COLUMN()-2)/24,5),'Расчет сбытовых надбавок'!$B$2281:'Расчет сбытовых надбавок'!$G$3024,4)</f>
        <v>258.54999999999995</v>
      </c>
    </row>
    <row r="788" spans="1:27" x14ac:dyDescent="0.2">
      <c r="A788" s="83">
        <f t="shared" ref="A788:A816" si="21">A787+1</f>
        <v>42188</v>
      </c>
      <c r="B788" s="103">
        <f>VLOOKUP($A788+ROUND((COLUMN()-2)/24,5),АТС!$A$41:$F$784,5)+VLOOKUP($A788+ROUND((COLUMN()-2)/24,5),'Расчет сбытовых надбавок'!$B$2281:'Расчет сбытовых надбавок'!$G$3024,4)</f>
        <v>178.82999999999998</v>
      </c>
      <c r="C788" s="103">
        <f>VLOOKUP($A788+ROUND((COLUMN()-2)/24,5),АТС!$A$41:$F$784,5)+VLOOKUP($A788+ROUND((COLUMN()-2)/24,5),'Расчет сбытовых надбавок'!$B$2281:'Расчет сбытовых надбавок'!$G$3024,4)</f>
        <v>189.78</v>
      </c>
      <c r="D788" s="103">
        <f>VLOOKUP($A788+ROUND((COLUMN()-2)/24,5),АТС!$A$41:$F$784,5)+VLOOKUP($A788+ROUND((COLUMN()-2)/24,5),'Расчет сбытовых надбавок'!$B$2281:'Расчет сбытовых надбавок'!$G$3024,4)</f>
        <v>203.27</v>
      </c>
      <c r="E788" s="103">
        <f>VLOOKUP($A788+ROUND((COLUMN()-2)/24,5),АТС!$A$41:$F$784,5)+VLOOKUP($A788+ROUND((COLUMN()-2)/24,5),'Расчет сбытовых надбавок'!$B$2281:'Расчет сбытовых надбавок'!$G$3024,4)</f>
        <v>196.01</v>
      </c>
      <c r="F788" s="103">
        <f>VLOOKUP($A788+ROUND((COLUMN()-2)/24,5),АТС!$A$41:$F$784,5)+VLOOKUP($A788+ROUND((COLUMN()-2)/24,5),'Расчет сбытовых надбавок'!$B$2281:'Расчет сбытовых надбавок'!$G$3024,4)</f>
        <v>83.74</v>
      </c>
      <c r="G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03">
        <f>VLOOKUP($A788+ROUND((COLUMN()-2)/24,5),АТС!$A$41:$F$784,5)+VLOOKUP($A788+ROUND((COLUMN()-2)/24,5),'Расчет сбытовых надбавок'!$B$2281:'Расчет сбытовых надбавок'!$G$3024,4)</f>
        <v>105.34</v>
      </c>
      <c r="K788" s="103">
        <f>VLOOKUP($A788+ROUND((COLUMN()-2)/24,5),АТС!$A$41:$F$784,5)+VLOOKUP($A788+ROUND((COLUMN()-2)/24,5),'Расчет сбытовых надбавок'!$B$2281:'Расчет сбытовых надбавок'!$G$3024,4)</f>
        <v>240.29999999999998</v>
      </c>
      <c r="L788" s="103">
        <f>VLOOKUP($A788+ROUND((COLUMN()-2)/24,5),АТС!$A$41:$F$784,5)+VLOOKUP($A788+ROUND((COLUMN()-2)/24,5),'Расчет сбытовых надбавок'!$B$2281:'Расчет сбытовых надбавок'!$G$3024,4)</f>
        <v>272.27</v>
      </c>
      <c r="M788" s="103">
        <f>VLOOKUP($A788+ROUND((COLUMN()-2)/24,5),АТС!$A$41:$F$784,5)+VLOOKUP($A788+ROUND((COLUMN()-2)/24,5),'Расчет сбытовых надбавок'!$B$2281:'Расчет сбытовых надбавок'!$G$3024,4)</f>
        <v>307.43</v>
      </c>
      <c r="N788" s="103">
        <f>VLOOKUP($A788+ROUND((COLUMN()-2)/24,5),АТС!$A$41:$F$784,5)+VLOOKUP($A788+ROUND((COLUMN()-2)/24,5),'Расчет сбытовых надбавок'!$B$2281:'Расчет сбытовых надбавок'!$G$3024,4)</f>
        <v>264.52999999999997</v>
      </c>
      <c r="O788" s="103">
        <f>VLOOKUP($A788+ROUND((COLUMN()-2)/24,5),АТС!$A$41:$F$784,5)+VLOOKUP($A788+ROUND((COLUMN()-2)/24,5),'Расчет сбытовых надбавок'!$B$2281:'Расчет сбытовых надбавок'!$G$3024,4)</f>
        <v>276.49</v>
      </c>
      <c r="P788" s="103">
        <f>VLOOKUP($A788+ROUND((COLUMN()-2)/24,5),АТС!$A$41:$F$784,5)+VLOOKUP($A788+ROUND((COLUMN()-2)/24,5),'Расчет сбытовых надбавок'!$B$2281:'Расчет сбытовых надбавок'!$G$3024,4)</f>
        <v>375.3</v>
      </c>
      <c r="Q788" s="103">
        <f>VLOOKUP($A788+ROUND((COLUMN()-2)/24,5),АТС!$A$41:$F$784,5)+VLOOKUP($A788+ROUND((COLUMN()-2)/24,5),'Расчет сбытовых надбавок'!$B$2281:'Расчет сбытовых надбавок'!$G$3024,4)</f>
        <v>382</v>
      </c>
      <c r="R788" s="103">
        <f>VLOOKUP($A788+ROUND((COLUMN()-2)/24,5),АТС!$A$41:$F$784,5)+VLOOKUP($A788+ROUND((COLUMN()-2)/24,5),'Расчет сбытовых надбавок'!$B$2281:'Расчет сбытовых надбавок'!$G$3024,4)</f>
        <v>374.26</v>
      </c>
      <c r="S788" s="103">
        <f>VLOOKUP($A788+ROUND((COLUMN()-2)/24,5),АТС!$A$41:$F$784,5)+VLOOKUP($A788+ROUND((COLUMN()-2)/24,5),'Расчет сбытовых надбавок'!$B$2281:'Расчет сбытовых надбавок'!$G$3024,4)</f>
        <v>323.51</v>
      </c>
      <c r="T788" s="103">
        <f>VLOOKUP($A788+ROUND((COLUMN()-2)/24,5),АТС!$A$41:$F$784,5)+VLOOKUP($A788+ROUND((COLUMN()-2)/24,5),'Расчет сбытовых надбавок'!$B$2281:'Расчет сбытовых надбавок'!$G$3024,4)</f>
        <v>374.42</v>
      </c>
      <c r="U788" s="103">
        <f>VLOOKUP($A788+ROUND((COLUMN()-2)/24,5),АТС!$A$41:$F$784,5)+VLOOKUP($A788+ROUND((COLUMN()-2)/24,5),'Расчет сбытовых надбавок'!$B$2281:'Расчет сбытовых надбавок'!$G$3024,4)</f>
        <v>325.12</v>
      </c>
      <c r="V788" s="103">
        <f>VLOOKUP($A788+ROUND((COLUMN()-2)/24,5),АТС!$A$41:$F$784,5)+VLOOKUP($A788+ROUND((COLUMN()-2)/24,5),'Расчет сбытовых надбавок'!$B$2281:'Расчет сбытовых надбавок'!$G$3024,4)</f>
        <v>504.11</v>
      </c>
      <c r="W788" s="103">
        <f>VLOOKUP($A788+ROUND((COLUMN()-2)/24,5),АТС!$A$41:$F$784,5)+VLOOKUP($A788+ROUND((COLUMN()-2)/24,5),'Расчет сбытовых надбавок'!$B$2281:'Расчет сбытовых надбавок'!$G$3024,4)</f>
        <v>544.85</v>
      </c>
      <c r="X788" s="103">
        <f>VLOOKUP($A788+ROUND((COLUMN()-2)/24,5),АТС!$A$41:$F$784,5)+VLOOKUP($A788+ROUND((COLUMN()-2)/24,5),'Расчет сбытовых надбавок'!$B$2281:'Расчет сбытовых надбавок'!$G$3024,4)</f>
        <v>628.49</v>
      </c>
      <c r="Y788" s="103">
        <f>VLOOKUP($A788+ROUND((COLUMN()-2)/24,5),АТС!$A$41:$F$784,5)+VLOOKUP($A788+ROUND((COLUMN()-2)/24,5),'Расчет сбытовых надбавок'!$B$2281:'Расчет сбытовых надбавок'!$G$3024,4)</f>
        <v>508.16</v>
      </c>
    </row>
    <row r="789" spans="1:27" x14ac:dyDescent="0.2">
      <c r="A789" s="83">
        <f t="shared" si="21"/>
        <v>42189</v>
      </c>
      <c r="B789" s="103">
        <f>VLOOKUP($A789+ROUND((COLUMN()-2)/24,5),АТС!$A$41:$F$784,5)+VLOOKUP($A789+ROUND((COLUMN()-2)/24,5),'Расчет сбытовых надбавок'!$B$2281:'Расчет сбытовых надбавок'!$G$3024,4)</f>
        <v>348.26</v>
      </c>
      <c r="C789" s="103">
        <f>VLOOKUP($A789+ROUND((COLUMN()-2)/24,5),АТС!$A$41:$F$784,5)+VLOOKUP($A789+ROUND((COLUMN()-2)/24,5),'Расчет сбытовых надбавок'!$B$2281:'Расчет сбытовых надбавок'!$G$3024,4)</f>
        <v>120.34</v>
      </c>
      <c r="D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E789" s="103">
        <f>VLOOKUP($A789+ROUND((COLUMN()-2)/24,5),АТС!$A$41:$F$784,5)+VLOOKUP($A789+ROUND((COLUMN()-2)/24,5),'Расчет сбытовых надбавок'!$B$2281:'Расчет сбытовых надбавок'!$G$3024,4)</f>
        <v>35.049999999999997</v>
      </c>
      <c r="F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G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03">
        <f>VLOOKUP($A789+ROUND((COLUMN()-2)/24,5),АТС!$A$41:$F$784,5)+VLOOKUP($A789+ROUND((COLUMN()-2)/24,5),'Расчет сбытовых надбавок'!$B$2281:'Расчет сбытовых надбавок'!$G$3024,4)</f>
        <v>140.56</v>
      </c>
      <c r="K789" s="103">
        <f>VLOOKUP($A789+ROUND((COLUMN()-2)/24,5),АТС!$A$41:$F$784,5)+VLOOKUP($A789+ROUND((COLUMN()-2)/24,5),'Расчет сбытовых надбавок'!$B$2281:'Расчет сбытовых надбавок'!$G$3024,4)</f>
        <v>307.39</v>
      </c>
      <c r="L789" s="103">
        <f>VLOOKUP($A789+ROUND((COLUMN()-2)/24,5),АТС!$A$41:$F$784,5)+VLOOKUP($A789+ROUND((COLUMN()-2)/24,5),'Расчет сбытовых надбавок'!$B$2281:'Расчет сбытовых надбавок'!$G$3024,4)</f>
        <v>464.41999999999996</v>
      </c>
      <c r="M789" s="103">
        <f>VLOOKUP($A789+ROUND((COLUMN()-2)/24,5),АТС!$A$41:$F$784,5)+VLOOKUP($A789+ROUND((COLUMN()-2)/24,5),'Расчет сбытовых надбавок'!$B$2281:'Расчет сбытовых надбавок'!$G$3024,4)</f>
        <v>519.23</v>
      </c>
      <c r="N789" s="103">
        <f>VLOOKUP($A789+ROUND((COLUMN()-2)/24,5),АТС!$A$41:$F$784,5)+VLOOKUP($A789+ROUND((COLUMN()-2)/24,5),'Расчет сбытовых надбавок'!$B$2281:'Расчет сбытовых надбавок'!$G$3024,4)</f>
        <v>453.21999999999997</v>
      </c>
      <c r="O789" s="103">
        <f>VLOOKUP($A789+ROUND((COLUMN()-2)/24,5),АТС!$A$41:$F$784,5)+VLOOKUP($A789+ROUND((COLUMN()-2)/24,5),'Расчет сбытовых надбавок'!$B$2281:'Расчет сбытовых надбавок'!$G$3024,4)</f>
        <v>461.55</v>
      </c>
      <c r="P789" s="103">
        <f>VLOOKUP($A789+ROUND((COLUMN()-2)/24,5),АТС!$A$41:$F$784,5)+VLOOKUP($A789+ROUND((COLUMN()-2)/24,5),'Расчет сбытовых надбавок'!$B$2281:'Расчет сбытовых надбавок'!$G$3024,4)</f>
        <v>459.53000000000003</v>
      </c>
      <c r="Q789" s="103">
        <f>VLOOKUP($A789+ROUND((COLUMN()-2)/24,5),АТС!$A$41:$F$784,5)+VLOOKUP($A789+ROUND((COLUMN()-2)/24,5),'Расчет сбытовых надбавок'!$B$2281:'Расчет сбытовых надбавок'!$G$3024,4)</f>
        <v>499.17999999999995</v>
      </c>
      <c r="R789" s="103">
        <f>VLOOKUP($A789+ROUND((COLUMN()-2)/24,5),АТС!$A$41:$F$784,5)+VLOOKUP($A789+ROUND((COLUMN()-2)/24,5),'Расчет сбытовых надбавок'!$B$2281:'Расчет сбытовых надбавок'!$G$3024,4)</f>
        <v>510.78</v>
      </c>
      <c r="S789" s="103">
        <f>VLOOKUP($A789+ROUND((COLUMN()-2)/24,5),АТС!$A$41:$F$784,5)+VLOOKUP($A789+ROUND((COLUMN()-2)/24,5),'Расчет сбытовых надбавок'!$B$2281:'Расчет сбытовых надбавок'!$G$3024,4)</f>
        <v>442.81</v>
      </c>
      <c r="T789" s="103">
        <f>VLOOKUP($A789+ROUND((COLUMN()-2)/24,5),АТС!$A$41:$F$784,5)+VLOOKUP($A789+ROUND((COLUMN()-2)/24,5),'Расчет сбытовых надбавок'!$B$2281:'Расчет сбытовых надбавок'!$G$3024,4)</f>
        <v>492.09000000000003</v>
      </c>
      <c r="U789" s="103">
        <f>VLOOKUP($A789+ROUND((COLUMN()-2)/24,5),АТС!$A$41:$F$784,5)+VLOOKUP($A789+ROUND((COLUMN()-2)/24,5),'Расчет сбытовых надбавок'!$B$2281:'Расчет сбытовых надбавок'!$G$3024,4)</f>
        <v>457.04</v>
      </c>
      <c r="V789" s="103">
        <f>VLOOKUP($A789+ROUND((COLUMN()-2)/24,5),АТС!$A$41:$F$784,5)+VLOOKUP($A789+ROUND((COLUMN()-2)/24,5),'Расчет сбытовых надбавок'!$B$2281:'Расчет сбытовых надбавок'!$G$3024,4)</f>
        <v>507.1</v>
      </c>
      <c r="W789" s="103">
        <f>VLOOKUP($A789+ROUND((COLUMN()-2)/24,5),АТС!$A$41:$F$784,5)+VLOOKUP($A789+ROUND((COLUMN()-2)/24,5),'Расчет сбытовых надбавок'!$B$2281:'Расчет сбытовых надбавок'!$G$3024,4)</f>
        <v>596.54</v>
      </c>
      <c r="X789" s="103">
        <f>VLOOKUP($A789+ROUND((COLUMN()-2)/24,5),АТС!$A$41:$F$784,5)+VLOOKUP($A789+ROUND((COLUMN()-2)/24,5),'Расчет сбытовых надбавок'!$B$2281:'Расчет сбытовых надбавок'!$G$3024,4)</f>
        <v>705.25</v>
      </c>
      <c r="Y789" s="103">
        <f>VLOOKUP($A789+ROUND((COLUMN()-2)/24,5),АТС!$A$41:$F$784,5)+VLOOKUP($A789+ROUND((COLUMN()-2)/24,5),'Расчет сбытовых надбавок'!$B$2281:'Расчет сбытовых надбавок'!$G$3024,4)</f>
        <v>535.32999999999993</v>
      </c>
    </row>
    <row r="790" spans="1:27" x14ac:dyDescent="0.2">
      <c r="A790" s="83">
        <f t="shared" si="21"/>
        <v>42190</v>
      </c>
      <c r="B790" s="103">
        <f>VLOOKUP($A790+ROUND((COLUMN()-2)/24,5),АТС!$A$41:$F$784,5)+VLOOKUP($A790+ROUND((COLUMN()-2)/24,5),'Расчет сбытовых надбавок'!$B$2281:'Расчет сбытовых надбавок'!$G$3024,4)</f>
        <v>306.86</v>
      </c>
      <c r="C790" s="103">
        <f>VLOOKUP($A790+ROUND((COLUMN()-2)/24,5),АТС!$A$41:$F$784,5)+VLOOKUP($A790+ROUND((COLUMN()-2)/24,5),'Расчет сбытовых надбавок'!$B$2281:'Расчет сбытовых надбавок'!$G$3024,4)</f>
        <v>324.33000000000004</v>
      </c>
      <c r="D790" s="103">
        <f>VLOOKUP($A790+ROUND((COLUMN()-2)/24,5),АТС!$A$41:$F$784,5)+VLOOKUP($A790+ROUND((COLUMN()-2)/24,5),'Расчет сбытовых надбавок'!$B$2281:'Расчет сбытовых надбавок'!$G$3024,4)</f>
        <v>220.81</v>
      </c>
      <c r="E790" s="103">
        <f>VLOOKUP($A790+ROUND((COLUMN()-2)/24,5),АТС!$A$41:$F$784,5)+VLOOKUP($A790+ROUND((COLUMN()-2)/24,5),'Расчет сбытовых надбавок'!$B$2281:'Расчет сбытовых надбавок'!$G$3024,4)</f>
        <v>253.43</v>
      </c>
      <c r="F790" s="103">
        <f>VLOOKUP($A790+ROUND((COLUMN()-2)/24,5),АТС!$A$41:$F$784,5)+VLOOKUP($A790+ROUND((COLUMN()-2)/24,5),'Расчет сбытовых надбавок'!$B$2281:'Расчет сбытовых надбавок'!$G$3024,4)</f>
        <v>138.87</v>
      </c>
      <c r="G790" s="103">
        <f>VLOOKUP($A790+ROUND((COLUMN()-2)/24,5),АТС!$A$41:$F$784,5)+VLOOKUP($A790+ROUND((COLUMN()-2)/24,5),'Расчет сбытовых надбавок'!$B$2281:'Расчет сбытовых надбавок'!$G$3024,4)</f>
        <v>27.37</v>
      </c>
      <c r="H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K790" s="103">
        <f>VLOOKUP($A790+ROUND((COLUMN()-2)/24,5),АТС!$A$41:$F$784,5)+VLOOKUP($A790+ROUND((COLUMN()-2)/24,5),'Расчет сбытовых надбавок'!$B$2281:'Расчет сбытовых надбавок'!$G$3024,4)</f>
        <v>26.75</v>
      </c>
      <c r="L790" s="103">
        <f>VLOOKUP($A790+ROUND((COLUMN()-2)/24,5),АТС!$A$41:$F$784,5)+VLOOKUP($A790+ROUND((COLUMN()-2)/24,5),'Расчет сбытовых надбавок'!$B$2281:'Расчет сбытовых надбавок'!$G$3024,4)</f>
        <v>165.13</v>
      </c>
      <c r="M790" s="103">
        <f>VLOOKUP($A790+ROUND((COLUMN()-2)/24,5),АТС!$A$41:$F$784,5)+VLOOKUP($A790+ROUND((COLUMN()-2)/24,5),'Расчет сбытовых надбавок'!$B$2281:'Расчет сбытовых надбавок'!$G$3024,4)</f>
        <v>176.81</v>
      </c>
      <c r="N790" s="103">
        <f>VLOOKUP($A790+ROUND((COLUMN()-2)/24,5),АТС!$A$41:$F$784,5)+VLOOKUP($A790+ROUND((COLUMN()-2)/24,5),'Расчет сбытовых надбавок'!$B$2281:'Расчет сбытовых надбавок'!$G$3024,4)</f>
        <v>183.1</v>
      </c>
      <c r="O790" s="103">
        <f>VLOOKUP($A790+ROUND((COLUMN()-2)/24,5),АТС!$A$41:$F$784,5)+VLOOKUP($A790+ROUND((COLUMN()-2)/24,5),'Расчет сбытовых надбавок'!$B$2281:'Расчет сбытовых надбавок'!$G$3024,4)</f>
        <v>206.59</v>
      </c>
      <c r="P790" s="103">
        <f>VLOOKUP($A790+ROUND((COLUMN()-2)/24,5),АТС!$A$41:$F$784,5)+VLOOKUP($A790+ROUND((COLUMN()-2)/24,5),'Расчет сбытовых надбавок'!$B$2281:'Расчет сбытовых надбавок'!$G$3024,4)</f>
        <v>59.03</v>
      </c>
      <c r="Q790" s="103">
        <f>VLOOKUP($A790+ROUND((COLUMN()-2)/24,5),АТС!$A$41:$F$784,5)+VLOOKUP($A790+ROUND((COLUMN()-2)/24,5),'Расчет сбытовых надбавок'!$B$2281:'Расчет сбытовых надбавок'!$G$3024,4)</f>
        <v>74.67</v>
      </c>
      <c r="R790" s="103">
        <f>VLOOKUP($A790+ROUND((COLUMN()-2)/24,5),АТС!$A$41:$F$784,5)+VLOOKUP($A790+ROUND((COLUMN()-2)/24,5),'Расчет сбытовых надбавок'!$B$2281:'Расчет сбытовых надбавок'!$G$3024,4)</f>
        <v>91.61</v>
      </c>
      <c r="S790" s="103">
        <f>VLOOKUP($A790+ROUND((COLUMN()-2)/24,5),АТС!$A$41:$F$784,5)+VLOOKUP($A790+ROUND((COLUMN()-2)/24,5),'Расчет сбытовых надбавок'!$B$2281:'Расчет сбытовых надбавок'!$G$3024,4)</f>
        <v>70.86</v>
      </c>
      <c r="T790" s="103">
        <f>VLOOKUP($A790+ROUND((COLUMN()-2)/24,5),АТС!$A$41:$F$784,5)+VLOOKUP($A790+ROUND((COLUMN()-2)/24,5),'Расчет сбытовых надбавок'!$B$2281:'Расчет сбытовых надбавок'!$G$3024,4)</f>
        <v>41.7</v>
      </c>
      <c r="U790" s="103">
        <f>VLOOKUP($A790+ROUND((COLUMN()-2)/24,5),АТС!$A$41:$F$784,5)+VLOOKUP($A790+ROUND((COLUMN()-2)/24,5),'Расчет сбытовых надбавок'!$B$2281:'Расчет сбытовых надбавок'!$G$3024,4)</f>
        <v>6.4499999999999993</v>
      </c>
      <c r="V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W790" s="103">
        <f>VLOOKUP($A790+ROUND((COLUMN()-2)/24,5),АТС!$A$41:$F$784,5)+VLOOKUP($A790+ROUND((COLUMN()-2)/24,5),'Расчет сбытовых надбавок'!$B$2281:'Расчет сбытовых надбавок'!$G$3024,4)</f>
        <v>58.199999999999996</v>
      </c>
      <c r="X790" s="103">
        <f>VLOOKUP($A790+ROUND((COLUMN()-2)/24,5),АТС!$A$41:$F$784,5)+VLOOKUP($A790+ROUND((COLUMN()-2)/24,5),'Расчет сбытовых надбавок'!$B$2281:'Расчет сбытовых надбавок'!$G$3024,4)</f>
        <v>536.55999999999995</v>
      </c>
      <c r="Y790" s="103">
        <f>VLOOKUP($A790+ROUND((COLUMN()-2)/24,5),АТС!$A$41:$F$784,5)+VLOOKUP($A790+ROUND((COLUMN()-2)/24,5),'Расчет сбытовых надбавок'!$B$2281:'Расчет сбытовых надбавок'!$G$3024,4)</f>
        <v>372.89</v>
      </c>
    </row>
    <row r="791" spans="1:27" x14ac:dyDescent="0.2">
      <c r="A791" s="83">
        <f t="shared" si="21"/>
        <v>42191</v>
      </c>
      <c r="B791" s="103">
        <f>VLOOKUP($A791+ROUND((COLUMN()-2)/24,5),АТС!$A$41:$F$784,5)+VLOOKUP($A791+ROUND((COLUMN()-2)/24,5),'Расчет сбытовых надбавок'!$B$2281:'Расчет сбытовых надбавок'!$G$3024,4)</f>
        <v>406.49</v>
      </c>
      <c r="C791" s="103">
        <f>VLOOKUP($A791+ROUND((COLUMN()-2)/24,5),АТС!$A$41:$F$784,5)+VLOOKUP($A791+ROUND((COLUMN()-2)/24,5),'Расчет сбытовых надбавок'!$B$2281:'Расчет сбытовых надбавок'!$G$3024,4)</f>
        <v>181.12</v>
      </c>
      <c r="D791" s="103">
        <f>VLOOKUP($A791+ROUND((COLUMN()-2)/24,5),АТС!$A$41:$F$784,5)+VLOOKUP($A791+ROUND((COLUMN()-2)/24,5),'Расчет сбытовых надбавок'!$B$2281:'Расчет сбытовых надбавок'!$G$3024,4)</f>
        <v>269.64999999999998</v>
      </c>
      <c r="E791" s="103">
        <f>VLOOKUP($A791+ROUND((COLUMN()-2)/24,5),АТС!$A$41:$F$784,5)+VLOOKUP($A791+ROUND((COLUMN()-2)/24,5),'Расчет сбытовых надбавок'!$B$2281:'Расчет сбытовых надбавок'!$G$3024,4)</f>
        <v>260.86</v>
      </c>
      <c r="F791" s="103">
        <f>VLOOKUP($A791+ROUND((COLUMN()-2)/24,5),АТС!$A$41:$F$784,5)+VLOOKUP($A791+ROUND((COLUMN()-2)/24,5),'Расчет сбытовых надбавок'!$B$2281:'Расчет сбытовых надбавок'!$G$3024,4)</f>
        <v>186.01</v>
      </c>
      <c r="G791" s="103">
        <f>VLOOKUP($A791+ROUND((COLUMN()-2)/24,5),АТС!$A$41:$F$784,5)+VLOOKUP($A791+ROUND((COLUMN()-2)/24,5),'Расчет сбытовых надбавок'!$B$2281:'Расчет сбытовых надбавок'!$G$3024,4)</f>
        <v>3.66</v>
      </c>
      <c r="H791" s="103">
        <f>VLOOKUP($A791+ROUND((COLUMN()-2)/24,5),АТС!$A$41:$F$784,5)+VLOOKUP($A791+ROUND((COLUMN()-2)/24,5),'Расчет сбытовых надбавок'!$B$2281:'Расчет сбытовых надбавок'!$G$3024,4)</f>
        <v>0.01</v>
      </c>
      <c r="I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03">
        <f>VLOOKUP($A791+ROUND((COLUMN()-2)/24,5),АТС!$A$41:$F$784,5)+VLOOKUP($A791+ROUND((COLUMN()-2)/24,5),'Расчет сбытовых надбавок'!$B$2281:'Расчет сбытовых надбавок'!$G$3024,4)</f>
        <v>8.8800000000000008</v>
      </c>
      <c r="K791" s="103">
        <f>VLOOKUP($A791+ROUND((COLUMN()-2)/24,5),АТС!$A$41:$F$784,5)+VLOOKUP($A791+ROUND((COLUMN()-2)/24,5),'Расчет сбытовых надбавок'!$B$2281:'Расчет сбытовых надбавок'!$G$3024,4)</f>
        <v>40.9</v>
      </c>
      <c r="L791" s="103">
        <f>VLOOKUP($A791+ROUND((COLUMN()-2)/24,5),АТС!$A$41:$F$784,5)+VLOOKUP($A791+ROUND((COLUMN()-2)/24,5),'Расчет сбытовых надбавок'!$B$2281:'Расчет сбытовых надбавок'!$G$3024,4)</f>
        <v>221.8</v>
      </c>
      <c r="M791" s="103">
        <f>VLOOKUP($A791+ROUND((COLUMN()-2)/24,5),АТС!$A$41:$F$784,5)+VLOOKUP($A791+ROUND((COLUMN()-2)/24,5),'Расчет сбытовых надбавок'!$B$2281:'Расчет сбытовых надбавок'!$G$3024,4)</f>
        <v>260.55</v>
      </c>
      <c r="N791" s="103">
        <f>VLOOKUP($A791+ROUND((COLUMN()-2)/24,5),АТС!$A$41:$F$784,5)+VLOOKUP($A791+ROUND((COLUMN()-2)/24,5),'Расчет сбытовых надбавок'!$B$2281:'Расчет сбытовых надбавок'!$G$3024,4)</f>
        <v>119.1</v>
      </c>
      <c r="O791" s="103">
        <f>VLOOKUP($A791+ROUND((COLUMN()-2)/24,5),АТС!$A$41:$F$784,5)+VLOOKUP($A791+ROUND((COLUMN()-2)/24,5),'Расчет сбытовых надбавок'!$B$2281:'Расчет сбытовых надбавок'!$G$3024,4)</f>
        <v>133.85</v>
      </c>
      <c r="P791" s="103">
        <f>VLOOKUP($A791+ROUND((COLUMN()-2)/24,5),АТС!$A$41:$F$784,5)+VLOOKUP($A791+ROUND((COLUMN()-2)/24,5),'Расчет сбытовых надбавок'!$B$2281:'Расчет сбытовых надбавок'!$G$3024,4)</f>
        <v>100.85000000000001</v>
      </c>
      <c r="Q791" s="103">
        <f>VLOOKUP($A791+ROUND((COLUMN()-2)/24,5),АТС!$A$41:$F$784,5)+VLOOKUP($A791+ROUND((COLUMN()-2)/24,5),'Расчет сбытовых надбавок'!$B$2281:'Расчет сбытовых надбавок'!$G$3024,4)</f>
        <v>113.77</v>
      </c>
      <c r="R791" s="103">
        <f>VLOOKUP($A791+ROUND((COLUMN()-2)/24,5),АТС!$A$41:$F$784,5)+VLOOKUP($A791+ROUND((COLUMN()-2)/24,5),'Расчет сбытовых надбавок'!$B$2281:'Расчет сбытовых надбавок'!$G$3024,4)</f>
        <v>71.960000000000008</v>
      </c>
      <c r="S791" s="103">
        <f>VLOOKUP($A791+ROUND((COLUMN()-2)/24,5),АТС!$A$41:$F$784,5)+VLOOKUP($A791+ROUND((COLUMN()-2)/24,5),'Расчет сбытовых надбавок'!$B$2281:'Расчет сбытовых надбавок'!$G$3024,4)</f>
        <v>74.91</v>
      </c>
      <c r="T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U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V791" s="103">
        <f>VLOOKUP($A791+ROUND((COLUMN()-2)/24,5),АТС!$A$41:$F$784,5)+VLOOKUP($A791+ROUND((COLUMN()-2)/24,5),'Расчет сбытовых надбавок'!$B$2281:'Расчет сбытовых надбавок'!$G$3024,4)</f>
        <v>0.01</v>
      </c>
      <c r="W791" s="103">
        <f>VLOOKUP($A791+ROUND((COLUMN()-2)/24,5),АТС!$A$41:$F$784,5)+VLOOKUP($A791+ROUND((COLUMN()-2)/24,5),'Расчет сбытовых надбавок'!$B$2281:'Расчет сбытовых надбавок'!$G$3024,4)</f>
        <v>58.849999999999994</v>
      </c>
      <c r="X791" s="103">
        <f>VLOOKUP($A791+ROUND((COLUMN()-2)/24,5),АТС!$A$41:$F$784,5)+VLOOKUP($A791+ROUND((COLUMN()-2)/24,5),'Расчет сбытовых надбавок'!$B$2281:'Расчет сбытовых надбавок'!$G$3024,4)</f>
        <v>471.66</v>
      </c>
      <c r="Y791" s="103">
        <f>VLOOKUP($A791+ROUND((COLUMN()-2)/24,5),АТС!$A$41:$F$784,5)+VLOOKUP($A791+ROUND((COLUMN()-2)/24,5),'Расчет сбытовых надбавок'!$B$2281:'Расчет сбытовых надбавок'!$G$3024,4)</f>
        <v>323.72000000000003</v>
      </c>
    </row>
    <row r="792" spans="1:27" x14ac:dyDescent="0.2">
      <c r="A792" s="83">
        <f t="shared" si="21"/>
        <v>42192</v>
      </c>
      <c r="B792" s="103">
        <f>VLOOKUP($A792+ROUND((COLUMN()-2)/24,5),АТС!$A$41:$F$784,5)+VLOOKUP($A792+ROUND((COLUMN()-2)/24,5),'Расчет сбытовых надбавок'!$B$2281:'Расчет сбытовых надбавок'!$G$3024,4)</f>
        <v>147.43</v>
      </c>
      <c r="C792" s="103">
        <f>VLOOKUP($A792+ROUND((COLUMN()-2)/24,5),АТС!$A$41:$F$784,5)+VLOOKUP($A792+ROUND((COLUMN()-2)/24,5),'Расчет сбытовых надбавок'!$B$2281:'Расчет сбытовых надбавок'!$G$3024,4)</f>
        <v>92.539999999999992</v>
      </c>
      <c r="D792" s="103">
        <f>VLOOKUP($A792+ROUND((COLUMN()-2)/24,5),АТС!$A$41:$F$784,5)+VLOOKUP($A792+ROUND((COLUMN()-2)/24,5),'Расчет сбытовых надбавок'!$B$2281:'Расчет сбытовых надбавок'!$G$3024,4)</f>
        <v>63.86</v>
      </c>
      <c r="E792" s="103">
        <f>VLOOKUP($A792+ROUND((COLUMN()-2)/24,5),АТС!$A$41:$F$784,5)+VLOOKUP($A792+ROUND((COLUMN()-2)/24,5),'Расчет сбытовых надбавок'!$B$2281:'Расчет сбытовых надбавок'!$G$3024,4)</f>
        <v>96.45</v>
      </c>
      <c r="F792" s="103">
        <f>VLOOKUP($A792+ROUND((COLUMN()-2)/24,5),АТС!$A$41:$F$784,5)+VLOOKUP($A792+ROUND((COLUMN()-2)/24,5),'Расчет сбытовых надбавок'!$B$2281:'Расчет сбытовых надбавок'!$G$3024,4)</f>
        <v>93.17</v>
      </c>
      <c r="G792" s="103">
        <f>VLOOKUP($A792+ROUND((COLUMN()-2)/24,5),АТС!$A$41:$F$784,5)+VLOOKUP($A792+ROUND((COLUMN()-2)/24,5),'Расчет сбытовых надбавок'!$B$2281:'Расчет сбытовых надбавок'!$G$3024,4)</f>
        <v>16.309999999999999</v>
      </c>
      <c r="H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03">
        <f>VLOOKUP($A792+ROUND((COLUMN()-2)/24,5),АТС!$A$41:$F$784,5)+VLOOKUP($A792+ROUND((COLUMN()-2)/24,5),'Расчет сбытовых надбавок'!$B$2281:'Расчет сбытовых надбавок'!$G$3024,4)</f>
        <v>57.94</v>
      </c>
      <c r="K792" s="103">
        <f>VLOOKUP($A792+ROUND((COLUMN()-2)/24,5),АТС!$A$41:$F$784,5)+VLOOKUP($A792+ROUND((COLUMN()-2)/24,5),'Расчет сбытовых надбавок'!$B$2281:'Расчет сбытовых надбавок'!$G$3024,4)</f>
        <v>19.97</v>
      </c>
      <c r="L792" s="103">
        <f>VLOOKUP($A792+ROUND((COLUMN()-2)/24,5),АТС!$A$41:$F$784,5)+VLOOKUP($A792+ROUND((COLUMN()-2)/24,5),'Расчет сбытовых надбавок'!$B$2281:'Расчет сбытовых надбавок'!$G$3024,4)</f>
        <v>64.61</v>
      </c>
      <c r="M792" s="103">
        <f>VLOOKUP($A792+ROUND((COLUMN()-2)/24,5),АТС!$A$41:$F$784,5)+VLOOKUP($A792+ROUND((COLUMN()-2)/24,5),'Расчет сбытовых надбавок'!$B$2281:'Расчет сбытовых надбавок'!$G$3024,4)</f>
        <v>184.49</v>
      </c>
      <c r="N792" s="103">
        <f>VLOOKUP($A792+ROUND((COLUMN()-2)/24,5),АТС!$A$41:$F$784,5)+VLOOKUP($A792+ROUND((COLUMN()-2)/24,5),'Расчет сбытовых надбавок'!$B$2281:'Расчет сбытовых надбавок'!$G$3024,4)</f>
        <v>261.11</v>
      </c>
      <c r="O792" s="103">
        <f>VLOOKUP($A792+ROUND((COLUMN()-2)/24,5),АТС!$A$41:$F$784,5)+VLOOKUP($A792+ROUND((COLUMN()-2)/24,5),'Расчет сбытовых надбавок'!$B$2281:'Расчет сбытовых надбавок'!$G$3024,4)</f>
        <v>269.11</v>
      </c>
      <c r="P792" s="103">
        <f>VLOOKUP($A792+ROUND((COLUMN()-2)/24,5),АТС!$A$41:$F$784,5)+VLOOKUP($A792+ROUND((COLUMN()-2)/24,5),'Расчет сбытовых надбавок'!$B$2281:'Расчет сбытовых надбавок'!$G$3024,4)</f>
        <v>384.22</v>
      </c>
      <c r="Q792" s="103">
        <f>VLOOKUP($A792+ROUND((COLUMN()-2)/24,5),АТС!$A$41:$F$784,5)+VLOOKUP($A792+ROUND((COLUMN()-2)/24,5),'Расчет сбытовых надбавок'!$B$2281:'Расчет сбытовых надбавок'!$G$3024,4)</f>
        <v>397.29</v>
      </c>
      <c r="R792" s="103">
        <f>VLOOKUP($A792+ROUND((COLUMN()-2)/24,5),АТС!$A$41:$F$784,5)+VLOOKUP($A792+ROUND((COLUMN()-2)/24,5),'Расчет сбытовых надбавок'!$B$2281:'Расчет сбытовых надбавок'!$G$3024,4)</f>
        <v>599.03</v>
      </c>
      <c r="S792" s="103">
        <f>VLOOKUP($A792+ROUND((COLUMN()-2)/24,5),АТС!$A$41:$F$784,5)+VLOOKUP($A792+ROUND((COLUMN()-2)/24,5),'Расчет сбытовых надбавок'!$B$2281:'Расчет сбытовых надбавок'!$G$3024,4)</f>
        <v>629.38</v>
      </c>
      <c r="T792" s="103">
        <f>VLOOKUP($A792+ROUND((COLUMN()-2)/24,5),АТС!$A$41:$F$784,5)+VLOOKUP($A792+ROUND((COLUMN()-2)/24,5),'Расчет сбытовых надбавок'!$B$2281:'Расчет сбытовых надбавок'!$G$3024,4)</f>
        <v>788.94</v>
      </c>
      <c r="U792" s="103">
        <f>VLOOKUP($A792+ROUND((COLUMN()-2)/24,5),АТС!$A$41:$F$784,5)+VLOOKUP($A792+ROUND((COLUMN()-2)/24,5),'Расчет сбытовых надбавок'!$B$2281:'Расчет сбытовых надбавок'!$G$3024,4)</f>
        <v>741.01</v>
      </c>
      <c r="V792" s="103">
        <f>VLOOKUP($A792+ROUND((COLUMN()-2)/24,5),АТС!$A$41:$F$784,5)+VLOOKUP($A792+ROUND((COLUMN()-2)/24,5),'Расчет сбытовых надбавок'!$B$2281:'Расчет сбытовых надбавок'!$G$3024,4)</f>
        <v>589.24</v>
      </c>
      <c r="W792" s="103">
        <f>VLOOKUP($A792+ROUND((COLUMN()-2)/24,5),АТС!$A$41:$F$784,5)+VLOOKUP($A792+ROUND((COLUMN()-2)/24,5),'Расчет сбытовых надбавок'!$B$2281:'Расчет сбытовых надбавок'!$G$3024,4)</f>
        <v>741.82999999999993</v>
      </c>
      <c r="X792" s="103">
        <f>VLOOKUP($A792+ROUND((COLUMN()-2)/24,5),АТС!$A$41:$F$784,5)+VLOOKUP($A792+ROUND((COLUMN()-2)/24,5),'Расчет сбытовых надбавок'!$B$2281:'Расчет сбытовых надбавок'!$G$3024,4)</f>
        <v>322.11</v>
      </c>
      <c r="Y792" s="103">
        <f>VLOOKUP($A792+ROUND((COLUMN()-2)/24,5),АТС!$A$41:$F$784,5)+VLOOKUP($A792+ROUND((COLUMN()-2)/24,5),'Расчет сбытовых надбавок'!$B$2281:'Расчет сбытовых надбавок'!$G$3024,4)</f>
        <v>525.46</v>
      </c>
    </row>
    <row r="793" spans="1:27" x14ac:dyDescent="0.2">
      <c r="A793" s="83">
        <f t="shared" si="21"/>
        <v>42193</v>
      </c>
      <c r="B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C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D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E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F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G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J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K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L793" s="103">
        <f>VLOOKUP($A793+ROUND((COLUMN()-2)/24,5),АТС!$A$41:$F$784,5)+VLOOKUP($A793+ROUND((COLUMN()-2)/24,5),'Расчет сбытовых надбавок'!$B$2281:'Расчет сбытовых надбавок'!$G$3024,4)</f>
        <v>0.01</v>
      </c>
      <c r="M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N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O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P793" s="103">
        <f>VLOOKUP($A793+ROUND((COLUMN()-2)/24,5),АТС!$A$41:$F$784,5)+VLOOKUP($A793+ROUND((COLUMN()-2)/24,5),'Расчет сбытовых надбавок'!$B$2281:'Расчет сбытовых надбавок'!$G$3024,4)</f>
        <v>10.14</v>
      </c>
      <c r="Q793" s="103">
        <f>VLOOKUP($A793+ROUND((COLUMN()-2)/24,5),АТС!$A$41:$F$784,5)+VLOOKUP($A793+ROUND((COLUMN()-2)/24,5),'Расчет сбытовых надбавок'!$B$2281:'Расчет сбытовых надбавок'!$G$3024,4)</f>
        <v>23.74</v>
      </c>
      <c r="R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S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T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U793" s="103">
        <f>VLOOKUP($A793+ROUND((COLUMN()-2)/24,5),АТС!$A$41:$F$784,5)+VLOOKUP($A793+ROUND((COLUMN()-2)/24,5),'Расчет сбытовых надбавок'!$B$2281:'Расчет сбытовых надбавок'!$G$3024,4)</f>
        <v>0.01</v>
      </c>
      <c r="V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W793" s="103">
        <f>VLOOKUP($A793+ROUND((COLUMN()-2)/24,5),АТС!$A$41:$F$784,5)+VLOOKUP($A793+ROUND((COLUMN()-2)/24,5),'Расчет сбытовых надбавок'!$B$2281:'Расчет сбытовых надбавок'!$G$3024,4)</f>
        <v>13.829999999999998</v>
      </c>
      <c r="X793" s="103">
        <f>VLOOKUP($A793+ROUND((COLUMN()-2)/24,5),АТС!$A$41:$F$784,5)+VLOOKUP($A793+ROUND((COLUMN()-2)/24,5),'Расчет сбытовых надбавок'!$B$2281:'Расчет сбытовых надбавок'!$G$3024,4)</f>
        <v>130</v>
      </c>
      <c r="Y793" s="103">
        <f>VLOOKUP($A793+ROUND((COLUMN()-2)/24,5),АТС!$A$41:$F$784,5)+VLOOKUP($A793+ROUND((COLUMN()-2)/24,5),'Расчет сбытовых надбавок'!$B$2281:'Расчет сбытовых надбавок'!$G$3024,4)</f>
        <v>379.57000000000005</v>
      </c>
    </row>
    <row r="794" spans="1:27" x14ac:dyDescent="0.2">
      <c r="A794" s="83">
        <f t="shared" si="21"/>
        <v>42194</v>
      </c>
      <c r="B794" s="103">
        <f>VLOOKUP($A794+ROUND((COLUMN()-2)/24,5),АТС!$A$41:$F$784,5)+VLOOKUP($A794+ROUND((COLUMN()-2)/24,5),'Расчет сбытовых надбавок'!$B$2281:'Расчет сбытовых надбавок'!$G$3024,4)</f>
        <v>161.73000000000002</v>
      </c>
      <c r="C794" s="103">
        <f>VLOOKUP($A794+ROUND((COLUMN()-2)/24,5),АТС!$A$41:$F$784,5)+VLOOKUP($A794+ROUND((COLUMN()-2)/24,5),'Расчет сбытовых надбавок'!$B$2281:'Расчет сбытовых надбавок'!$G$3024,4)</f>
        <v>101.97</v>
      </c>
      <c r="D794" s="103">
        <f>VLOOKUP($A794+ROUND((COLUMN()-2)/24,5),АТС!$A$41:$F$784,5)+VLOOKUP($A794+ROUND((COLUMN()-2)/24,5),'Расчет сбытовых надбавок'!$B$2281:'Расчет сбытовых надбавок'!$G$3024,4)</f>
        <v>134.72999999999999</v>
      </c>
      <c r="E794" s="103">
        <f>VLOOKUP($A794+ROUND((COLUMN()-2)/24,5),АТС!$A$41:$F$784,5)+VLOOKUP($A794+ROUND((COLUMN()-2)/24,5),'Расчет сбытовых надбавок'!$B$2281:'Расчет сбытовых надбавок'!$G$3024,4)</f>
        <v>106.85</v>
      </c>
      <c r="F794" s="103">
        <f>VLOOKUP($A794+ROUND((COLUMN()-2)/24,5),АТС!$A$41:$F$784,5)+VLOOKUP($A794+ROUND((COLUMN()-2)/24,5),'Расчет сбытовых надбавок'!$B$2281:'Расчет сбытовых надбавок'!$G$3024,4)</f>
        <v>69.509999999999991</v>
      </c>
      <c r="G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H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K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L794" s="103">
        <f>VLOOKUP($A794+ROUND((COLUMN()-2)/24,5),АТС!$A$41:$F$784,5)+VLOOKUP($A794+ROUND((COLUMN()-2)/24,5),'Расчет сбытовых надбавок'!$B$2281:'Расчет сбытовых надбавок'!$G$3024,4)</f>
        <v>0.01</v>
      </c>
      <c r="M794" s="103">
        <f>VLOOKUP($A794+ROUND((COLUMN()-2)/24,5),АТС!$A$41:$F$784,5)+VLOOKUP($A794+ROUND((COLUMN()-2)/24,5),'Расчет сбытовых надбавок'!$B$2281:'Расчет сбытовых надбавок'!$G$3024,4)</f>
        <v>27.86</v>
      </c>
      <c r="N794" s="103">
        <f>VLOOKUP($A794+ROUND((COLUMN()-2)/24,5),АТС!$A$41:$F$784,5)+VLOOKUP($A794+ROUND((COLUMN()-2)/24,5),'Расчет сбытовых надбавок'!$B$2281:'Расчет сбытовых надбавок'!$G$3024,4)</f>
        <v>0.01</v>
      </c>
      <c r="O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P794" s="103">
        <f>VLOOKUP($A794+ROUND((COLUMN()-2)/24,5),АТС!$A$41:$F$784,5)+VLOOKUP($A794+ROUND((COLUMN()-2)/24,5),'Расчет сбытовых надбавок'!$B$2281:'Расчет сбытовых надбавок'!$G$3024,4)</f>
        <v>131.55000000000001</v>
      </c>
      <c r="Q794" s="103">
        <f>VLOOKUP($A794+ROUND((COLUMN()-2)/24,5),АТС!$A$41:$F$784,5)+VLOOKUP($A794+ROUND((COLUMN()-2)/24,5),'Расчет сбытовых надбавок'!$B$2281:'Расчет сбытовых надбавок'!$G$3024,4)</f>
        <v>187.22</v>
      </c>
      <c r="R794" s="103">
        <f>VLOOKUP($A794+ROUND((COLUMN()-2)/24,5),АТС!$A$41:$F$784,5)+VLOOKUP($A794+ROUND((COLUMN()-2)/24,5),'Расчет сбытовых надбавок'!$B$2281:'Расчет сбытовых надбавок'!$G$3024,4)</f>
        <v>96.35</v>
      </c>
      <c r="S794" s="103">
        <f>VLOOKUP($A794+ROUND((COLUMN()-2)/24,5),АТС!$A$41:$F$784,5)+VLOOKUP($A794+ROUND((COLUMN()-2)/24,5),'Расчет сбытовых надбавок'!$B$2281:'Расчет сбытовых надбавок'!$G$3024,4)</f>
        <v>156.07999999999998</v>
      </c>
      <c r="T794" s="103">
        <f>VLOOKUP($A794+ROUND((COLUMN()-2)/24,5),АТС!$A$41:$F$784,5)+VLOOKUP($A794+ROUND((COLUMN()-2)/24,5),'Расчет сбытовых надбавок'!$B$2281:'Расчет сбытовых надбавок'!$G$3024,4)</f>
        <v>107.23</v>
      </c>
      <c r="U794" s="103">
        <f>VLOOKUP($A794+ROUND((COLUMN()-2)/24,5),АТС!$A$41:$F$784,5)+VLOOKUP($A794+ROUND((COLUMN()-2)/24,5),'Расчет сбытовых надбавок'!$B$2281:'Расчет сбытовых надбавок'!$G$3024,4)</f>
        <v>29.62</v>
      </c>
      <c r="V794" s="103">
        <f>VLOOKUP($A794+ROUND((COLUMN()-2)/24,5),АТС!$A$41:$F$784,5)+VLOOKUP($A794+ROUND((COLUMN()-2)/24,5),'Расчет сбытовых надбавок'!$B$2281:'Расчет сбытовых надбавок'!$G$3024,4)</f>
        <v>17.39</v>
      </c>
      <c r="W794" s="103">
        <f>VLOOKUP($A794+ROUND((COLUMN()-2)/24,5),АТС!$A$41:$F$784,5)+VLOOKUP($A794+ROUND((COLUMN()-2)/24,5),'Расчет сбытовых надбавок'!$B$2281:'Расчет сбытовых надбавок'!$G$3024,4)</f>
        <v>342.84000000000003</v>
      </c>
      <c r="X794" s="103">
        <f>VLOOKUP($A794+ROUND((COLUMN()-2)/24,5),АТС!$A$41:$F$784,5)+VLOOKUP($A794+ROUND((COLUMN()-2)/24,5),'Расчет сбытовых надбавок'!$B$2281:'Расчет сбытовых надбавок'!$G$3024,4)</f>
        <v>752.99</v>
      </c>
      <c r="Y794" s="103">
        <f>VLOOKUP($A794+ROUND((COLUMN()-2)/24,5),АТС!$A$41:$F$784,5)+VLOOKUP($A794+ROUND((COLUMN()-2)/24,5),'Расчет сбытовых надбавок'!$B$2281:'Расчет сбытовых надбавок'!$G$3024,4)</f>
        <v>538.90000000000009</v>
      </c>
    </row>
    <row r="795" spans="1:27" x14ac:dyDescent="0.2">
      <c r="A795" s="83">
        <f t="shared" si="21"/>
        <v>42195</v>
      </c>
      <c r="B795" s="103">
        <f>VLOOKUP($A795+ROUND((COLUMN()-2)/24,5),АТС!$A$41:$F$784,5)+VLOOKUP($A795+ROUND((COLUMN()-2)/24,5),'Расчет сбытовых надбавок'!$B$2281:'Расчет сбытовых надбавок'!$G$3024,4)</f>
        <v>123.44</v>
      </c>
      <c r="C795" s="103">
        <f>VLOOKUP($A795+ROUND((COLUMN()-2)/24,5),АТС!$A$41:$F$784,5)+VLOOKUP($A795+ROUND((COLUMN()-2)/24,5),'Расчет сбытовых надбавок'!$B$2281:'Расчет сбытовых надбавок'!$G$3024,4)</f>
        <v>154.13999999999999</v>
      </c>
      <c r="D795" s="103">
        <f>VLOOKUP($A795+ROUND((COLUMN()-2)/24,5),АТС!$A$41:$F$784,5)+VLOOKUP($A795+ROUND((COLUMN()-2)/24,5),'Расчет сбытовых надбавок'!$B$2281:'Расчет сбытовых надбавок'!$G$3024,4)</f>
        <v>67.240000000000009</v>
      </c>
      <c r="E795" s="103">
        <f>VLOOKUP($A795+ROUND((COLUMN()-2)/24,5),АТС!$A$41:$F$784,5)+VLOOKUP($A795+ROUND((COLUMN()-2)/24,5),'Расчет сбытовых надбавок'!$B$2281:'Расчет сбытовых надбавок'!$G$3024,4)</f>
        <v>81.11</v>
      </c>
      <c r="F795" s="103">
        <f>VLOOKUP($A795+ROUND((COLUMN()-2)/24,5),АТС!$A$41:$F$784,5)+VLOOKUP($A795+ROUND((COLUMN()-2)/24,5),'Расчет сбытовых надбавок'!$B$2281:'Расчет сбытовых надбавок'!$G$3024,4)</f>
        <v>15.81</v>
      </c>
      <c r="G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H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I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K795" s="103">
        <f>VLOOKUP($A795+ROUND((COLUMN()-2)/24,5),АТС!$A$41:$F$784,5)+VLOOKUP($A795+ROUND((COLUMN()-2)/24,5),'Расчет сбытовых надбавок'!$B$2281:'Расчет сбытовых надбавок'!$G$3024,4)</f>
        <v>146.85</v>
      </c>
      <c r="L795" s="103">
        <f>VLOOKUP($A795+ROUND((COLUMN()-2)/24,5),АТС!$A$41:$F$784,5)+VLOOKUP($A795+ROUND((COLUMN()-2)/24,5),'Расчет сбытовых надбавок'!$B$2281:'Расчет сбытовых надбавок'!$G$3024,4)</f>
        <v>391.77</v>
      </c>
      <c r="M795" s="103">
        <f>VLOOKUP($A795+ROUND((COLUMN()-2)/24,5),АТС!$A$41:$F$784,5)+VLOOKUP($A795+ROUND((COLUMN()-2)/24,5),'Расчет сбытовых надбавок'!$B$2281:'Расчет сбытовых надбавок'!$G$3024,4)</f>
        <v>713.52</v>
      </c>
      <c r="N795" s="103">
        <f>VLOOKUP($A795+ROUND((COLUMN()-2)/24,5),АТС!$A$41:$F$784,5)+VLOOKUP($A795+ROUND((COLUMN()-2)/24,5),'Расчет сбытовых надбавок'!$B$2281:'Расчет сбытовых надбавок'!$G$3024,4)</f>
        <v>200.39999999999998</v>
      </c>
      <c r="O795" s="103">
        <f>VLOOKUP($A795+ROUND((COLUMN()-2)/24,5),АТС!$A$41:$F$784,5)+VLOOKUP($A795+ROUND((COLUMN()-2)/24,5),'Расчет сбытовых надбавок'!$B$2281:'Расчет сбытовых надбавок'!$G$3024,4)</f>
        <v>219.13000000000002</v>
      </c>
      <c r="P795" s="103">
        <f>VLOOKUP($A795+ROUND((COLUMN()-2)/24,5),АТС!$A$41:$F$784,5)+VLOOKUP($A795+ROUND((COLUMN()-2)/24,5),'Расчет сбытовых надбавок'!$B$2281:'Расчет сбытовых надбавок'!$G$3024,4)</f>
        <v>206.83</v>
      </c>
      <c r="Q795" s="103">
        <f>VLOOKUP($A795+ROUND((COLUMN()-2)/24,5),АТС!$A$41:$F$784,5)+VLOOKUP($A795+ROUND((COLUMN()-2)/24,5),'Расчет сбытовых надбавок'!$B$2281:'Расчет сбытовых надбавок'!$G$3024,4)</f>
        <v>420.37</v>
      </c>
      <c r="R795" s="103">
        <f>VLOOKUP($A795+ROUND((COLUMN()-2)/24,5),АТС!$A$41:$F$784,5)+VLOOKUP($A795+ROUND((COLUMN()-2)/24,5),'Расчет сбытовых надбавок'!$B$2281:'Расчет сбытовых надбавок'!$G$3024,4)</f>
        <v>164.79000000000002</v>
      </c>
      <c r="S795" s="103">
        <f>VLOOKUP($A795+ROUND((COLUMN()-2)/24,5),АТС!$A$41:$F$784,5)+VLOOKUP($A795+ROUND((COLUMN()-2)/24,5),'Расчет сбытовых надбавок'!$B$2281:'Расчет сбытовых надбавок'!$G$3024,4)</f>
        <v>358.67</v>
      </c>
      <c r="T795" s="103">
        <f>VLOOKUP($A795+ROUND((COLUMN()-2)/24,5),АТС!$A$41:$F$784,5)+VLOOKUP($A795+ROUND((COLUMN()-2)/24,5),'Расчет сбытовых надбавок'!$B$2281:'Расчет сбытовых надбавок'!$G$3024,4)</f>
        <v>533.89</v>
      </c>
      <c r="U795" s="103">
        <f>VLOOKUP($A795+ROUND((COLUMN()-2)/24,5),АТС!$A$41:$F$784,5)+VLOOKUP($A795+ROUND((COLUMN()-2)/24,5),'Расчет сбытовых надбавок'!$B$2281:'Расчет сбытовых надбавок'!$G$3024,4)</f>
        <v>351.88</v>
      </c>
      <c r="V795" s="103">
        <f>VLOOKUP($A795+ROUND((COLUMN()-2)/24,5),АТС!$A$41:$F$784,5)+VLOOKUP($A795+ROUND((COLUMN()-2)/24,5),'Расчет сбытовых надбавок'!$B$2281:'Расчет сбытовых надбавок'!$G$3024,4)</f>
        <v>267.89999999999998</v>
      </c>
      <c r="W795" s="103">
        <f>VLOOKUP($A795+ROUND((COLUMN()-2)/24,5),АТС!$A$41:$F$784,5)+VLOOKUP($A795+ROUND((COLUMN()-2)/24,5),'Расчет сбытовых надбавок'!$B$2281:'Расчет сбытовых надбавок'!$G$3024,4)</f>
        <v>509.04</v>
      </c>
      <c r="X795" s="103">
        <f>VLOOKUP($A795+ROUND((COLUMN()-2)/24,5),АТС!$A$41:$F$784,5)+VLOOKUP($A795+ROUND((COLUMN()-2)/24,5),'Расчет сбытовых надбавок'!$B$2281:'Расчет сбытовых надбавок'!$G$3024,4)</f>
        <v>745.98</v>
      </c>
      <c r="Y795" s="103">
        <f>VLOOKUP($A795+ROUND((COLUMN()-2)/24,5),АТС!$A$41:$F$784,5)+VLOOKUP($A795+ROUND((COLUMN()-2)/24,5),'Расчет сбытовых надбавок'!$B$2281:'Расчет сбытовых надбавок'!$G$3024,4)</f>
        <v>387.14000000000004</v>
      </c>
    </row>
    <row r="796" spans="1:27" x14ac:dyDescent="0.2">
      <c r="A796" s="83">
        <f t="shared" si="21"/>
        <v>42196</v>
      </c>
      <c r="B796" s="103">
        <f>VLOOKUP($A796+ROUND((COLUMN()-2)/24,5),АТС!$A$41:$F$784,5)+VLOOKUP($A796+ROUND((COLUMN()-2)/24,5),'Расчет сбытовых надбавок'!$B$2281:'Расчет сбытовых надбавок'!$G$3024,4)</f>
        <v>316.34000000000003</v>
      </c>
      <c r="C796" s="103">
        <f>VLOOKUP($A796+ROUND((COLUMN()-2)/24,5),АТС!$A$41:$F$784,5)+VLOOKUP($A796+ROUND((COLUMN()-2)/24,5),'Расчет сбытовых надбавок'!$B$2281:'Расчет сбытовых надбавок'!$G$3024,4)</f>
        <v>164.5</v>
      </c>
      <c r="D796" s="103">
        <f>VLOOKUP($A796+ROUND((COLUMN()-2)/24,5),АТС!$A$41:$F$784,5)+VLOOKUP($A796+ROUND((COLUMN()-2)/24,5),'Расчет сбытовых надбавок'!$B$2281:'Расчет сбытовых надбавок'!$G$3024,4)</f>
        <v>129.63</v>
      </c>
      <c r="E796" s="103">
        <f>VLOOKUP($A796+ROUND((COLUMN()-2)/24,5),АТС!$A$41:$F$784,5)+VLOOKUP($A796+ROUND((COLUMN()-2)/24,5),'Расчет сбытовых надбавок'!$B$2281:'Расчет сбытовых надбавок'!$G$3024,4)</f>
        <v>1238.1300000000001</v>
      </c>
      <c r="F796" s="103">
        <f>VLOOKUP($A796+ROUND((COLUMN()-2)/24,5),АТС!$A$41:$F$784,5)+VLOOKUP($A796+ROUND((COLUMN()-2)/24,5),'Расчет сбытовых надбавок'!$B$2281:'Расчет сбытовых надбавок'!$G$3024,4)</f>
        <v>0.14000000000000001</v>
      </c>
      <c r="G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H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J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K796" s="103">
        <f>VLOOKUP($A796+ROUND((COLUMN()-2)/24,5),АТС!$A$41:$F$784,5)+VLOOKUP($A796+ROUND((COLUMN()-2)/24,5),'Расчет сбытовых надбавок'!$B$2281:'Расчет сбытовых надбавок'!$G$3024,4)</f>
        <v>176.01</v>
      </c>
      <c r="L796" s="103">
        <f>VLOOKUP($A796+ROUND((COLUMN()-2)/24,5),АТС!$A$41:$F$784,5)+VLOOKUP($A796+ROUND((COLUMN()-2)/24,5),'Расчет сбытовых надбавок'!$B$2281:'Расчет сбытовых надбавок'!$G$3024,4)</f>
        <v>22.439999999999998</v>
      </c>
      <c r="M796" s="103">
        <f>VLOOKUP($A796+ROUND((COLUMN()-2)/24,5),АТС!$A$41:$F$784,5)+VLOOKUP($A796+ROUND((COLUMN()-2)/24,5),'Расчет сбытовых надбавок'!$B$2281:'Расчет сбытовых надбавок'!$G$3024,4)</f>
        <v>10.32</v>
      </c>
      <c r="N796" s="103">
        <f>VLOOKUP($A796+ROUND((COLUMN()-2)/24,5),АТС!$A$41:$F$784,5)+VLOOKUP($A796+ROUND((COLUMN()-2)/24,5),'Расчет сбытовых надбавок'!$B$2281:'Расчет сбытовых надбавок'!$G$3024,4)</f>
        <v>92.84</v>
      </c>
      <c r="O796" s="103">
        <f>VLOOKUP($A796+ROUND((COLUMN()-2)/24,5),АТС!$A$41:$F$784,5)+VLOOKUP($A796+ROUND((COLUMN()-2)/24,5),'Расчет сбытовых надбавок'!$B$2281:'Расчет сбытовых надбавок'!$G$3024,4)</f>
        <v>114.46000000000001</v>
      </c>
      <c r="P796" s="103">
        <f>VLOOKUP($A796+ROUND((COLUMN()-2)/24,5),АТС!$A$41:$F$784,5)+VLOOKUP($A796+ROUND((COLUMN()-2)/24,5),'Расчет сбытовых надбавок'!$B$2281:'Расчет сбытовых надбавок'!$G$3024,4)</f>
        <v>270.81</v>
      </c>
      <c r="Q796" s="103">
        <f>VLOOKUP($A796+ROUND((COLUMN()-2)/24,5),АТС!$A$41:$F$784,5)+VLOOKUP($A796+ROUND((COLUMN()-2)/24,5),'Расчет сбытовых надбавок'!$B$2281:'Расчет сбытовых надбавок'!$G$3024,4)</f>
        <v>259.04000000000002</v>
      </c>
      <c r="R796" s="103">
        <f>VLOOKUP($A796+ROUND((COLUMN()-2)/24,5),АТС!$A$41:$F$784,5)+VLOOKUP($A796+ROUND((COLUMN()-2)/24,5),'Расчет сбытовых надбавок'!$B$2281:'Расчет сбытовых надбавок'!$G$3024,4)</f>
        <v>189.09</v>
      </c>
      <c r="S796" s="103">
        <f>VLOOKUP($A796+ROUND((COLUMN()-2)/24,5),АТС!$A$41:$F$784,5)+VLOOKUP($A796+ROUND((COLUMN()-2)/24,5),'Расчет сбытовых надбавок'!$B$2281:'Расчет сбытовых надбавок'!$G$3024,4)</f>
        <v>182.71999999999997</v>
      </c>
      <c r="T796" s="103">
        <f>VLOOKUP($A796+ROUND((COLUMN()-2)/24,5),АТС!$A$41:$F$784,5)+VLOOKUP($A796+ROUND((COLUMN()-2)/24,5),'Расчет сбытовых надбавок'!$B$2281:'Расчет сбытовых надбавок'!$G$3024,4)</f>
        <v>152.19999999999999</v>
      </c>
      <c r="U796" s="103">
        <f>VLOOKUP($A796+ROUND((COLUMN()-2)/24,5),АТС!$A$41:$F$784,5)+VLOOKUP($A796+ROUND((COLUMN()-2)/24,5),'Расчет сбытовых надбавок'!$B$2281:'Расчет сбытовых надбавок'!$G$3024,4)</f>
        <v>104.92</v>
      </c>
      <c r="V796" s="103">
        <f>VLOOKUP($A796+ROUND((COLUMN()-2)/24,5),АТС!$A$41:$F$784,5)+VLOOKUP($A796+ROUND((COLUMN()-2)/24,5),'Расчет сбытовых надбавок'!$B$2281:'Расчет сбытовых надбавок'!$G$3024,4)</f>
        <v>159.58000000000001</v>
      </c>
      <c r="W796" s="103">
        <f>VLOOKUP($A796+ROUND((COLUMN()-2)/24,5),АТС!$A$41:$F$784,5)+VLOOKUP($A796+ROUND((COLUMN()-2)/24,5),'Расчет сбытовых надбавок'!$B$2281:'Расчет сбытовых надбавок'!$G$3024,4)</f>
        <v>254.14</v>
      </c>
      <c r="X796" s="103">
        <f>VLOOKUP($A796+ROUND((COLUMN()-2)/24,5),АТС!$A$41:$F$784,5)+VLOOKUP($A796+ROUND((COLUMN()-2)/24,5),'Расчет сбытовых надбавок'!$B$2281:'Расчет сбытовых надбавок'!$G$3024,4)</f>
        <v>456.26</v>
      </c>
      <c r="Y796" s="103">
        <f>VLOOKUP($A796+ROUND((COLUMN()-2)/24,5),АТС!$A$41:$F$784,5)+VLOOKUP($A796+ROUND((COLUMN()-2)/24,5),'Расчет сбытовых надбавок'!$B$2281:'Расчет сбытовых надбавок'!$G$3024,4)</f>
        <v>500.45000000000005</v>
      </c>
    </row>
    <row r="797" spans="1:27" x14ac:dyDescent="0.2">
      <c r="A797" s="83">
        <f t="shared" si="21"/>
        <v>42197</v>
      </c>
      <c r="B797" s="103">
        <f>VLOOKUP($A797+ROUND((COLUMN()-2)/24,5),АТС!$A$41:$F$784,5)+VLOOKUP($A797+ROUND((COLUMN()-2)/24,5),'Расчет сбытовых надбавок'!$B$2281:'Расчет сбытовых надбавок'!$G$3024,4)</f>
        <v>352.63</v>
      </c>
      <c r="C797" s="103">
        <f>VLOOKUP($A797+ROUND((COLUMN()-2)/24,5),АТС!$A$41:$F$784,5)+VLOOKUP($A797+ROUND((COLUMN()-2)/24,5),'Расчет сбытовых надбавок'!$B$2281:'Расчет сбытовых надбавок'!$G$3024,4)</f>
        <v>236.98</v>
      </c>
      <c r="D797" s="103">
        <f>VLOOKUP($A797+ROUND((COLUMN()-2)/24,5),АТС!$A$41:$F$784,5)+VLOOKUP($A797+ROUND((COLUMN()-2)/24,5),'Расчет сбытовых надбавок'!$B$2281:'Расчет сбытовых надбавок'!$G$3024,4)</f>
        <v>371.11</v>
      </c>
      <c r="E797" s="103">
        <f>VLOOKUP($A797+ROUND((COLUMN()-2)/24,5),АТС!$A$41:$F$784,5)+VLOOKUP($A797+ROUND((COLUMN()-2)/24,5),'Расчет сбытовых надбавок'!$B$2281:'Расчет сбытовых надбавок'!$G$3024,4)</f>
        <v>282.66000000000003</v>
      </c>
      <c r="F797" s="103">
        <f>VLOOKUP($A797+ROUND((COLUMN()-2)/24,5),АТС!$A$41:$F$784,5)+VLOOKUP($A797+ROUND((COLUMN()-2)/24,5),'Расчет сбытовых надбавок'!$B$2281:'Расчет сбытовых надбавок'!$G$3024,4)</f>
        <v>327.31</v>
      </c>
      <c r="G797" s="103">
        <f>VLOOKUP($A797+ROUND((COLUMN()-2)/24,5),АТС!$A$41:$F$784,5)+VLOOKUP($A797+ROUND((COLUMN()-2)/24,5),'Расчет сбытовых надбавок'!$B$2281:'Расчет сбытовых надбавок'!$G$3024,4)</f>
        <v>227.33</v>
      </c>
      <c r="H797" s="103">
        <f>VLOOKUP($A797+ROUND((COLUMN()-2)/24,5),АТС!$A$41:$F$784,5)+VLOOKUP($A797+ROUND((COLUMN()-2)/24,5),'Расчет сбытовых надбавок'!$B$2281:'Расчет сбытовых надбавок'!$G$3024,4)</f>
        <v>58.02</v>
      </c>
      <c r="I797" s="103">
        <f>VLOOKUP($A797+ROUND((COLUMN()-2)/24,5),АТС!$A$41:$F$784,5)+VLOOKUP($A797+ROUND((COLUMN()-2)/24,5),'Расчет сбытовых надбавок'!$B$2281:'Расчет сбытовых надбавок'!$G$3024,4)</f>
        <v>4.59</v>
      </c>
      <c r="J797" s="103">
        <f>VLOOKUP($A797+ROUND((COLUMN()-2)/24,5),АТС!$A$41:$F$784,5)+VLOOKUP($A797+ROUND((COLUMN()-2)/24,5),'Расчет сбытовых надбавок'!$B$2281:'Расчет сбытовых надбавок'!$G$3024,4)</f>
        <v>1444.09</v>
      </c>
      <c r="K797" s="103">
        <f>VLOOKUP($A797+ROUND((COLUMN()-2)/24,5),АТС!$A$41:$F$784,5)+VLOOKUP($A797+ROUND((COLUMN()-2)/24,5),'Расчет сбытовых надбавок'!$B$2281:'Расчет сбытовых надбавок'!$G$3024,4)</f>
        <v>610.6</v>
      </c>
      <c r="L797" s="103">
        <f>VLOOKUP($A797+ROUND((COLUMN()-2)/24,5),АТС!$A$41:$F$784,5)+VLOOKUP($A797+ROUND((COLUMN()-2)/24,5),'Расчет сбытовых надбавок'!$B$2281:'Расчет сбытовых надбавок'!$G$3024,4)</f>
        <v>396.05</v>
      </c>
      <c r="M797" s="103">
        <f>VLOOKUP($A797+ROUND((COLUMN()-2)/24,5),АТС!$A$41:$F$784,5)+VLOOKUP($A797+ROUND((COLUMN()-2)/24,5),'Расчет сбытовых надбавок'!$B$2281:'Расчет сбытовых надбавок'!$G$3024,4)</f>
        <v>460.51</v>
      </c>
      <c r="N797" s="103">
        <f>VLOOKUP($A797+ROUND((COLUMN()-2)/24,5),АТС!$A$41:$F$784,5)+VLOOKUP($A797+ROUND((COLUMN()-2)/24,5),'Расчет сбытовых надбавок'!$B$2281:'Расчет сбытовых надбавок'!$G$3024,4)</f>
        <v>427.69000000000005</v>
      </c>
      <c r="O797" s="103">
        <f>VLOOKUP($A797+ROUND((COLUMN()-2)/24,5),АТС!$A$41:$F$784,5)+VLOOKUP($A797+ROUND((COLUMN()-2)/24,5),'Расчет сбытовых надбавок'!$B$2281:'Расчет сбытовых надбавок'!$G$3024,4)</f>
        <v>416.57000000000005</v>
      </c>
      <c r="P797" s="103">
        <f>VLOOKUP($A797+ROUND((COLUMN()-2)/24,5),АТС!$A$41:$F$784,5)+VLOOKUP($A797+ROUND((COLUMN()-2)/24,5),'Расчет сбытовых надбавок'!$B$2281:'Расчет сбытовых надбавок'!$G$3024,4)</f>
        <v>613.17000000000007</v>
      </c>
      <c r="Q797" s="103">
        <f>VLOOKUP($A797+ROUND((COLUMN()-2)/24,5),АТС!$A$41:$F$784,5)+VLOOKUP($A797+ROUND((COLUMN()-2)/24,5),'Расчет сбытовых надбавок'!$B$2281:'Расчет сбытовых надбавок'!$G$3024,4)</f>
        <v>551.53</v>
      </c>
      <c r="R797" s="103">
        <f>VLOOKUP($A797+ROUND((COLUMN()-2)/24,5),АТС!$A$41:$F$784,5)+VLOOKUP($A797+ROUND((COLUMN()-2)/24,5),'Расчет сбытовых надбавок'!$B$2281:'Расчет сбытовых надбавок'!$G$3024,4)</f>
        <v>689.54</v>
      </c>
      <c r="S797" s="103">
        <f>VLOOKUP($A797+ROUND((COLUMN()-2)/24,5),АТС!$A$41:$F$784,5)+VLOOKUP($A797+ROUND((COLUMN()-2)/24,5),'Расчет сбытовых надбавок'!$B$2281:'Расчет сбытовых надбавок'!$G$3024,4)</f>
        <v>1277.3600000000001</v>
      </c>
      <c r="T797" s="103">
        <f>VLOOKUP($A797+ROUND((COLUMN()-2)/24,5),АТС!$A$41:$F$784,5)+VLOOKUP($A797+ROUND((COLUMN()-2)/24,5),'Расчет сбытовых надбавок'!$B$2281:'Расчет сбытовых надбавок'!$G$3024,4)</f>
        <v>1274.04</v>
      </c>
      <c r="U797" s="103">
        <f>VLOOKUP($A797+ROUND((COLUMN()-2)/24,5),АТС!$A$41:$F$784,5)+VLOOKUP($A797+ROUND((COLUMN()-2)/24,5),'Расчет сбытовых надбавок'!$B$2281:'Расчет сбытовых надбавок'!$G$3024,4)</f>
        <v>439.03</v>
      </c>
      <c r="V797" s="103">
        <f>VLOOKUP($A797+ROUND((COLUMN()-2)/24,5),АТС!$A$41:$F$784,5)+VLOOKUP($A797+ROUND((COLUMN()-2)/24,5),'Расчет сбытовых надбавок'!$B$2281:'Расчет сбытовых надбавок'!$G$3024,4)</f>
        <v>298.14</v>
      </c>
      <c r="W797" s="103">
        <f>VLOOKUP($A797+ROUND((COLUMN()-2)/24,5),АТС!$A$41:$F$784,5)+VLOOKUP($A797+ROUND((COLUMN()-2)/24,5),'Расчет сбытовых надбавок'!$B$2281:'Расчет сбытовых надбавок'!$G$3024,4)</f>
        <v>522.03</v>
      </c>
      <c r="X797" s="103">
        <f>VLOOKUP($A797+ROUND((COLUMN()-2)/24,5),АТС!$A$41:$F$784,5)+VLOOKUP($A797+ROUND((COLUMN()-2)/24,5),'Расчет сбытовых надбавок'!$B$2281:'Расчет сбытовых надбавок'!$G$3024,4)</f>
        <v>542.29999999999995</v>
      </c>
      <c r="Y797" s="103">
        <f>VLOOKUP($A797+ROUND((COLUMN()-2)/24,5),АТС!$A$41:$F$784,5)+VLOOKUP($A797+ROUND((COLUMN()-2)/24,5),'Расчет сбытовых надбавок'!$B$2281:'Расчет сбытовых надбавок'!$G$3024,4)</f>
        <v>720.97</v>
      </c>
    </row>
    <row r="798" spans="1:27" x14ac:dyDescent="0.2">
      <c r="A798" s="83">
        <f t="shared" si="21"/>
        <v>42198</v>
      </c>
      <c r="B798" s="103">
        <f>VLOOKUP($A798+ROUND((COLUMN()-2)/24,5),АТС!$A$41:$F$784,5)+VLOOKUP($A798+ROUND((COLUMN()-2)/24,5),'Расчет сбытовых надбавок'!$B$2281:'Расчет сбытовых надбавок'!$G$3024,4)</f>
        <v>422.96000000000004</v>
      </c>
      <c r="C798" s="103">
        <f>VLOOKUP($A798+ROUND((COLUMN()-2)/24,5),АТС!$A$41:$F$784,5)+VLOOKUP($A798+ROUND((COLUMN()-2)/24,5),'Расчет сбытовых надбавок'!$B$2281:'Расчет сбытовых надбавок'!$G$3024,4)</f>
        <v>492.56999999999994</v>
      </c>
      <c r="D798" s="103">
        <f>VLOOKUP($A798+ROUND((COLUMN()-2)/24,5),АТС!$A$41:$F$784,5)+VLOOKUP($A798+ROUND((COLUMN()-2)/24,5),'Расчет сбытовых надбавок'!$B$2281:'Расчет сбытовых надбавок'!$G$3024,4)</f>
        <v>1414.52</v>
      </c>
      <c r="E798" s="103">
        <f>VLOOKUP($A798+ROUND((COLUMN()-2)/24,5),АТС!$A$41:$F$784,5)+VLOOKUP($A798+ROUND((COLUMN()-2)/24,5),'Расчет сбытовых надбавок'!$B$2281:'Расчет сбытовых надбавок'!$G$3024,4)</f>
        <v>1341.15</v>
      </c>
      <c r="F798" s="103">
        <f>VLOOKUP($A798+ROUND((COLUMN()-2)/24,5),АТС!$A$41:$F$784,5)+VLOOKUP($A798+ROUND((COLUMN()-2)/24,5),'Расчет сбытовых надбавок'!$B$2281:'Расчет сбытовых надбавок'!$G$3024,4)</f>
        <v>1192.6200000000001</v>
      </c>
      <c r="G798" s="103">
        <f>VLOOKUP($A798+ROUND((COLUMN()-2)/24,5),АТС!$A$41:$F$784,5)+VLOOKUP($A798+ROUND((COLUMN()-2)/24,5),'Расчет сбытовых надбавок'!$B$2281:'Расчет сбытовых надбавок'!$G$3024,4)</f>
        <v>108.51</v>
      </c>
      <c r="H798" s="103">
        <f>VLOOKUP($A798+ROUND((COLUMN()-2)/24,5),АТС!$A$41:$F$784,5)+VLOOKUP($A798+ROUND((COLUMN()-2)/24,5),'Расчет сбытовых надбавок'!$B$2281:'Расчет сбытовых надбавок'!$G$3024,4)</f>
        <v>5.01</v>
      </c>
      <c r="I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03">
        <f>VLOOKUP($A798+ROUND((COLUMN()-2)/24,5),АТС!$A$41:$F$784,5)+VLOOKUP($A798+ROUND((COLUMN()-2)/24,5),'Расчет сбытовых надбавок'!$B$2281:'Расчет сбытовых надбавок'!$G$3024,4)</f>
        <v>54.77</v>
      </c>
      <c r="K798" s="103">
        <f>VLOOKUP($A798+ROUND((COLUMN()-2)/24,5),АТС!$A$41:$F$784,5)+VLOOKUP($A798+ROUND((COLUMN()-2)/24,5),'Расчет сбытовых надбавок'!$B$2281:'Расчет сбытовых надбавок'!$G$3024,4)</f>
        <v>272.58</v>
      </c>
      <c r="L798" s="103">
        <f>VLOOKUP($A798+ROUND((COLUMN()-2)/24,5),АТС!$A$41:$F$784,5)+VLOOKUP($A798+ROUND((COLUMN()-2)/24,5),'Расчет сбытовых надбавок'!$B$2281:'Расчет сбытовых надбавок'!$G$3024,4)</f>
        <v>327.55</v>
      </c>
      <c r="M798" s="103">
        <f>VLOOKUP($A798+ROUND((COLUMN()-2)/24,5),АТС!$A$41:$F$784,5)+VLOOKUP($A798+ROUND((COLUMN()-2)/24,5),'Расчет сбытовых надбавок'!$B$2281:'Расчет сбытовых надбавок'!$G$3024,4)</f>
        <v>381</v>
      </c>
      <c r="N798" s="103">
        <f>VLOOKUP($A798+ROUND((COLUMN()-2)/24,5),АТС!$A$41:$F$784,5)+VLOOKUP($A798+ROUND((COLUMN()-2)/24,5),'Расчет сбытовых надбавок'!$B$2281:'Расчет сбытовых надбавок'!$G$3024,4)</f>
        <v>482.15999999999997</v>
      </c>
      <c r="O798" s="103">
        <f>VLOOKUP($A798+ROUND((COLUMN()-2)/24,5),АТС!$A$41:$F$784,5)+VLOOKUP($A798+ROUND((COLUMN()-2)/24,5),'Расчет сбытовых надбавок'!$B$2281:'Расчет сбытовых надбавок'!$G$3024,4)</f>
        <v>510.04999999999995</v>
      </c>
      <c r="P798" s="103">
        <f>VLOOKUP($A798+ROUND((COLUMN()-2)/24,5),АТС!$A$41:$F$784,5)+VLOOKUP($A798+ROUND((COLUMN()-2)/24,5),'Расчет сбытовых надбавок'!$B$2281:'Расчет сбытовых надбавок'!$G$3024,4)</f>
        <v>1019.8399999999999</v>
      </c>
      <c r="Q798" s="103">
        <f>VLOOKUP($A798+ROUND((COLUMN()-2)/24,5),АТС!$A$41:$F$784,5)+VLOOKUP($A798+ROUND((COLUMN()-2)/24,5),'Расчет сбытовых надбавок'!$B$2281:'Расчет сбытовых надбавок'!$G$3024,4)</f>
        <v>819.07</v>
      </c>
      <c r="R798" s="103">
        <f>VLOOKUP($A798+ROUND((COLUMN()-2)/24,5),АТС!$A$41:$F$784,5)+VLOOKUP($A798+ROUND((COLUMN()-2)/24,5),'Расчет сбытовых надбавок'!$B$2281:'Расчет сбытовых надбавок'!$G$3024,4)</f>
        <v>987.81</v>
      </c>
      <c r="S798" s="103">
        <f>VLOOKUP($A798+ROUND((COLUMN()-2)/24,5),АТС!$A$41:$F$784,5)+VLOOKUP($A798+ROUND((COLUMN()-2)/24,5),'Расчет сбытовых надбавок'!$B$2281:'Расчет сбытовых надбавок'!$G$3024,4)</f>
        <v>930.18</v>
      </c>
      <c r="T798" s="103">
        <f>VLOOKUP($A798+ROUND((COLUMN()-2)/24,5),АТС!$A$41:$F$784,5)+VLOOKUP($A798+ROUND((COLUMN()-2)/24,5),'Расчет сбытовых надбавок'!$B$2281:'Расчет сбытовых надбавок'!$G$3024,4)</f>
        <v>888.31999999999994</v>
      </c>
      <c r="U798" s="103">
        <f>VLOOKUP($A798+ROUND((COLUMN()-2)/24,5),АТС!$A$41:$F$784,5)+VLOOKUP($A798+ROUND((COLUMN()-2)/24,5),'Расчет сбытовых надбавок'!$B$2281:'Расчет сбытовых надбавок'!$G$3024,4)</f>
        <v>763.75</v>
      </c>
      <c r="V798" s="103">
        <f>VLOOKUP($A798+ROUND((COLUMN()-2)/24,5),АТС!$A$41:$F$784,5)+VLOOKUP($A798+ROUND((COLUMN()-2)/24,5),'Расчет сбытовых надбавок'!$B$2281:'Расчет сбытовых надбавок'!$G$3024,4)</f>
        <v>757.86</v>
      </c>
      <c r="W798" s="103">
        <f>VLOOKUP($A798+ROUND((COLUMN()-2)/24,5),АТС!$A$41:$F$784,5)+VLOOKUP($A798+ROUND((COLUMN()-2)/24,5),'Расчет сбытовых надбавок'!$B$2281:'Расчет сбытовых надбавок'!$G$3024,4)</f>
        <v>911.32</v>
      </c>
      <c r="X798" s="103">
        <f>VLOOKUP($A798+ROUND((COLUMN()-2)/24,5),АТС!$A$41:$F$784,5)+VLOOKUP($A798+ROUND((COLUMN()-2)/24,5),'Расчет сбытовых надбавок'!$B$2281:'Расчет сбытовых надбавок'!$G$3024,4)</f>
        <v>435.61</v>
      </c>
      <c r="Y798" s="103">
        <f>VLOOKUP($A798+ROUND((COLUMN()-2)/24,5),АТС!$A$41:$F$784,5)+VLOOKUP($A798+ROUND((COLUMN()-2)/24,5),'Расчет сбытовых надбавок'!$B$2281:'Расчет сбытовых надбавок'!$G$3024,4)</f>
        <v>587.92999999999995</v>
      </c>
    </row>
    <row r="799" spans="1:27" x14ac:dyDescent="0.2">
      <c r="A799" s="83">
        <f t="shared" si="21"/>
        <v>42199</v>
      </c>
      <c r="B799" s="103">
        <f>VLOOKUP($A799+ROUND((COLUMN()-2)/24,5),АТС!$A$41:$F$784,5)+VLOOKUP($A799+ROUND((COLUMN()-2)/24,5),'Расчет сбытовых надбавок'!$B$2281:'Расчет сбытовых надбавок'!$G$3024,4)</f>
        <v>434.27</v>
      </c>
      <c r="C799" s="103">
        <f>VLOOKUP($A799+ROUND((COLUMN()-2)/24,5),АТС!$A$41:$F$784,5)+VLOOKUP($A799+ROUND((COLUMN()-2)/24,5),'Расчет сбытовых надбавок'!$B$2281:'Расчет сбытовых надбавок'!$G$3024,4)</f>
        <v>322.22000000000003</v>
      </c>
      <c r="D799" s="103">
        <f>VLOOKUP($A799+ROUND((COLUMN()-2)/24,5),АТС!$A$41:$F$784,5)+VLOOKUP($A799+ROUND((COLUMN()-2)/24,5),'Расчет сбытовых надбавок'!$B$2281:'Расчет сбытовых надбавок'!$G$3024,4)</f>
        <v>315.29000000000002</v>
      </c>
      <c r="E799" s="103">
        <f>VLOOKUP($A799+ROUND((COLUMN()-2)/24,5),АТС!$A$41:$F$784,5)+VLOOKUP($A799+ROUND((COLUMN()-2)/24,5),'Расчет сбытовых надбавок'!$B$2281:'Расчет сбытовых надбавок'!$G$3024,4)</f>
        <v>420.88</v>
      </c>
      <c r="F799" s="103">
        <f>VLOOKUP($A799+ROUND((COLUMN()-2)/24,5),АТС!$A$41:$F$784,5)+VLOOKUP($A799+ROUND((COLUMN()-2)/24,5),'Расчет сбытовых надбавок'!$B$2281:'Расчет сбытовых надбавок'!$G$3024,4)</f>
        <v>216.27</v>
      </c>
      <c r="G799" s="103">
        <f>VLOOKUP($A799+ROUND((COLUMN()-2)/24,5),АТС!$A$41:$F$784,5)+VLOOKUP($A799+ROUND((COLUMN()-2)/24,5),'Расчет сбытовых надбавок'!$B$2281:'Расчет сбытовых надбавок'!$G$3024,4)</f>
        <v>1170.1399999999999</v>
      </c>
      <c r="H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03">
        <f>VLOOKUP($A799+ROUND((COLUMN()-2)/24,5),АТС!$A$41:$F$784,5)+VLOOKUP($A799+ROUND((COLUMN()-2)/24,5),'Расчет сбытовых надбавок'!$B$2281:'Расчет сбытовых надбавок'!$G$3024,4)</f>
        <v>679.06</v>
      </c>
      <c r="K799" s="103">
        <f>VLOOKUP($A799+ROUND((COLUMN()-2)/24,5),АТС!$A$41:$F$784,5)+VLOOKUP($A799+ROUND((COLUMN()-2)/24,5),'Расчет сбытовых надбавок'!$B$2281:'Расчет сбытовых надбавок'!$G$3024,4)</f>
        <v>28.05</v>
      </c>
      <c r="L799" s="103">
        <f>VLOOKUP($A799+ROUND((COLUMN()-2)/24,5),АТС!$A$41:$F$784,5)+VLOOKUP($A799+ROUND((COLUMN()-2)/24,5),'Расчет сбытовых надбавок'!$B$2281:'Расчет сбытовых надбавок'!$G$3024,4)</f>
        <v>89.95</v>
      </c>
      <c r="M799" s="103">
        <f>VLOOKUP($A799+ROUND((COLUMN()-2)/24,5),АТС!$A$41:$F$784,5)+VLOOKUP($A799+ROUND((COLUMN()-2)/24,5),'Расчет сбытовых надбавок'!$B$2281:'Расчет сбытовых надбавок'!$G$3024,4)</f>
        <v>164.3</v>
      </c>
      <c r="N799" s="103">
        <f>VLOOKUP($A799+ROUND((COLUMN()-2)/24,5),АТС!$A$41:$F$784,5)+VLOOKUP($A799+ROUND((COLUMN()-2)/24,5),'Расчет сбытовых надбавок'!$B$2281:'Расчет сбытовых надбавок'!$G$3024,4)</f>
        <v>172.98</v>
      </c>
      <c r="O799" s="103">
        <f>VLOOKUP($A799+ROUND((COLUMN()-2)/24,5),АТС!$A$41:$F$784,5)+VLOOKUP($A799+ROUND((COLUMN()-2)/24,5),'Расчет сбытовых надбавок'!$B$2281:'Расчет сбытовых надбавок'!$G$3024,4)</f>
        <v>274.52</v>
      </c>
      <c r="P799" s="103">
        <f>VLOOKUP($A799+ROUND((COLUMN()-2)/24,5),АТС!$A$41:$F$784,5)+VLOOKUP($A799+ROUND((COLUMN()-2)/24,5),'Расчет сбытовых надбавок'!$B$2281:'Расчет сбытовых надбавок'!$G$3024,4)</f>
        <v>341.29</v>
      </c>
      <c r="Q799" s="103">
        <f>VLOOKUP($A799+ROUND((COLUMN()-2)/24,5),АТС!$A$41:$F$784,5)+VLOOKUP($A799+ROUND((COLUMN()-2)/24,5),'Расчет сбытовых надбавок'!$B$2281:'Расчет сбытовых надбавок'!$G$3024,4)</f>
        <v>294.95999999999998</v>
      </c>
      <c r="R799" s="103">
        <f>VLOOKUP($A799+ROUND((COLUMN()-2)/24,5),АТС!$A$41:$F$784,5)+VLOOKUP($A799+ROUND((COLUMN()-2)/24,5),'Расчет сбытовых надбавок'!$B$2281:'Расчет сбытовых надбавок'!$G$3024,4)</f>
        <v>365.93</v>
      </c>
      <c r="S799" s="103">
        <f>VLOOKUP($A799+ROUND((COLUMN()-2)/24,5),АТС!$A$41:$F$784,5)+VLOOKUP($A799+ROUND((COLUMN()-2)/24,5),'Расчет сбытовых надбавок'!$B$2281:'Расчет сбытовых надбавок'!$G$3024,4)</f>
        <v>341.21999999999997</v>
      </c>
      <c r="T799" s="103">
        <f>VLOOKUP($A799+ROUND((COLUMN()-2)/24,5),АТС!$A$41:$F$784,5)+VLOOKUP($A799+ROUND((COLUMN()-2)/24,5),'Расчет сбытовых надбавок'!$B$2281:'Расчет сбытовых надбавок'!$G$3024,4)</f>
        <v>314.81</v>
      </c>
      <c r="U799" s="103">
        <f>VLOOKUP($A799+ROUND((COLUMN()-2)/24,5),АТС!$A$41:$F$784,5)+VLOOKUP($A799+ROUND((COLUMN()-2)/24,5),'Расчет сбытовых надбавок'!$B$2281:'Расчет сбытовых надбавок'!$G$3024,4)</f>
        <v>132.99</v>
      </c>
      <c r="V799" s="103">
        <f>VLOOKUP($A799+ROUND((COLUMN()-2)/24,5),АТС!$A$41:$F$784,5)+VLOOKUP($A799+ROUND((COLUMN()-2)/24,5),'Расчет сбытовых надбавок'!$B$2281:'Расчет сбытовых надбавок'!$G$3024,4)</f>
        <v>297.90999999999997</v>
      </c>
      <c r="W799" s="103">
        <f>VLOOKUP($A799+ROUND((COLUMN()-2)/24,5),АТС!$A$41:$F$784,5)+VLOOKUP($A799+ROUND((COLUMN()-2)/24,5),'Расчет сбытовых надбавок'!$B$2281:'Расчет сбытовых надбавок'!$G$3024,4)</f>
        <v>442.19</v>
      </c>
      <c r="X799" s="103">
        <f>VLOOKUP($A799+ROUND((COLUMN()-2)/24,5),АТС!$A$41:$F$784,5)+VLOOKUP($A799+ROUND((COLUMN()-2)/24,5),'Расчет сбытовых надбавок'!$B$2281:'Расчет сбытовых надбавок'!$G$3024,4)</f>
        <v>444.28</v>
      </c>
      <c r="Y799" s="103">
        <f>VLOOKUP($A799+ROUND((COLUMN()-2)/24,5),АТС!$A$41:$F$784,5)+VLOOKUP($A799+ROUND((COLUMN()-2)/24,5),'Расчет сбытовых надбавок'!$B$2281:'Расчет сбытовых надбавок'!$G$3024,4)</f>
        <v>240.4</v>
      </c>
    </row>
    <row r="800" spans="1:27" x14ac:dyDescent="0.2">
      <c r="A800" s="83">
        <f t="shared" si="21"/>
        <v>42200</v>
      </c>
      <c r="B800" s="103">
        <f>VLOOKUP($A800+ROUND((COLUMN()-2)/24,5),АТС!$A$41:$F$784,5)+VLOOKUP($A800+ROUND((COLUMN()-2)/24,5),'Расчет сбытовых надбавок'!$B$2281:'Расчет сбытовых надбавок'!$G$3024,4)</f>
        <v>104.19999999999999</v>
      </c>
      <c r="C800" s="103">
        <f>VLOOKUP($A800+ROUND((COLUMN()-2)/24,5),АТС!$A$41:$F$784,5)+VLOOKUP($A800+ROUND((COLUMN()-2)/24,5),'Расчет сбытовых надбавок'!$B$2281:'Расчет сбытовых надбавок'!$G$3024,4)</f>
        <v>117.49000000000001</v>
      </c>
      <c r="D800" s="103">
        <f>VLOOKUP($A800+ROUND((COLUMN()-2)/24,5),АТС!$A$41:$F$784,5)+VLOOKUP($A800+ROUND((COLUMN()-2)/24,5),'Расчет сбытовых надбавок'!$B$2281:'Расчет сбытовых надбавок'!$G$3024,4)</f>
        <v>278.89</v>
      </c>
      <c r="E800" s="103">
        <f>VLOOKUP($A800+ROUND((COLUMN()-2)/24,5),АТС!$A$41:$F$784,5)+VLOOKUP($A800+ROUND((COLUMN()-2)/24,5),'Расчет сбытовых надбавок'!$B$2281:'Расчет сбытовых надбавок'!$G$3024,4)</f>
        <v>257.82</v>
      </c>
      <c r="F800" s="103">
        <f>VLOOKUP($A800+ROUND((COLUMN()-2)/24,5),АТС!$A$41:$F$784,5)+VLOOKUP($A800+ROUND((COLUMN()-2)/24,5),'Расчет сбытовых надбавок'!$B$2281:'Расчет сбытовых надбавок'!$G$3024,4)</f>
        <v>160.49</v>
      </c>
      <c r="G800" s="103">
        <f>VLOOKUP($A800+ROUND((COLUMN()-2)/24,5),АТС!$A$41:$F$784,5)+VLOOKUP($A800+ROUND((COLUMN()-2)/24,5),'Расчет сбытовых надбавок'!$B$2281:'Расчет сбытовых надбавок'!$G$3024,4)</f>
        <v>0.01</v>
      </c>
      <c r="H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J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K800" s="103">
        <f>VLOOKUP($A800+ROUND((COLUMN()-2)/24,5),АТС!$A$41:$F$784,5)+VLOOKUP($A800+ROUND((COLUMN()-2)/24,5),'Расчет сбытовых надбавок'!$B$2281:'Расчет сбытовых надбавок'!$G$3024,4)</f>
        <v>104.92</v>
      </c>
      <c r="L800" s="103">
        <f>VLOOKUP($A800+ROUND((COLUMN()-2)/24,5),АТС!$A$41:$F$784,5)+VLOOKUP($A800+ROUND((COLUMN()-2)/24,5),'Расчет сбытовых надбавок'!$B$2281:'Расчет сбытовых надбавок'!$G$3024,4)</f>
        <v>143.51999999999998</v>
      </c>
      <c r="M800" s="103">
        <f>VLOOKUP($A800+ROUND((COLUMN()-2)/24,5),АТС!$A$41:$F$784,5)+VLOOKUP($A800+ROUND((COLUMN()-2)/24,5),'Расчет сбытовых надбавок'!$B$2281:'Расчет сбытовых надбавок'!$G$3024,4)</f>
        <v>181.97</v>
      </c>
      <c r="N800" s="103">
        <f>VLOOKUP($A800+ROUND((COLUMN()-2)/24,5),АТС!$A$41:$F$784,5)+VLOOKUP($A800+ROUND((COLUMN()-2)/24,5),'Расчет сбытовых надбавок'!$B$2281:'Расчет сбытовых надбавок'!$G$3024,4)</f>
        <v>111.88999999999999</v>
      </c>
      <c r="O800" s="103">
        <f>VLOOKUP($A800+ROUND((COLUMN()-2)/24,5),АТС!$A$41:$F$784,5)+VLOOKUP($A800+ROUND((COLUMN()-2)/24,5),'Расчет сбытовых надбавок'!$B$2281:'Расчет сбытовых надбавок'!$G$3024,4)</f>
        <v>72.59</v>
      </c>
      <c r="P800" s="103">
        <f>VLOOKUP($A800+ROUND((COLUMN()-2)/24,5),АТС!$A$41:$F$784,5)+VLOOKUP($A800+ROUND((COLUMN()-2)/24,5),'Расчет сбытовых надбавок'!$B$2281:'Расчет сбытовых надбавок'!$G$3024,4)</f>
        <v>169.04</v>
      </c>
      <c r="Q800" s="103">
        <f>VLOOKUP($A800+ROUND((COLUMN()-2)/24,5),АТС!$A$41:$F$784,5)+VLOOKUP($A800+ROUND((COLUMN()-2)/24,5),'Расчет сбытовых надбавок'!$B$2281:'Расчет сбытовых надбавок'!$G$3024,4)</f>
        <v>183.14</v>
      </c>
      <c r="R800" s="103">
        <f>VLOOKUP($A800+ROUND((COLUMN()-2)/24,5),АТС!$A$41:$F$784,5)+VLOOKUP($A800+ROUND((COLUMN()-2)/24,5),'Расчет сбытовых надбавок'!$B$2281:'Расчет сбытовых надбавок'!$G$3024,4)</f>
        <v>461.58</v>
      </c>
      <c r="S800" s="103">
        <f>VLOOKUP($A800+ROUND((COLUMN()-2)/24,5),АТС!$A$41:$F$784,5)+VLOOKUP($A800+ROUND((COLUMN()-2)/24,5),'Расчет сбытовых надбавок'!$B$2281:'Расчет сбытовых надбавок'!$G$3024,4)</f>
        <v>408.17</v>
      </c>
      <c r="T800" s="103">
        <f>VLOOKUP($A800+ROUND((COLUMN()-2)/24,5),АТС!$A$41:$F$784,5)+VLOOKUP($A800+ROUND((COLUMN()-2)/24,5),'Расчет сбытовых надбавок'!$B$2281:'Расчет сбытовых надбавок'!$G$3024,4)</f>
        <v>365.45000000000005</v>
      </c>
      <c r="U800" s="103">
        <f>VLOOKUP($A800+ROUND((COLUMN()-2)/24,5),АТС!$A$41:$F$784,5)+VLOOKUP($A800+ROUND((COLUMN()-2)/24,5),'Расчет сбытовых надбавок'!$B$2281:'Расчет сбытовых надбавок'!$G$3024,4)</f>
        <v>177.75</v>
      </c>
      <c r="V800" s="103">
        <f>VLOOKUP($A800+ROUND((COLUMN()-2)/24,5),АТС!$A$41:$F$784,5)+VLOOKUP($A800+ROUND((COLUMN()-2)/24,5),'Расчет сбытовых надбавок'!$B$2281:'Расчет сбытовых надбавок'!$G$3024,4)</f>
        <v>115.99</v>
      </c>
      <c r="W800" s="103">
        <f>VLOOKUP($A800+ROUND((COLUMN()-2)/24,5),АТС!$A$41:$F$784,5)+VLOOKUP($A800+ROUND((COLUMN()-2)/24,5),'Расчет сбытовых надбавок'!$B$2281:'Расчет сбытовых надбавок'!$G$3024,4)</f>
        <v>346.82</v>
      </c>
      <c r="X800" s="103">
        <f>VLOOKUP($A800+ROUND((COLUMN()-2)/24,5),АТС!$A$41:$F$784,5)+VLOOKUP($A800+ROUND((COLUMN()-2)/24,5),'Расчет сбытовых надбавок'!$B$2281:'Расчет сбытовых надбавок'!$G$3024,4)</f>
        <v>273.73</v>
      </c>
      <c r="Y800" s="103">
        <f>VLOOKUP($A800+ROUND((COLUMN()-2)/24,5),АТС!$A$41:$F$784,5)+VLOOKUP($A800+ROUND((COLUMN()-2)/24,5),'Расчет сбытовых надбавок'!$B$2281:'Расчет сбытовых надбавок'!$G$3024,4)</f>
        <v>206.98</v>
      </c>
    </row>
    <row r="801" spans="1:25" x14ac:dyDescent="0.2">
      <c r="A801" s="83">
        <f t="shared" si="21"/>
        <v>42201</v>
      </c>
      <c r="B801" s="103">
        <f>VLOOKUP($A801+ROUND((COLUMN()-2)/24,5),АТС!$A$41:$F$784,5)+VLOOKUP($A801+ROUND((COLUMN()-2)/24,5),'Расчет сбытовых надбавок'!$B$2281:'Расчет сбытовых надбавок'!$G$3024,4)</f>
        <v>234.40999999999997</v>
      </c>
      <c r="C801" s="103">
        <f>VLOOKUP($A801+ROUND((COLUMN()-2)/24,5),АТС!$A$41:$F$784,5)+VLOOKUP($A801+ROUND((COLUMN()-2)/24,5),'Расчет сбытовых надбавок'!$B$2281:'Расчет сбытовых надбавок'!$G$3024,4)</f>
        <v>177</v>
      </c>
      <c r="D801" s="103">
        <f>VLOOKUP($A801+ROUND((COLUMN()-2)/24,5),АТС!$A$41:$F$784,5)+VLOOKUP($A801+ROUND((COLUMN()-2)/24,5),'Расчет сбытовых надбавок'!$B$2281:'Расчет сбытовых надбавок'!$G$3024,4)</f>
        <v>305.09000000000003</v>
      </c>
      <c r="E801" s="103">
        <f>VLOOKUP($A801+ROUND((COLUMN()-2)/24,5),АТС!$A$41:$F$784,5)+VLOOKUP($A801+ROUND((COLUMN()-2)/24,5),'Расчет сбытовых надбавок'!$B$2281:'Расчет сбытовых надбавок'!$G$3024,4)</f>
        <v>299.14999999999998</v>
      </c>
      <c r="F801" s="103">
        <f>VLOOKUP($A801+ROUND((COLUMN()-2)/24,5),АТС!$A$41:$F$784,5)+VLOOKUP($A801+ROUND((COLUMN()-2)/24,5),'Расчет сбытовых надбавок'!$B$2281:'Расчет сбытовых надбавок'!$G$3024,4)</f>
        <v>118.98</v>
      </c>
      <c r="G801" s="103">
        <f>VLOOKUP($A801+ROUND((COLUMN()-2)/24,5),АТС!$A$41:$F$784,5)+VLOOKUP($A801+ROUND((COLUMN()-2)/24,5),'Расчет сбытовых надбавок'!$B$2281:'Расчет сбытовых надбавок'!$G$3024,4)</f>
        <v>45.53</v>
      </c>
      <c r="H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K801" s="103">
        <f>VLOOKUP($A801+ROUND((COLUMN()-2)/24,5),АТС!$A$41:$F$784,5)+VLOOKUP($A801+ROUND((COLUMN()-2)/24,5),'Расчет сбытовых надбавок'!$B$2281:'Расчет сбытовых надбавок'!$G$3024,4)</f>
        <v>78.010000000000005</v>
      </c>
      <c r="L801" s="103">
        <f>VLOOKUP($A801+ROUND((COLUMN()-2)/24,5),АТС!$A$41:$F$784,5)+VLOOKUP($A801+ROUND((COLUMN()-2)/24,5),'Расчет сбытовых надбавок'!$B$2281:'Расчет сбытовых надбавок'!$G$3024,4)</f>
        <v>102.66000000000001</v>
      </c>
      <c r="M801" s="103">
        <f>VLOOKUP($A801+ROUND((COLUMN()-2)/24,5),АТС!$A$41:$F$784,5)+VLOOKUP($A801+ROUND((COLUMN()-2)/24,5),'Расчет сбытовых надбавок'!$B$2281:'Расчет сбытовых надбавок'!$G$3024,4)</f>
        <v>148.80000000000001</v>
      </c>
      <c r="N801" s="103">
        <f>VLOOKUP($A801+ROUND((COLUMN()-2)/24,5),АТС!$A$41:$F$784,5)+VLOOKUP($A801+ROUND((COLUMN()-2)/24,5),'Расчет сбытовых надбавок'!$B$2281:'Расчет сбытовых надбавок'!$G$3024,4)</f>
        <v>132.38999999999999</v>
      </c>
      <c r="O801" s="103">
        <f>VLOOKUP($A801+ROUND((COLUMN()-2)/24,5),АТС!$A$41:$F$784,5)+VLOOKUP($A801+ROUND((COLUMN()-2)/24,5),'Расчет сбытовых надбавок'!$B$2281:'Расчет сбытовых надбавок'!$G$3024,4)</f>
        <v>115.32000000000001</v>
      </c>
      <c r="P801" s="103">
        <f>VLOOKUP($A801+ROUND((COLUMN()-2)/24,5),АТС!$A$41:$F$784,5)+VLOOKUP($A801+ROUND((COLUMN()-2)/24,5),'Расчет сбытовых надбавок'!$B$2281:'Расчет сбытовых надбавок'!$G$3024,4)</f>
        <v>39.799999999999997</v>
      </c>
      <c r="Q801" s="103">
        <f>VLOOKUP($A801+ROUND((COLUMN()-2)/24,5),АТС!$A$41:$F$784,5)+VLOOKUP($A801+ROUND((COLUMN()-2)/24,5),'Расчет сбытовых надбавок'!$B$2281:'Расчет сбытовых надбавок'!$G$3024,4)</f>
        <v>34.65</v>
      </c>
      <c r="R801" s="103">
        <f>VLOOKUP($A801+ROUND((COLUMN()-2)/24,5),АТС!$A$41:$F$784,5)+VLOOKUP($A801+ROUND((COLUMN()-2)/24,5),'Расчет сбытовых надбавок'!$B$2281:'Расчет сбытовых надбавок'!$G$3024,4)</f>
        <v>59.629999999999995</v>
      </c>
      <c r="S801" s="103">
        <f>VLOOKUP($A801+ROUND((COLUMN()-2)/24,5),АТС!$A$41:$F$784,5)+VLOOKUP($A801+ROUND((COLUMN()-2)/24,5),'Расчет сбытовых надбавок'!$B$2281:'Расчет сбытовых надбавок'!$G$3024,4)</f>
        <v>91.100000000000009</v>
      </c>
      <c r="T801" s="103">
        <f>VLOOKUP($A801+ROUND((COLUMN()-2)/24,5),АТС!$A$41:$F$784,5)+VLOOKUP($A801+ROUND((COLUMN()-2)/24,5),'Расчет сбытовых надбавок'!$B$2281:'Расчет сбытовых надбавок'!$G$3024,4)</f>
        <v>200.87</v>
      </c>
      <c r="U801" s="103">
        <f>VLOOKUP($A801+ROUND((COLUMN()-2)/24,5),АТС!$A$41:$F$784,5)+VLOOKUP($A801+ROUND((COLUMN()-2)/24,5),'Расчет сбытовых надбавок'!$B$2281:'Расчет сбытовых надбавок'!$G$3024,4)</f>
        <v>0.1</v>
      </c>
      <c r="V801" s="103">
        <f>VLOOKUP($A801+ROUND((COLUMN()-2)/24,5),АТС!$A$41:$F$784,5)+VLOOKUP($A801+ROUND((COLUMN()-2)/24,5),'Расчет сбытовых надбавок'!$B$2281:'Расчет сбытовых надбавок'!$G$3024,4)</f>
        <v>0.25</v>
      </c>
      <c r="W801" s="103">
        <f>VLOOKUP($A801+ROUND((COLUMN()-2)/24,5),АТС!$A$41:$F$784,5)+VLOOKUP($A801+ROUND((COLUMN()-2)/24,5),'Расчет сбытовых надбавок'!$B$2281:'Расчет сбытовых надбавок'!$G$3024,4)</f>
        <v>322.08000000000004</v>
      </c>
      <c r="X801" s="103">
        <f>VLOOKUP($A801+ROUND((COLUMN()-2)/24,5),АТС!$A$41:$F$784,5)+VLOOKUP($A801+ROUND((COLUMN()-2)/24,5),'Расчет сбытовых надбавок'!$B$2281:'Расчет сбытовых надбавок'!$G$3024,4)</f>
        <v>338.94</v>
      </c>
      <c r="Y801" s="103">
        <f>VLOOKUP($A801+ROUND((COLUMN()-2)/24,5),АТС!$A$41:$F$784,5)+VLOOKUP($A801+ROUND((COLUMN()-2)/24,5),'Расчет сбытовых надбавок'!$B$2281:'Расчет сбытовых надбавок'!$G$3024,4)</f>
        <v>370.43</v>
      </c>
    </row>
    <row r="802" spans="1:25" x14ac:dyDescent="0.2">
      <c r="A802" s="83">
        <f t="shared" si="21"/>
        <v>42202</v>
      </c>
      <c r="B802" s="103">
        <f>VLOOKUP($A802+ROUND((COLUMN()-2)/24,5),АТС!$A$41:$F$784,5)+VLOOKUP($A802+ROUND((COLUMN()-2)/24,5),'Расчет сбытовых надбавок'!$B$2281:'Расчет сбытовых надбавок'!$G$3024,4)</f>
        <v>232.73</v>
      </c>
      <c r="C802" s="103">
        <f>VLOOKUP($A802+ROUND((COLUMN()-2)/24,5),АТС!$A$41:$F$784,5)+VLOOKUP($A802+ROUND((COLUMN()-2)/24,5),'Расчет сбытовых надбавок'!$B$2281:'Расчет сбытовых надбавок'!$G$3024,4)</f>
        <v>146.16999999999999</v>
      </c>
      <c r="D802" s="103">
        <f>VLOOKUP($A802+ROUND((COLUMN()-2)/24,5),АТС!$A$41:$F$784,5)+VLOOKUP($A802+ROUND((COLUMN()-2)/24,5),'Расчет сбытовых надбавок'!$B$2281:'Расчет сбытовых надбавок'!$G$3024,4)</f>
        <v>243.92000000000002</v>
      </c>
      <c r="E802" s="103">
        <f>VLOOKUP($A802+ROUND((COLUMN()-2)/24,5),АТС!$A$41:$F$784,5)+VLOOKUP($A802+ROUND((COLUMN()-2)/24,5),'Расчет сбытовых надбавок'!$B$2281:'Расчет сбытовых надбавок'!$G$3024,4)</f>
        <v>205.15</v>
      </c>
      <c r="F802" s="103">
        <f>VLOOKUP($A802+ROUND((COLUMN()-2)/24,5),АТС!$A$41:$F$784,5)+VLOOKUP($A802+ROUND((COLUMN()-2)/24,5),'Расчет сбытовых надбавок'!$B$2281:'Расчет сбытовых надбавок'!$G$3024,4)</f>
        <v>145.13</v>
      </c>
      <c r="G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H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J802" s="103">
        <f>VLOOKUP($A802+ROUND((COLUMN()-2)/24,5),АТС!$A$41:$F$784,5)+VLOOKUP($A802+ROUND((COLUMN()-2)/24,5),'Расчет сбытовых надбавок'!$B$2281:'Расчет сбытовых надбавок'!$G$3024,4)</f>
        <v>0.01</v>
      </c>
      <c r="K802" s="103">
        <f>VLOOKUP($A802+ROUND((COLUMN()-2)/24,5),АТС!$A$41:$F$784,5)+VLOOKUP($A802+ROUND((COLUMN()-2)/24,5),'Расчет сбытовых надбавок'!$B$2281:'Расчет сбытовых надбавок'!$G$3024,4)</f>
        <v>100.53999999999999</v>
      </c>
      <c r="L802" s="103">
        <f>VLOOKUP($A802+ROUND((COLUMN()-2)/24,5),АТС!$A$41:$F$784,5)+VLOOKUP($A802+ROUND((COLUMN()-2)/24,5),'Расчет сбытовых надбавок'!$B$2281:'Расчет сбытовых надбавок'!$G$3024,4)</f>
        <v>212.12</v>
      </c>
      <c r="M802" s="103">
        <f>VLOOKUP($A802+ROUND((COLUMN()-2)/24,5),АТС!$A$41:$F$784,5)+VLOOKUP($A802+ROUND((COLUMN()-2)/24,5),'Расчет сбытовых надбавок'!$B$2281:'Расчет сбытовых надбавок'!$G$3024,4)</f>
        <v>236.87</v>
      </c>
      <c r="N802" s="103">
        <f>VLOOKUP($A802+ROUND((COLUMN()-2)/24,5),АТС!$A$41:$F$784,5)+VLOOKUP($A802+ROUND((COLUMN()-2)/24,5),'Расчет сбытовых надбавок'!$B$2281:'Расчет сбытовых надбавок'!$G$3024,4)</f>
        <v>331.47</v>
      </c>
      <c r="O802" s="103">
        <f>VLOOKUP($A802+ROUND((COLUMN()-2)/24,5),АТС!$A$41:$F$784,5)+VLOOKUP($A802+ROUND((COLUMN()-2)/24,5),'Расчет сбытовых надбавок'!$B$2281:'Расчет сбытовых надбавок'!$G$3024,4)</f>
        <v>331.89</v>
      </c>
      <c r="P802" s="103">
        <f>VLOOKUP($A802+ROUND((COLUMN()-2)/24,5),АТС!$A$41:$F$784,5)+VLOOKUP($A802+ROUND((COLUMN()-2)/24,5),'Расчет сбытовых надбавок'!$B$2281:'Расчет сбытовых надбавок'!$G$3024,4)</f>
        <v>349.58000000000004</v>
      </c>
      <c r="Q802" s="103">
        <f>VLOOKUP($A802+ROUND((COLUMN()-2)/24,5),АТС!$A$41:$F$784,5)+VLOOKUP($A802+ROUND((COLUMN()-2)/24,5),'Расчет сбытовых надбавок'!$B$2281:'Расчет сбытовых надбавок'!$G$3024,4)</f>
        <v>354.67999999999995</v>
      </c>
      <c r="R802" s="103">
        <f>VLOOKUP($A802+ROUND((COLUMN()-2)/24,5),АТС!$A$41:$F$784,5)+VLOOKUP($A802+ROUND((COLUMN()-2)/24,5),'Расчет сбытовых надбавок'!$B$2281:'Расчет сбытовых надбавок'!$G$3024,4)</f>
        <v>560.51</v>
      </c>
      <c r="S802" s="103">
        <f>VLOOKUP($A802+ROUND((COLUMN()-2)/24,5),АТС!$A$41:$F$784,5)+VLOOKUP($A802+ROUND((COLUMN()-2)/24,5),'Расчет сбытовых надбавок'!$B$2281:'Расчет сбытовых надбавок'!$G$3024,4)</f>
        <v>560.96</v>
      </c>
      <c r="T802" s="103">
        <f>VLOOKUP($A802+ROUND((COLUMN()-2)/24,5),АТС!$A$41:$F$784,5)+VLOOKUP($A802+ROUND((COLUMN()-2)/24,5),'Расчет сбытовых надбавок'!$B$2281:'Расчет сбытовых надбавок'!$G$3024,4)</f>
        <v>556.16</v>
      </c>
      <c r="U802" s="103">
        <f>VLOOKUP($A802+ROUND((COLUMN()-2)/24,5),АТС!$A$41:$F$784,5)+VLOOKUP($A802+ROUND((COLUMN()-2)/24,5),'Расчет сбытовых надбавок'!$B$2281:'Расчет сбытовых надбавок'!$G$3024,4)</f>
        <v>494.98</v>
      </c>
      <c r="V802" s="103">
        <f>VLOOKUP($A802+ROUND((COLUMN()-2)/24,5),АТС!$A$41:$F$784,5)+VLOOKUP($A802+ROUND((COLUMN()-2)/24,5),'Расчет сбытовых надбавок'!$B$2281:'Расчет сбытовых надбавок'!$G$3024,4)</f>
        <v>487.38</v>
      </c>
      <c r="W802" s="103">
        <f>VLOOKUP($A802+ROUND((COLUMN()-2)/24,5),АТС!$A$41:$F$784,5)+VLOOKUP($A802+ROUND((COLUMN()-2)/24,5),'Расчет сбытовых надбавок'!$B$2281:'Расчет сбытовых надбавок'!$G$3024,4)</f>
        <v>571.4</v>
      </c>
      <c r="X802" s="103">
        <f>VLOOKUP($A802+ROUND((COLUMN()-2)/24,5),АТС!$A$41:$F$784,5)+VLOOKUP($A802+ROUND((COLUMN()-2)/24,5),'Расчет сбытовых надбавок'!$B$2281:'Расчет сбытовых надбавок'!$G$3024,4)</f>
        <v>492.79999999999995</v>
      </c>
      <c r="Y802" s="103">
        <f>VLOOKUP($A802+ROUND((COLUMN()-2)/24,5),АТС!$A$41:$F$784,5)+VLOOKUP($A802+ROUND((COLUMN()-2)/24,5),'Расчет сбытовых надбавок'!$B$2281:'Расчет сбытовых надбавок'!$G$3024,4)</f>
        <v>395.25</v>
      </c>
    </row>
    <row r="803" spans="1:25" x14ac:dyDescent="0.2">
      <c r="A803" s="83">
        <f t="shared" si="21"/>
        <v>42203</v>
      </c>
      <c r="B803" s="103">
        <f>VLOOKUP($A803+ROUND((COLUMN()-2)/24,5),АТС!$A$41:$F$784,5)+VLOOKUP($A803+ROUND((COLUMN()-2)/24,5),'Расчет сбытовых надбавок'!$B$2281:'Расчет сбытовых надбавок'!$G$3024,4)</f>
        <v>255.3</v>
      </c>
      <c r="C803" s="103">
        <f>VLOOKUP($A803+ROUND((COLUMN()-2)/24,5),АТС!$A$41:$F$784,5)+VLOOKUP($A803+ROUND((COLUMN()-2)/24,5),'Расчет сбытовых надбавок'!$B$2281:'Расчет сбытовых надбавок'!$G$3024,4)</f>
        <v>198.33999999999997</v>
      </c>
      <c r="D803" s="103">
        <f>VLOOKUP($A803+ROUND((COLUMN()-2)/24,5),АТС!$A$41:$F$784,5)+VLOOKUP($A803+ROUND((COLUMN()-2)/24,5),'Расчет сбытовых надбавок'!$B$2281:'Расчет сбытовых надбавок'!$G$3024,4)</f>
        <v>114.39</v>
      </c>
      <c r="E803" s="103">
        <f>VLOOKUP($A803+ROUND((COLUMN()-2)/24,5),АТС!$A$41:$F$784,5)+VLOOKUP($A803+ROUND((COLUMN()-2)/24,5),'Расчет сбытовых надбавок'!$B$2281:'Расчет сбытовых надбавок'!$G$3024,4)</f>
        <v>118.16999999999999</v>
      </c>
      <c r="F803" s="103">
        <f>VLOOKUP($A803+ROUND((COLUMN()-2)/24,5),АТС!$A$41:$F$784,5)+VLOOKUP($A803+ROUND((COLUMN()-2)/24,5),'Расчет сбытовых надбавок'!$B$2281:'Расчет сбытовых надбавок'!$G$3024,4)</f>
        <v>112.41</v>
      </c>
      <c r="G803" s="103">
        <f>VLOOKUP($A803+ROUND((COLUMN()-2)/24,5),АТС!$A$41:$F$784,5)+VLOOKUP($A803+ROUND((COLUMN()-2)/24,5),'Расчет сбытовых надбавок'!$B$2281:'Расчет сбытовых надбавок'!$G$3024,4)</f>
        <v>67.459999999999994</v>
      </c>
      <c r="H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K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L803" s="103">
        <f>VLOOKUP($A803+ROUND((COLUMN()-2)/24,5),АТС!$A$41:$F$784,5)+VLOOKUP($A803+ROUND((COLUMN()-2)/24,5),'Расчет сбытовых надбавок'!$B$2281:'Расчет сбытовых надбавок'!$G$3024,4)</f>
        <v>0.01</v>
      </c>
      <c r="M803" s="103">
        <f>VLOOKUP($A803+ROUND((COLUMN()-2)/24,5),АТС!$A$41:$F$784,5)+VLOOKUP($A803+ROUND((COLUMN()-2)/24,5),'Расчет сбытовых надбавок'!$B$2281:'Расчет сбытовых надбавок'!$G$3024,4)</f>
        <v>7.75</v>
      </c>
      <c r="N803" s="103">
        <f>VLOOKUP($A803+ROUND((COLUMN()-2)/24,5),АТС!$A$41:$F$784,5)+VLOOKUP($A803+ROUND((COLUMN()-2)/24,5),'Расчет сбытовых надбавок'!$B$2281:'Расчет сбытовых надбавок'!$G$3024,4)</f>
        <v>56.48</v>
      </c>
      <c r="O803" s="103">
        <f>VLOOKUP($A803+ROUND((COLUMN()-2)/24,5),АТС!$A$41:$F$784,5)+VLOOKUP($A803+ROUND((COLUMN()-2)/24,5),'Расчет сбытовых надбавок'!$B$2281:'Расчет сбытовых надбавок'!$G$3024,4)</f>
        <v>7.9499999999999993</v>
      </c>
      <c r="P803" s="103">
        <f>VLOOKUP($A803+ROUND((COLUMN()-2)/24,5),АТС!$A$41:$F$784,5)+VLOOKUP($A803+ROUND((COLUMN()-2)/24,5),'Расчет сбытовых надбавок'!$B$2281:'Расчет сбытовых надбавок'!$G$3024,4)</f>
        <v>140.05000000000001</v>
      </c>
      <c r="Q803" s="103">
        <f>VLOOKUP($A803+ROUND((COLUMN()-2)/24,5),АТС!$A$41:$F$784,5)+VLOOKUP($A803+ROUND((COLUMN()-2)/24,5),'Расчет сбытовых надбавок'!$B$2281:'Расчет сбытовых надбавок'!$G$3024,4)</f>
        <v>151</v>
      </c>
      <c r="R803" s="103">
        <f>VLOOKUP($A803+ROUND((COLUMN()-2)/24,5),АТС!$A$41:$F$784,5)+VLOOKUP($A803+ROUND((COLUMN()-2)/24,5),'Расчет сбытовых надбавок'!$B$2281:'Расчет сбытовых надбавок'!$G$3024,4)</f>
        <v>324.49</v>
      </c>
      <c r="S803" s="103">
        <f>VLOOKUP($A803+ROUND((COLUMN()-2)/24,5),АТС!$A$41:$F$784,5)+VLOOKUP($A803+ROUND((COLUMN()-2)/24,5),'Расчет сбытовых надбавок'!$B$2281:'Расчет сбытовых надбавок'!$G$3024,4)</f>
        <v>317.38</v>
      </c>
      <c r="T803" s="103">
        <f>VLOOKUP($A803+ROUND((COLUMN()-2)/24,5),АТС!$A$41:$F$784,5)+VLOOKUP($A803+ROUND((COLUMN()-2)/24,5),'Расчет сбытовых надбавок'!$B$2281:'Расчет сбытовых надбавок'!$G$3024,4)</f>
        <v>346.35</v>
      </c>
      <c r="U803" s="103">
        <f>VLOOKUP($A803+ROUND((COLUMN()-2)/24,5),АТС!$A$41:$F$784,5)+VLOOKUP($A803+ROUND((COLUMN()-2)/24,5),'Расчет сбытовых надбавок'!$B$2281:'Расчет сбытовых надбавок'!$G$3024,4)</f>
        <v>170.23</v>
      </c>
      <c r="V803" s="103">
        <f>VLOOKUP($A803+ROUND((COLUMN()-2)/24,5),АТС!$A$41:$F$784,5)+VLOOKUP($A803+ROUND((COLUMN()-2)/24,5),'Расчет сбытовых надбавок'!$B$2281:'Расчет сбытовых надбавок'!$G$3024,4)</f>
        <v>31.11</v>
      </c>
      <c r="W803" s="103">
        <f>VLOOKUP($A803+ROUND((COLUMN()-2)/24,5),АТС!$A$41:$F$784,5)+VLOOKUP($A803+ROUND((COLUMN()-2)/24,5),'Расчет сбытовых надбавок'!$B$2281:'Расчет сбытовых надбавок'!$G$3024,4)</f>
        <v>341.54</v>
      </c>
      <c r="X803" s="103">
        <f>VLOOKUP($A803+ROUND((COLUMN()-2)/24,5),АТС!$A$41:$F$784,5)+VLOOKUP($A803+ROUND((COLUMN()-2)/24,5),'Расчет сбытовых надбавок'!$B$2281:'Расчет сбытовых надбавок'!$G$3024,4)</f>
        <v>614.22</v>
      </c>
      <c r="Y803" s="103">
        <f>VLOOKUP($A803+ROUND((COLUMN()-2)/24,5),АТС!$A$41:$F$784,5)+VLOOKUP($A803+ROUND((COLUMN()-2)/24,5),'Расчет сбытовых надбавок'!$B$2281:'Расчет сбытовых надбавок'!$G$3024,4)</f>
        <v>299.03999999999996</v>
      </c>
    </row>
    <row r="804" spans="1:25" x14ac:dyDescent="0.2">
      <c r="A804" s="83">
        <f t="shared" si="21"/>
        <v>42204</v>
      </c>
      <c r="B804" s="103">
        <f>VLOOKUP($A804+ROUND((COLUMN()-2)/24,5),АТС!$A$41:$F$784,5)+VLOOKUP($A804+ROUND((COLUMN()-2)/24,5),'Расчет сбытовых надбавок'!$B$2281:'Расчет сбытовых надбавок'!$G$3024,4)</f>
        <v>174.34</v>
      </c>
      <c r="C804" s="103">
        <f>VLOOKUP($A804+ROUND((COLUMN()-2)/24,5),АТС!$A$41:$F$784,5)+VLOOKUP($A804+ROUND((COLUMN()-2)/24,5),'Расчет сбытовых надбавок'!$B$2281:'Расчет сбытовых надбавок'!$G$3024,4)</f>
        <v>264.72000000000003</v>
      </c>
      <c r="D804" s="103">
        <f>VLOOKUP($A804+ROUND((COLUMN()-2)/24,5),АТС!$A$41:$F$784,5)+VLOOKUP($A804+ROUND((COLUMN()-2)/24,5),'Расчет сбытовых надбавок'!$B$2281:'Расчет сбытовых надбавок'!$G$3024,4)</f>
        <v>146.04000000000002</v>
      </c>
      <c r="E804" s="103">
        <f>VLOOKUP($A804+ROUND((COLUMN()-2)/24,5),АТС!$A$41:$F$784,5)+VLOOKUP($A804+ROUND((COLUMN()-2)/24,5),'Расчет сбытовых надбавок'!$B$2281:'Расчет сбытовых надбавок'!$G$3024,4)</f>
        <v>125.58000000000001</v>
      </c>
      <c r="F804" s="103">
        <f>VLOOKUP($A804+ROUND((COLUMN()-2)/24,5),АТС!$A$41:$F$784,5)+VLOOKUP($A804+ROUND((COLUMN()-2)/24,5),'Расчет сбытовых надбавок'!$B$2281:'Расчет сбытовых надбавок'!$G$3024,4)</f>
        <v>137.81</v>
      </c>
      <c r="G804" s="103">
        <f>VLOOKUP($A804+ROUND((COLUMN()-2)/24,5),АТС!$A$41:$F$784,5)+VLOOKUP($A804+ROUND((COLUMN()-2)/24,5),'Расчет сбытовых надбавок'!$B$2281:'Расчет сбытовых надбавок'!$G$3024,4)</f>
        <v>94.47999999999999</v>
      </c>
      <c r="H804" s="103">
        <f>VLOOKUP($A804+ROUND((COLUMN()-2)/24,5),АТС!$A$41:$F$784,5)+VLOOKUP($A804+ROUND((COLUMN()-2)/24,5),'Расчет сбытовых надбавок'!$B$2281:'Расчет сбытовых надбавок'!$G$3024,4)</f>
        <v>0.55000000000000004</v>
      </c>
      <c r="I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J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K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L804" s="103">
        <f>VLOOKUP($A804+ROUND((COLUMN()-2)/24,5),АТС!$A$41:$F$784,5)+VLOOKUP($A804+ROUND((COLUMN()-2)/24,5),'Расчет сбытовых надбавок'!$B$2281:'Расчет сбытовых надбавок'!$G$3024,4)</f>
        <v>222.41000000000003</v>
      </c>
      <c r="M804" s="103">
        <f>VLOOKUP($A804+ROUND((COLUMN()-2)/24,5),АТС!$A$41:$F$784,5)+VLOOKUP($A804+ROUND((COLUMN()-2)/24,5),'Расчет сбытовых надбавок'!$B$2281:'Расчет сбытовых надбавок'!$G$3024,4)</f>
        <v>305.51</v>
      </c>
      <c r="N804" s="103">
        <f>VLOOKUP($A804+ROUND((COLUMN()-2)/24,5),АТС!$A$41:$F$784,5)+VLOOKUP($A804+ROUND((COLUMN()-2)/24,5),'Расчет сбытовых надбавок'!$B$2281:'Расчет сбытовых надбавок'!$G$3024,4)</f>
        <v>385.52</v>
      </c>
      <c r="O804" s="103">
        <f>VLOOKUP($A804+ROUND((COLUMN()-2)/24,5),АТС!$A$41:$F$784,5)+VLOOKUP($A804+ROUND((COLUMN()-2)/24,5),'Расчет сбытовых надбавок'!$B$2281:'Расчет сбытовых надбавок'!$G$3024,4)</f>
        <v>382.17</v>
      </c>
      <c r="P804" s="103">
        <f>VLOOKUP($A804+ROUND((COLUMN()-2)/24,5),АТС!$A$41:$F$784,5)+VLOOKUP($A804+ROUND((COLUMN()-2)/24,5),'Расчет сбытовых надбавок'!$B$2281:'Расчет сбытовых надбавок'!$G$3024,4)</f>
        <v>480.45000000000005</v>
      </c>
      <c r="Q804" s="103">
        <f>VLOOKUP($A804+ROUND((COLUMN()-2)/24,5),АТС!$A$41:$F$784,5)+VLOOKUP($A804+ROUND((COLUMN()-2)/24,5),'Расчет сбытовых надбавок'!$B$2281:'Расчет сбытовых надбавок'!$G$3024,4)</f>
        <v>500.34000000000003</v>
      </c>
      <c r="R804" s="103">
        <f>VLOOKUP($A804+ROUND((COLUMN()-2)/24,5),АТС!$A$41:$F$784,5)+VLOOKUP($A804+ROUND((COLUMN()-2)/24,5),'Расчет сбытовых надбавок'!$B$2281:'Расчет сбытовых надбавок'!$G$3024,4)</f>
        <v>541.20000000000005</v>
      </c>
      <c r="S804" s="103">
        <f>VLOOKUP($A804+ROUND((COLUMN()-2)/24,5),АТС!$A$41:$F$784,5)+VLOOKUP($A804+ROUND((COLUMN()-2)/24,5),'Расчет сбытовых надбавок'!$B$2281:'Расчет сбытовых надбавок'!$G$3024,4)</f>
        <v>483.23</v>
      </c>
      <c r="T804" s="103">
        <f>VLOOKUP($A804+ROUND((COLUMN()-2)/24,5),АТС!$A$41:$F$784,5)+VLOOKUP($A804+ROUND((COLUMN()-2)/24,5),'Расчет сбытовых надбавок'!$B$2281:'Расчет сбытовых надбавок'!$G$3024,4)</f>
        <v>423.49</v>
      </c>
      <c r="U804" s="103">
        <f>VLOOKUP($A804+ROUND((COLUMN()-2)/24,5),АТС!$A$41:$F$784,5)+VLOOKUP($A804+ROUND((COLUMN()-2)/24,5),'Расчет сбытовых надбавок'!$B$2281:'Расчет сбытовых надбавок'!$G$3024,4)</f>
        <v>380.89</v>
      </c>
      <c r="V804" s="103">
        <f>VLOOKUP($A804+ROUND((COLUMN()-2)/24,5),АТС!$A$41:$F$784,5)+VLOOKUP($A804+ROUND((COLUMN()-2)/24,5),'Расчет сбытовых надбавок'!$B$2281:'Расчет сбытовых надбавок'!$G$3024,4)</f>
        <v>358.71</v>
      </c>
      <c r="W804" s="103">
        <f>VLOOKUP($A804+ROUND((COLUMN()-2)/24,5),АТС!$A$41:$F$784,5)+VLOOKUP($A804+ROUND((COLUMN()-2)/24,5),'Расчет сбытовых надбавок'!$B$2281:'Расчет сбытовых надбавок'!$G$3024,4)</f>
        <v>472.20000000000005</v>
      </c>
      <c r="X804" s="103">
        <f>VLOOKUP($A804+ROUND((COLUMN()-2)/24,5),АТС!$A$41:$F$784,5)+VLOOKUP($A804+ROUND((COLUMN()-2)/24,5),'Расчет сбытовых надбавок'!$B$2281:'Расчет сбытовых надбавок'!$G$3024,4)</f>
        <v>465.51</v>
      </c>
      <c r="Y804" s="103">
        <f>VLOOKUP($A804+ROUND((COLUMN()-2)/24,5),АТС!$A$41:$F$784,5)+VLOOKUP($A804+ROUND((COLUMN()-2)/24,5),'Расчет сбытовых надбавок'!$B$2281:'Расчет сбытовых надбавок'!$G$3024,4)</f>
        <v>304.52</v>
      </c>
    </row>
    <row r="805" spans="1:25" x14ac:dyDescent="0.2">
      <c r="A805" s="83">
        <f t="shared" si="21"/>
        <v>42205</v>
      </c>
      <c r="B805" s="103">
        <f>VLOOKUP($A805+ROUND((COLUMN()-2)/24,5),АТС!$A$41:$F$784,5)+VLOOKUP($A805+ROUND((COLUMN()-2)/24,5),'Расчет сбытовых надбавок'!$B$2281:'Расчет сбытовых надбавок'!$G$3024,4)</f>
        <v>263.40999999999997</v>
      </c>
      <c r="C805" s="103">
        <f>VLOOKUP($A805+ROUND((COLUMN()-2)/24,5),АТС!$A$41:$F$784,5)+VLOOKUP($A805+ROUND((COLUMN()-2)/24,5),'Расчет сбытовых надбавок'!$B$2281:'Расчет сбытовых надбавок'!$G$3024,4)</f>
        <v>1301.71</v>
      </c>
      <c r="D805" s="103">
        <f>VLOOKUP($A805+ROUND((COLUMN()-2)/24,5),АТС!$A$41:$F$784,5)+VLOOKUP($A805+ROUND((COLUMN()-2)/24,5),'Расчет сбытовых надбавок'!$B$2281:'Расчет сбытовых надбавок'!$G$3024,4)</f>
        <v>147.61000000000001</v>
      </c>
      <c r="E805" s="103">
        <f>VLOOKUP($A805+ROUND((COLUMN()-2)/24,5),АТС!$A$41:$F$784,5)+VLOOKUP($A805+ROUND((COLUMN()-2)/24,5),'Расчет сбытовых надбавок'!$B$2281:'Расчет сбытовых надбавок'!$G$3024,4)</f>
        <v>159.99</v>
      </c>
      <c r="F805" s="103">
        <f>VLOOKUP($A805+ROUND((COLUMN()-2)/24,5),АТС!$A$41:$F$784,5)+VLOOKUP($A805+ROUND((COLUMN()-2)/24,5),'Расчет сбытовых надбавок'!$B$2281:'Расчет сбытовых надбавок'!$G$3024,4)</f>
        <v>207.20999999999998</v>
      </c>
      <c r="G805" s="103">
        <f>VLOOKUP($A805+ROUND((COLUMN()-2)/24,5),АТС!$A$41:$F$784,5)+VLOOKUP($A805+ROUND((COLUMN()-2)/24,5),'Расчет сбытовых надбавок'!$B$2281:'Расчет сбытовых надбавок'!$G$3024,4)</f>
        <v>95.03</v>
      </c>
      <c r="H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03">
        <f>VLOOKUP($A805+ROUND((COLUMN()-2)/24,5),АТС!$A$41:$F$784,5)+VLOOKUP($A805+ROUND((COLUMN()-2)/24,5),'Расчет сбытовых надбавок'!$B$2281:'Расчет сбытовых надбавок'!$G$3024,4)</f>
        <v>14.719999999999999</v>
      </c>
      <c r="K805" s="103">
        <f>VLOOKUP($A805+ROUND((COLUMN()-2)/24,5),АТС!$A$41:$F$784,5)+VLOOKUP($A805+ROUND((COLUMN()-2)/24,5),'Расчет сбытовых надбавок'!$B$2281:'Расчет сбытовых надбавок'!$G$3024,4)</f>
        <v>295.32</v>
      </c>
      <c r="L805" s="103">
        <f>VLOOKUP($A805+ROUND((COLUMN()-2)/24,5),АТС!$A$41:$F$784,5)+VLOOKUP($A805+ROUND((COLUMN()-2)/24,5),'Расчет сбытовых надбавок'!$B$2281:'Расчет сбытовых надбавок'!$G$3024,4)</f>
        <v>286.71000000000004</v>
      </c>
      <c r="M805" s="103">
        <f>VLOOKUP($A805+ROUND((COLUMN()-2)/24,5),АТС!$A$41:$F$784,5)+VLOOKUP($A805+ROUND((COLUMN()-2)/24,5),'Расчет сбытовых надбавок'!$B$2281:'Расчет сбытовых надбавок'!$G$3024,4)</f>
        <v>366.45</v>
      </c>
      <c r="N805" s="103">
        <f>VLOOKUP($A805+ROUND((COLUMN()-2)/24,5),АТС!$A$41:$F$784,5)+VLOOKUP($A805+ROUND((COLUMN()-2)/24,5),'Расчет сбытовых надбавок'!$B$2281:'Расчет сбытовых надбавок'!$G$3024,4)</f>
        <v>316.95999999999998</v>
      </c>
      <c r="O805" s="103">
        <f>VLOOKUP($A805+ROUND((COLUMN()-2)/24,5),АТС!$A$41:$F$784,5)+VLOOKUP($A805+ROUND((COLUMN()-2)/24,5),'Расчет сбытовых надбавок'!$B$2281:'Расчет сбытовых надбавок'!$G$3024,4)</f>
        <v>323.61</v>
      </c>
      <c r="P805" s="103">
        <f>VLOOKUP($A805+ROUND((COLUMN()-2)/24,5),АТС!$A$41:$F$784,5)+VLOOKUP($A805+ROUND((COLUMN()-2)/24,5),'Расчет сбытовых надбавок'!$B$2281:'Расчет сбытовых надбавок'!$G$3024,4)</f>
        <v>332.11</v>
      </c>
      <c r="Q805" s="103">
        <f>VLOOKUP($A805+ROUND((COLUMN()-2)/24,5),АТС!$A$41:$F$784,5)+VLOOKUP($A805+ROUND((COLUMN()-2)/24,5),'Расчет сбытовых надбавок'!$B$2281:'Расчет сбытовых надбавок'!$G$3024,4)</f>
        <v>368.15</v>
      </c>
      <c r="R805" s="103">
        <f>VLOOKUP($A805+ROUND((COLUMN()-2)/24,5),АТС!$A$41:$F$784,5)+VLOOKUP($A805+ROUND((COLUMN()-2)/24,5),'Расчет сбытовых надбавок'!$B$2281:'Расчет сбытовых надбавок'!$G$3024,4)</f>
        <v>320.99</v>
      </c>
      <c r="S805" s="103">
        <f>VLOOKUP($A805+ROUND((COLUMN()-2)/24,5),АТС!$A$41:$F$784,5)+VLOOKUP($A805+ROUND((COLUMN()-2)/24,5),'Расчет сбытовых надбавок'!$B$2281:'Расчет сбытовых надбавок'!$G$3024,4)</f>
        <v>320.77</v>
      </c>
      <c r="T805" s="103">
        <f>VLOOKUP($A805+ROUND((COLUMN()-2)/24,5),АТС!$A$41:$F$784,5)+VLOOKUP($A805+ROUND((COLUMN()-2)/24,5),'Расчет сбытовых надбавок'!$B$2281:'Расчет сбытовых надбавок'!$G$3024,4)</f>
        <v>273.19</v>
      </c>
      <c r="U805" s="103">
        <f>VLOOKUP($A805+ROUND((COLUMN()-2)/24,5),АТС!$A$41:$F$784,5)+VLOOKUP($A805+ROUND((COLUMN()-2)/24,5),'Расчет сбытовых надбавок'!$B$2281:'Расчет сбытовых надбавок'!$G$3024,4)</f>
        <v>192.26</v>
      </c>
      <c r="V805" s="103">
        <f>VLOOKUP($A805+ROUND((COLUMN()-2)/24,5),АТС!$A$41:$F$784,5)+VLOOKUP($A805+ROUND((COLUMN()-2)/24,5),'Расчет сбытовых надбавок'!$B$2281:'Расчет сбытовых надбавок'!$G$3024,4)</f>
        <v>228.8</v>
      </c>
      <c r="W805" s="103">
        <f>VLOOKUP($A805+ROUND((COLUMN()-2)/24,5),АТС!$A$41:$F$784,5)+VLOOKUP($A805+ROUND((COLUMN()-2)/24,5),'Расчет сбытовых надбавок'!$B$2281:'Расчет сбытовых надбавок'!$G$3024,4)</f>
        <v>332.96</v>
      </c>
      <c r="X805" s="103">
        <f>VLOOKUP($A805+ROUND((COLUMN()-2)/24,5),АТС!$A$41:$F$784,5)+VLOOKUP($A805+ROUND((COLUMN()-2)/24,5),'Расчет сбытовых надбавок'!$B$2281:'Расчет сбытовых надбавок'!$G$3024,4)</f>
        <v>422.09000000000003</v>
      </c>
      <c r="Y805" s="103">
        <f>VLOOKUP($A805+ROUND((COLUMN()-2)/24,5),АТС!$A$41:$F$784,5)+VLOOKUP($A805+ROUND((COLUMN()-2)/24,5),'Расчет сбытовых надбавок'!$B$2281:'Расчет сбытовых надбавок'!$G$3024,4)</f>
        <v>293.95999999999998</v>
      </c>
    </row>
    <row r="806" spans="1:25" x14ac:dyDescent="0.2">
      <c r="A806" s="83">
        <f t="shared" si="21"/>
        <v>42206</v>
      </c>
      <c r="B806" s="103">
        <f>VLOOKUP($A806+ROUND((COLUMN()-2)/24,5),АТС!$A$41:$F$784,5)+VLOOKUP($A806+ROUND((COLUMN()-2)/24,5),'Расчет сбытовых надбавок'!$B$2281:'Расчет сбытовых надбавок'!$G$3024,4)</f>
        <v>498.46000000000004</v>
      </c>
      <c r="C806" s="103">
        <f>VLOOKUP($A806+ROUND((COLUMN()-2)/24,5),АТС!$A$41:$F$784,5)+VLOOKUP($A806+ROUND((COLUMN()-2)/24,5),'Расчет сбытовых надбавок'!$B$2281:'Расчет сбытовых надбавок'!$G$3024,4)</f>
        <v>440</v>
      </c>
      <c r="D806" s="103">
        <f>VLOOKUP($A806+ROUND((COLUMN()-2)/24,5),АТС!$A$41:$F$784,5)+VLOOKUP($A806+ROUND((COLUMN()-2)/24,5),'Расчет сбытовых надбавок'!$B$2281:'Расчет сбытовых надбавок'!$G$3024,4)</f>
        <v>272.47000000000003</v>
      </c>
      <c r="E806" s="103">
        <f>VLOOKUP($A806+ROUND((COLUMN()-2)/24,5),АТС!$A$41:$F$784,5)+VLOOKUP($A806+ROUND((COLUMN()-2)/24,5),'Расчет сбытовых надбавок'!$B$2281:'Расчет сбытовых надбавок'!$G$3024,4)</f>
        <v>260.55</v>
      </c>
      <c r="F806" s="103">
        <f>VLOOKUP($A806+ROUND((COLUMN()-2)/24,5),АТС!$A$41:$F$784,5)+VLOOKUP($A806+ROUND((COLUMN()-2)/24,5),'Расчет сбытовых надбавок'!$B$2281:'Расчет сбытовых надбавок'!$G$3024,4)</f>
        <v>183.56</v>
      </c>
      <c r="G806" s="103">
        <f>VLOOKUP($A806+ROUND((COLUMN()-2)/24,5),АТС!$A$41:$F$784,5)+VLOOKUP($A806+ROUND((COLUMN()-2)/24,5),'Расчет сбытовых надбавок'!$B$2281:'Расчет сбытовых надбавок'!$G$3024,4)</f>
        <v>74.550000000000011</v>
      </c>
      <c r="H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J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K806" s="103">
        <f>VLOOKUP($A806+ROUND((COLUMN()-2)/24,5),АТС!$A$41:$F$784,5)+VLOOKUP($A806+ROUND((COLUMN()-2)/24,5),'Расчет сбытовых надбавок'!$B$2281:'Расчет сбытовых надбавок'!$G$3024,4)</f>
        <v>3.25</v>
      </c>
      <c r="L806" s="103">
        <f>VLOOKUP($A806+ROUND((COLUMN()-2)/24,5),АТС!$A$41:$F$784,5)+VLOOKUP($A806+ROUND((COLUMN()-2)/24,5),'Расчет сбытовых надбавок'!$B$2281:'Расчет сбытовых надбавок'!$G$3024,4)</f>
        <v>12.71</v>
      </c>
      <c r="M806" s="103">
        <f>VLOOKUP($A806+ROUND((COLUMN()-2)/24,5),АТС!$A$41:$F$784,5)+VLOOKUP($A806+ROUND((COLUMN()-2)/24,5),'Расчет сбытовых надбавок'!$B$2281:'Расчет сбытовых надбавок'!$G$3024,4)</f>
        <v>20.91</v>
      </c>
      <c r="N806" s="103">
        <f>VLOOKUP($A806+ROUND((COLUMN()-2)/24,5),АТС!$A$41:$F$784,5)+VLOOKUP($A806+ROUND((COLUMN()-2)/24,5),'Расчет сбытовых надбавок'!$B$2281:'Расчет сбытовых надбавок'!$G$3024,4)</f>
        <v>74.260000000000005</v>
      </c>
      <c r="O806" s="103">
        <f>VLOOKUP($A806+ROUND((COLUMN()-2)/24,5),АТС!$A$41:$F$784,5)+VLOOKUP($A806+ROUND((COLUMN()-2)/24,5),'Расчет сбытовых надбавок'!$B$2281:'Расчет сбытовых надбавок'!$G$3024,4)</f>
        <v>36.39</v>
      </c>
      <c r="P806" s="103">
        <f>VLOOKUP($A806+ROUND((COLUMN()-2)/24,5),АТС!$A$41:$F$784,5)+VLOOKUP($A806+ROUND((COLUMN()-2)/24,5),'Расчет сбытовых надбавок'!$B$2281:'Расчет сбытовых надбавок'!$G$3024,4)</f>
        <v>94.050000000000011</v>
      </c>
      <c r="Q806" s="103">
        <f>VLOOKUP($A806+ROUND((COLUMN()-2)/24,5),АТС!$A$41:$F$784,5)+VLOOKUP($A806+ROUND((COLUMN()-2)/24,5),'Расчет сбытовых надбавок'!$B$2281:'Расчет сбытовых надбавок'!$G$3024,4)</f>
        <v>605.52</v>
      </c>
      <c r="R806" s="103">
        <f>VLOOKUP($A806+ROUND((COLUMN()-2)/24,5),АТС!$A$41:$F$784,5)+VLOOKUP($A806+ROUND((COLUMN()-2)/24,5),'Расчет сбытовых надбавок'!$B$2281:'Расчет сбытовых надбавок'!$G$3024,4)</f>
        <v>171.09</v>
      </c>
      <c r="S806" s="103">
        <f>VLOOKUP($A806+ROUND((COLUMN()-2)/24,5),АТС!$A$41:$F$784,5)+VLOOKUP($A806+ROUND((COLUMN()-2)/24,5),'Расчет сбытовых надбавок'!$B$2281:'Расчет сбытовых надбавок'!$G$3024,4)</f>
        <v>747.56</v>
      </c>
      <c r="T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U806" s="103">
        <f>VLOOKUP($A806+ROUND((COLUMN()-2)/24,5),АТС!$A$41:$F$784,5)+VLOOKUP($A806+ROUND((COLUMN()-2)/24,5),'Расчет сбытовых надбавок'!$B$2281:'Расчет сбытовых надбавок'!$G$3024,4)</f>
        <v>189.07999999999998</v>
      </c>
      <c r="V806" s="103">
        <f>VLOOKUP($A806+ROUND((COLUMN()-2)/24,5),АТС!$A$41:$F$784,5)+VLOOKUP($A806+ROUND((COLUMN()-2)/24,5),'Расчет сбытовых надбавок'!$B$2281:'Расчет сбытовых надбавок'!$G$3024,4)</f>
        <v>40.6</v>
      </c>
      <c r="W806" s="103">
        <f>VLOOKUP($A806+ROUND((COLUMN()-2)/24,5),АТС!$A$41:$F$784,5)+VLOOKUP($A806+ROUND((COLUMN()-2)/24,5),'Расчет сбытовых надбавок'!$B$2281:'Расчет сбытовых надбавок'!$G$3024,4)</f>
        <v>249.38</v>
      </c>
      <c r="X806" s="103">
        <f>VLOOKUP($A806+ROUND((COLUMN()-2)/24,5),АТС!$A$41:$F$784,5)+VLOOKUP($A806+ROUND((COLUMN()-2)/24,5),'Расчет сбытовых надбавок'!$B$2281:'Расчет сбытовых надбавок'!$G$3024,4)</f>
        <v>832.22</v>
      </c>
      <c r="Y806" s="103">
        <f>VLOOKUP($A806+ROUND((COLUMN()-2)/24,5),АТС!$A$41:$F$784,5)+VLOOKUP($A806+ROUND((COLUMN()-2)/24,5),'Расчет сбытовых надбавок'!$B$2281:'Расчет сбытовых надбавок'!$G$3024,4)</f>
        <v>511.91999999999996</v>
      </c>
    </row>
    <row r="807" spans="1:25" x14ac:dyDescent="0.2">
      <c r="A807" s="83">
        <f t="shared" si="21"/>
        <v>42207</v>
      </c>
      <c r="B807" s="103">
        <f>VLOOKUP($A807+ROUND((COLUMN()-2)/24,5),АТС!$A$41:$F$784,5)+VLOOKUP($A807+ROUND((COLUMN()-2)/24,5),'Расчет сбытовых надбавок'!$B$2281:'Расчет сбытовых надбавок'!$G$3024,4)</f>
        <v>191.56</v>
      </c>
      <c r="C807" s="103">
        <f>VLOOKUP($A807+ROUND((COLUMN()-2)/24,5),АТС!$A$41:$F$784,5)+VLOOKUP($A807+ROUND((COLUMN()-2)/24,5),'Расчет сбытовых надбавок'!$B$2281:'Расчет сбытовых надбавок'!$G$3024,4)</f>
        <v>154.65</v>
      </c>
      <c r="D807" s="103">
        <f>VLOOKUP($A807+ROUND((COLUMN()-2)/24,5),АТС!$A$41:$F$784,5)+VLOOKUP($A807+ROUND((COLUMN()-2)/24,5),'Расчет сбытовых надбавок'!$B$2281:'Расчет сбытовых надбавок'!$G$3024,4)</f>
        <v>126.35</v>
      </c>
      <c r="E807" s="103">
        <f>VLOOKUP($A807+ROUND((COLUMN()-2)/24,5),АТС!$A$41:$F$784,5)+VLOOKUP($A807+ROUND((COLUMN()-2)/24,5),'Расчет сбытовых надбавок'!$B$2281:'Расчет сбытовых надбавок'!$G$3024,4)</f>
        <v>135.33000000000001</v>
      </c>
      <c r="F807" s="103">
        <f>VLOOKUP($A807+ROUND((COLUMN()-2)/24,5),АТС!$A$41:$F$784,5)+VLOOKUP($A807+ROUND((COLUMN()-2)/24,5),'Расчет сбытовых надбавок'!$B$2281:'Расчет сбытовых надбавок'!$G$3024,4)</f>
        <v>125.88999999999999</v>
      </c>
      <c r="G807" s="103">
        <f>VLOOKUP($A807+ROUND((COLUMN()-2)/24,5),АТС!$A$41:$F$784,5)+VLOOKUP($A807+ROUND((COLUMN()-2)/24,5),'Расчет сбытовых надбавок'!$B$2281:'Расчет сбытовых надбавок'!$G$3024,4)</f>
        <v>30.009999999999998</v>
      </c>
      <c r="H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I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J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K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L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M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N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O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P807" s="103">
        <f>VLOOKUP($A807+ROUND((COLUMN()-2)/24,5),АТС!$A$41:$F$784,5)+VLOOKUP($A807+ROUND((COLUMN()-2)/24,5),'Расчет сбытовых надбавок'!$B$2281:'Расчет сбытовых надбавок'!$G$3024,4)</f>
        <v>57.76</v>
      </c>
      <c r="Q807" s="103">
        <f>VLOOKUP($A807+ROUND((COLUMN()-2)/24,5),АТС!$A$41:$F$784,5)+VLOOKUP($A807+ROUND((COLUMN()-2)/24,5),'Расчет сбытовых надбавок'!$B$2281:'Расчет сбытовых надбавок'!$G$3024,4)</f>
        <v>73.31</v>
      </c>
      <c r="R807" s="103">
        <f>VLOOKUP($A807+ROUND((COLUMN()-2)/24,5),АТС!$A$41:$F$784,5)+VLOOKUP($A807+ROUND((COLUMN()-2)/24,5),'Расчет сбытовых надбавок'!$B$2281:'Расчет сбытовых надбавок'!$G$3024,4)</f>
        <v>258.07</v>
      </c>
      <c r="S807" s="103">
        <f>VLOOKUP($A807+ROUND((COLUMN()-2)/24,5),АТС!$A$41:$F$784,5)+VLOOKUP($A807+ROUND((COLUMN()-2)/24,5),'Расчет сбытовых надбавок'!$B$2281:'Расчет сбытовых надбавок'!$G$3024,4)</f>
        <v>222.26999999999998</v>
      </c>
      <c r="T807" s="103">
        <f>VLOOKUP($A807+ROUND((COLUMN()-2)/24,5),АТС!$A$41:$F$784,5)+VLOOKUP($A807+ROUND((COLUMN()-2)/24,5),'Расчет сбытовых надбавок'!$B$2281:'Расчет сбытовых надбавок'!$G$3024,4)</f>
        <v>234.35</v>
      </c>
      <c r="U807" s="103">
        <f>VLOOKUP($A807+ROUND((COLUMN()-2)/24,5),АТС!$A$41:$F$784,5)+VLOOKUP($A807+ROUND((COLUMN()-2)/24,5),'Расчет сбытовых надбавок'!$B$2281:'Расчет сбытовых надбавок'!$G$3024,4)</f>
        <v>285.70999999999998</v>
      </c>
      <c r="V807" s="103">
        <f>VLOOKUP($A807+ROUND((COLUMN()-2)/24,5),АТС!$A$41:$F$784,5)+VLOOKUP($A807+ROUND((COLUMN()-2)/24,5),'Расчет сбытовых надбавок'!$B$2281:'Расчет сбытовых надбавок'!$G$3024,4)</f>
        <v>62.73</v>
      </c>
      <c r="W807" s="103">
        <f>VLOOKUP($A807+ROUND((COLUMN()-2)/24,5),АТС!$A$41:$F$784,5)+VLOOKUP($A807+ROUND((COLUMN()-2)/24,5),'Расчет сбытовых надбавок'!$B$2281:'Расчет сбытовых надбавок'!$G$3024,4)</f>
        <v>118.22</v>
      </c>
      <c r="X807" s="103">
        <f>VLOOKUP($A807+ROUND((COLUMN()-2)/24,5),АТС!$A$41:$F$784,5)+VLOOKUP($A807+ROUND((COLUMN()-2)/24,5),'Расчет сбытовых надбавок'!$B$2281:'Расчет сбытовых надбавок'!$G$3024,4)</f>
        <v>433.34999999999997</v>
      </c>
      <c r="Y807" s="103">
        <f>VLOOKUP($A807+ROUND((COLUMN()-2)/24,5),АТС!$A$41:$F$784,5)+VLOOKUP($A807+ROUND((COLUMN()-2)/24,5),'Расчет сбытовых надбавок'!$B$2281:'Расчет сбытовых надбавок'!$G$3024,4)</f>
        <v>412</v>
      </c>
    </row>
    <row r="808" spans="1:25" x14ac:dyDescent="0.2">
      <c r="A808" s="83">
        <f t="shared" si="21"/>
        <v>42208</v>
      </c>
      <c r="B808" s="103">
        <f>VLOOKUP($A808+ROUND((COLUMN()-2)/24,5),АТС!$A$41:$F$784,5)+VLOOKUP($A808+ROUND((COLUMN()-2)/24,5),'Расчет сбытовых надбавок'!$B$2281:'Расчет сбытовых надбавок'!$G$3024,4)</f>
        <v>225.18</v>
      </c>
      <c r="C808" s="103">
        <f>VLOOKUP($A808+ROUND((COLUMN()-2)/24,5),АТС!$A$41:$F$784,5)+VLOOKUP($A808+ROUND((COLUMN()-2)/24,5),'Расчет сбытовых надбавок'!$B$2281:'Расчет сбытовых надбавок'!$G$3024,4)</f>
        <v>159.61000000000001</v>
      </c>
      <c r="D808" s="103">
        <f>VLOOKUP($A808+ROUND((COLUMN()-2)/24,5),АТС!$A$41:$F$784,5)+VLOOKUP($A808+ROUND((COLUMN()-2)/24,5),'Расчет сбытовых надбавок'!$B$2281:'Расчет сбытовых надбавок'!$G$3024,4)</f>
        <v>121.09</v>
      </c>
      <c r="E808" s="103">
        <f>VLOOKUP($A808+ROUND((COLUMN()-2)/24,5),АТС!$A$41:$F$784,5)+VLOOKUP($A808+ROUND((COLUMN()-2)/24,5),'Расчет сбытовых надбавок'!$B$2281:'Расчет сбытовых надбавок'!$G$3024,4)</f>
        <v>188.31</v>
      </c>
      <c r="F808" s="103">
        <f>VLOOKUP($A808+ROUND((COLUMN()-2)/24,5),АТС!$A$41:$F$784,5)+VLOOKUP($A808+ROUND((COLUMN()-2)/24,5),'Расчет сбытовых надбавок'!$B$2281:'Расчет сбытовых надбавок'!$G$3024,4)</f>
        <v>1092.22</v>
      </c>
      <c r="G808" s="103">
        <f>VLOOKUP($A808+ROUND((COLUMN()-2)/24,5),АТС!$A$41:$F$784,5)+VLOOKUP($A808+ROUND((COLUMN()-2)/24,5),'Расчет сбытовых надбавок'!$B$2281:'Расчет сбытовых надбавок'!$G$3024,4)</f>
        <v>1225.3499999999999</v>
      </c>
      <c r="H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J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K808" s="103">
        <f>VLOOKUP($A808+ROUND((COLUMN()-2)/24,5),АТС!$A$41:$F$784,5)+VLOOKUP($A808+ROUND((COLUMN()-2)/24,5),'Расчет сбытовых надбавок'!$B$2281:'Расчет сбытовых надбавок'!$G$3024,4)</f>
        <v>60.47</v>
      </c>
      <c r="L808" s="103">
        <f>VLOOKUP($A808+ROUND((COLUMN()-2)/24,5),АТС!$A$41:$F$784,5)+VLOOKUP($A808+ROUND((COLUMN()-2)/24,5),'Расчет сбытовых надбавок'!$B$2281:'Расчет сбытовых надбавок'!$G$3024,4)</f>
        <v>212.53</v>
      </c>
      <c r="M808" s="103">
        <f>VLOOKUP($A808+ROUND((COLUMN()-2)/24,5),АТС!$A$41:$F$784,5)+VLOOKUP($A808+ROUND((COLUMN()-2)/24,5),'Расчет сбытовых надбавок'!$B$2281:'Расчет сбытовых надбавок'!$G$3024,4)</f>
        <v>308.33999999999997</v>
      </c>
      <c r="N808" s="103">
        <f>VLOOKUP($A808+ROUND((COLUMN()-2)/24,5),АТС!$A$41:$F$784,5)+VLOOKUP($A808+ROUND((COLUMN()-2)/24,5),'Расчет сбытовых надбавок'!$B$2281:'Расчет сбытовых надбавок'!$G$3024,4)</f>
        <v>225.81</v>
      </c>
      <c r="O808" s="103">
        <f>VLOOKUP($A808+ROUND((COLUMN()-2)/24,5),АТС!$A$41:$F$784,5)+VLOOKUP($A808+ROUND((COLUMN()-2)/24,5),'Расчет сбытовых надбавок'!$B$2281:'Расчет сбытовых надбавок'!$G$3024,4)</f>
        <v>138.1</v>
      </c>
      <c r="P808" s="103">
        <f>VLOOKUP($A808+ROUND((COLUMN()-2)/24,5),АТС!$A$41:$F$784,5)+VLOOKUP($A808+ROUND((COLUMN()-2)/24,5),'Расчет сбытовых надбавок'!$B$2281:'Расчет сбытовых надбавок'!$G$3024,4)</f>
        <v>215.10000000000002</v>
      </c>
      <c r="Q808" s="103">
        <f>VLOOKUP($A808+ROUND((COLUMN()-2)/24,5),АТС!$A$41:$F$784,5)+VLOOKUP($A808+ROUND((COLUMN()-2)/24,5),'Расчет сбытовых надбавок'!$B$2281:'Расчет сбытовых надбавок'!$G$3024,4)</f>
        <v>234.09</v>
      </c>
      <c r="R808" s="103">
        <f>VLOOKUP($A808+ROUND((COLUMN()-2)/24,5),АТС!$A$41:$F$784,5)+VLOOKUP($A808+ROUND((COLUMN()-2)/24,5),'Расчет сбытовых надбавок'!$B$2281:'Расчет сбытовых надбавок'!$G$3024,4)</f>
        <v>255.32999999999998</v>
      </c>
      <c r="S808" s="103">
        <f>VLOOKUP($A808+ROUND((COLUMN()-2)/24,5),АТС!$A$41:$F$784,5)+VLOOKUP($A808+ROUND((COLUMN()-2)/24,5),'Расчет сбытовых надбавок'!$B$2281:'Расчет сбытовых надбавок'!$G$3024,4)</f>
        <v>166.08</v>
      </c>
      <c r="T808" s="103">
        <f>VLOOKUP($A808+ROUND((COLUMN()-2)/24,5),АТС!$A$41:$F$784,5)+VLOOKUP($A808+ROUND((COLUMN()-2)/24,5),'Расчет сбытовых надбавок'!$B$2281:'Расчет сбытовых надбавок'!$G$3024,4)</f>
        <v>266.84000000000003</v>
      </c>
      <c r="U808" s="103">
        <f>VLOOKUP($A808+ROUND((COLUMN()-2)/24,5),АТС!$A$41:$F$784,5)+VLOOKUP($A808+ROUND((COLUMN()-2)/24,5),'Расчет сбытовых надбавок'!$B$2281:'Расчет сбытовых надбавок'!$G$3024,4)</f>
        <v>184.69</v>
      </c>
      <c r="V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W808" s="103">
        <f>VLOOKUP($A808+ROUND((COLUMN()-2)/24,5),АТС!$A$41:$F$784,5)+VLOOKUP($A808+ROUND((COLUMN()-2)/24,5),'Расчет сбытовых надбавок'!$B$2281:'Расчет сбытовых надбавок'!$G$3024,4)</f>
        <v>518.17000000000007</v>
      </c>
      <c r="X808" s="103">
        <f>VLOOKUP($A808+ROUND((COLUMN()-2)/24,5),АТС!$A$41:$F$784,5)+VLOOKUP($A808+ROUND((COLUMN()-2)/24,5),'Расчет сбытовых надбавок'!$B$2281:'Расчет сбытовых надбавок'!$G$3024,4)</f>
        <v>638.17000000000007</v>
      </c>
      <c r="Y808" s="103">
        <f>VLOOKUP($A808+ROUND((COLUMN()-2)/24,5),АТС!$A$41:$F$784,5)+VLOOKUP($A808+ROUND((COLUMN()-2)/24,5),'Расчет сбытовых надбавок'!$B$2281:'Расчет сбытовых надбавок'!$G$3024,4)</f>
        <v>484.61</v>
      </c>
    </row>
    <row r="809" spans="1:25" x14ac:dyDescent="0.2">
      <c r="A809" s="83">
        <f t="shared" si="21"/>
        <v>42209</v>
      </c>
      <c r="B809" s="103">
        <f>VLOOKUP($A809+ROUND((COLUMN()-2)/24,5),АТС!$A$41:$F$784,5)+VLOOKUP($A809+ROUND((COLUMN()-2)/24,5),'Расчет сбытовых надбавок'!$B$2281:'Расчет сбытовых надбавок'!$G$3024,4)</f>
        <v>239.89999999999998</v>
      </c>
      <c r="C809" s="103">
        <f>VLOOKUP($A809+ROUND((COLUMN()-2)/24,5),АТС!$A$41:$F$784,5)+VLOOKUP($A809+ROUND((COLUMN()-2)/24,5),'Расчет сбытовых надбавок'!$B$2281:'Расчет сбытовых надбавок'!$G$3024,4)</f>
        <v>172.75</v>
      </c>
      <c r="D809" s="103">
        <f>VLOOKUP($A809+ROUND((COLUMN()-2)/24,5),АТС!$A$41:$F$784,5)+VLOOKUP($A809+ROUND((COLUMN()-2)/24,5),'Расчет сбытовых надбавок'!$B$2281:'Расчет сбытовых надбавок'!$G$3024,4)</f>
        <v>193.89999999999998</v>
      </c>
      <c r="E809" s="103">
        <f>VLOOKUP($A809+ROUND((COLUMN()-2)/24,5),АТС!$A$41:$F$784,5)+VLOOKUP($A809+ROUND((COLUMN()-2)/24,5),'Расчет сбытовых надбавок'!$B$2281:'Расчет сбытовых надбавок'!$G$3024,4)</f>
        <v>211.32</v>
      </c>
      <c r="F809" s="103">
        <f>VLOOKUP($A809+ROUND((COLUMN()-2)/24,5),АТС!$A$41:$F$784,5)+VLOOKUP($A809+ROUND((COLUMN()-2)/24,5),'Расчет сбытовых надбавок'!$B$2281:'Расчет сбытовых надбавок'!$G$3024,4)</f>
        <v>110.72</v>
      </c>
      <c r="G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03">
        <f>VLOOKUP($A809+ROUND((COLUMN()-2)/24,5),АТС!$A$41:$F$784,5)+VLOOKUP($A809+ROUND((COLUMN()-2)/24,5),'Расчет сбытовых надбавок'!$B$2281:'Расчет сбытовых надбавок'!$G$3024,4)</f>
        <v>3.13</v>
      </c>
      <c r="I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J809" s="103">
        <f>VLOOKUP($A809+ROUND((COLUMN()-2)/24,5),АТС!$A$41:$F$784,5)+VLOOKUP($A809+ROUND((COLUMN()-2)/24,5),'Расчет сбытовых надбавок'!$B$2281:'Расчет сбытовых надбавок'!$G$3024,4)</f>
        <v>0.01</v>
      </c>
      <c r="K809" s="103">
        <f>VLOOKUP($A809+ROUND((COLUMN()-2)/24,5),АТС!$A$41:$F$784,5)+VLOOKUP($A809+ROUND((COLUMN()-2)/24,5),'Расчет сбытовых надбавок'!$B$2281:'Расчет сбытовых надбавок'!$G$3024,4)</f>
        <v>123.85000000000001</v>
      </c>
      <c r="L809" s="103">
        <f>VLOOKUP($A809+ROUND((COLUMN()-2)/24,5),АТС!$A$41:$F$784,5)+VLOOKUP($A809+ROUND((COLUMN()-2)/24,5),'Расчет сбытовых надбавок'!$B$2281:'Расчет сбытовых надбавок'!$G$3024,4)</f>
        <v>190.55</v>
      </c>
      <c r="M809" s="103">
        <f>VLOOKUP($A809+ROUND((COLUMN()-2)/24,5),АТС!$A$41:$F$784,5)+VLOOKUP($A809+ROUND((COLUMN()-2)/24,5),'Расчет сбытовых надбавок'!$B$2281:'Расчет сбытовых надбавок'!$G$3024,4)</f>
        <v>201.17</v>
      </c>
      <c r="N809" s="103">
        <f>VLOOKUP($A809+ROUND((COLUMN()-2)/24,5),АТС!$A$41:$F$784,5)+VLOOKUP($A809+ROUND((COLUMN()-2)/24,5),'Расчет сбытовых надбавок'!$B$2281:'Расчет сбытовых надбавок'!$G$3024,4)</f>
        <v>59.91</v>
      </c>
      <c r="O809" s="103">
        <f>VLOOKUP($A809+ROUND((COLUMN()-2)/24,5),АТС!$A$41:$F$784,5)+VLOOKUP($A809+ROUND((COLUMN()-2)/24,5),'Расчет сбытовых надбавок'!$B$2281:'Расчет сбытовых надбавок'!$G$3024,4)</f>
        <v>79.77000000000001</v>
      </c>
      <c r="P809" s="103">
        <f>VLOOKUP($A809+ROUND((COLUMN()-2)/24,5),АТС!$A$41:$F$784,5)+VLOOKUP($A809+ROUND((COLUMN()-2)/24,5),'Расчет сбытовых надбавок'!$B$2281:'Расчет сбытовых надбавок'!$G$3024,4)</f>
        <v>640.48</v>
      </c>
      <c r="Q809" s="103">
        <f>VLOOKUP($A809+ROUND((COLUMN()-2)/24,5),АТС!$A$41:$F$784,5)+VLOOKUP($A809+ROUND((COLUMN()-2)/24,5),'Расчет сбытовых надбавок'!$B$2281:'Расчет сбытовых надбавок'!$G$3024,4)</f>
        <v>610.29</v>
      </c>
      <c r="R809" s="103">
        <f>VLOOKUP($A809+ROUND((COLUMN()-2)/24,5),АТС!$A$41:$F$784,5)+VLOOKUP($A809+ROUND((COLUMN()-2)/24,5),'Расчет сбытовых надбавок'!$B$2281:'Расчет сбытовых надбавок'!$G$3024,4)</f>
        <v>15.07</v>
      </c>
      <c r="S809" s="103">
        <f>VLOOKUP($A809+ROUND((COLUMN()-2)/24,5),АТС!$A$41:$F$784,5)+VLOOKUP($A809+ROUND((COLUMN()-2)/24,5),'Расчет сбытовых надбавок'!$B$2281:'Расчет сбытовых надбавок'!$G$3024,4)</f>
        <v>6.16</v>
      </c>
      <c r="T809" s="103">
        <f>VLOOKUP($A809+ROUND((COLUMN()-2)/24,5),АТС!$A$41:$F$784,5)+VLOOKUP($A809+ROUND((COLUMN()-2)/24,5),'Расчет сбытовых надбавок'!$B$2281:'Расчет сбытовых надбавок'!$G$3024,4)</f>
        <v>63.459999999999994</v>
      </c>
      <c r="U809" s="103">
        <f>VLOOKUP($A809+ROUND((COLUMN()-2)/24,5),АТС!$A$41:$F$784,5)+VLOOKUP($A809+ROUND((COLUMN()-2)/24,5),'Расчет сбытовых надбавок'!$B$2281:'Расчет сбытовых надбавок'!$G$3024,4)</f>
        <v>132.24</v>
      </c>
      <c r="V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W809" s="103">
        <f>VLOOKUP($A809+ROUND((COLUMN()-2)/24,5),АТС!$A$41:$F$784,5)+VLOOKUP($A809+ROUND((COLUMN()-2)/24,5),'Расчет сбытовых надбавок'!$B$2281:'Расчет сбытовых надбавок'!$G$3024,4)</f>
        <v>217.37</v>
      </c>
      <c r="X809" s="103">
        <f>VLOOKUP($A809+ROUND((COLUMN()-2)/24,5),АТС!$A$41:$F$784,5)+VLOOKUP($A809+ROUND((COLUMN()-2)/24,5),'Расчет сбытовых надбавок'!$B$2281:'Расчет сбытовых надбавок'!$G$3024,4)</f>
        <v>737.74</v>
      </c>
      <c r="Y809" s="103">
        <f>VLOOKUP($A809+ROUND((COLUMN()-2)/24,5),АТС!$A$41:$F$784,5)+VLOOKUP($A809+ROUND((COLUMN()-2)/24,5),'Расчет сбытовых надбавок'!$B$2281:'Расчет сбытовых надбавок'!$G$3024,4)</f>
        <v>602.82999999999993</v>
      </c>
    </row>
    <row r="810" spans="1:25" x14ac:dyDescent="0.2">
      <c r="A810" s="83">
        <f t="shared" si="21"/>
        <v>42210</v>
      </c>
      <c r="B810" s="103">
        <f>VLOOKUP($A810+ROUND((COLUMN()-2)/24,5),АТС!$A$41:$F$784,5)+VLOOKUP($A810+ROUND((COLUMN()-2)/24,5),'Расчет сбытовых надбавок'!$B$2281:'Расчет сбытовых надбавок'!$G$3024,4)</f>
        <v>306.04000000000002</v>
      </c>
      <c r="C810" s="103">
        <f>VLOOKUP($A810+ROUND((COLUMN()-2)/24,5),АТС!$A$41:$F$784,5)+VLOOKUP($A810+ROUND((COLUMN()-2)/24,5),'Расчет сбытовых надбавок'!$B$2281:'Расчет сбытовых надбавок'!$G$3024,4)</f>
        <v>217.75</v>
      </c>
      <c r="D810" s="103">
        <f>VLOOKUP($A810+ROUND((COLUMN()-2)/24,5),АТС!$A$41:$F$784,5)+VLOOKUP($A810+ROUND((COLUMN()-2)/24,5),'Расчет сбытовых надбавок'!$B$2281:'Расчет сбытовых надбавок'!$G$3024,4)</f>
        <v>117.42</v>
      </c>
      <c r="E810" s="103">
        <f>VLOOKUP($A810+ROUND((COLUMN()-2)/24,5),АТС!$A$41:$F$784,5)+VLOOKUP($A810+ROUND((COLUMN()-2)/24,5),'Расчет сбытовых надбавок'!$B$2281:'Расчет сбытовых надбавок'!$G$3024,4)</f>
        <v>93.97</v>
      </c>
      <c r="F810" s="103">
        <f>VLOOKUP($A810+ROUND((COLUMN()-2)/24,5),АТС!$A$41:$F$784,5)+VLOOKUP($A810+ROUND((COLUMN()-2)/24,5),'Расчет сбытовых надбавок'!$B$2281:'Расчет сбытовых надбавок'!$G$3024,4)</f>
        <v>67.570000000000007</v>
      </c>
      <c r="G810" s="103">
        <f>VLOOKUP($A810+ROUND((COLUMN()-2)/24,5),АТС!$A$41:$F$784,5)+VLOOKUP($A810+ROUND((COLUMN()-2)/24,5),'Расчет сбытовых надбавок'!$B$2281:'Расчет сбытовых надбавок'!$G$3024,4)</f>
        <v>39.619999999999997</v>
      </c>
      <c r="H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03">
        <f>VLOOKUP($A810+ROUND((COLUMN()-2)/24,5),АТС!$A$41:$F$784,5)+VLOOKUP($A810+ROUND((COLUMN()-2)/24,5),'Расчет сбытовых надбавок'!$B$2281:'Расчет сбытовых надбавок'!$G$3024,4)</f>
        <v>0.33999999999999997</v>
      </c>
      <c r="J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K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L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M810" s="103">
        <f>VLOOKUP($A810+ROUND((COLUMN()-2)/24,5),АТС!$A$41:$F$784,5)+VLOOKUP($A810+ROUND((COLUMN()-2)/24,5),'Расчет сбытовых надбавок'!$B$2281:'Расчет сбытовых надбавок'!$G$3024,4)</f>
        <v>61.29</v>
      </c>
      <c r="N810" s="103">
        <f>VLOOKUP($A810+ROUND((COLUMN()-2)/24,5),АТС!$A$41:$F$784,5)+VLOOKUP($A810+ROUND((COLUMN()-2)/24,5),'Расчет сбытовых надбавок'!$B$2281:'Расчет сбытовых надбавок'!$G$3024,4)</f>
        <v>85.43</v>
      </c>
      <c r="O810" s="103">
        <f>VLOOKUP($A810+ROUND((COLUMN()-2)/24,5),АТС!$A$41:$F$784,5)+VLOOKUP($A810+ROUND((COLUMN()-2)/24,5),'Расчет сбытовых надбавок'!$B$2281:'Расчет сбытовых надбавок'!$G$3024,4)</f>
        <v>84.19</v>
      </c>
      <c r="P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Q810" s="103">
        <f>VLOOKUP($A810+ROUND((COLUMN()-2)/24,5),АТС!$A$41:$F$784,5)+VLOOKUP($A810+ROUND((COLUMN()-2)/24,5),'Расчет сбытовых надбавок'!$B$2281:'Расчет сбытовых надбавок'!$G$3024,4)</f>
        <v>0.01</v>
      </c>
      <c r="R810" s="103">
        <f>VLOOKUP($A810+ROUND((COLUMN()-2)/24,5),АТС!$A$41:$F$784,5)+VLOOKUP($A810+ROUND((COLUMN()-2)/24,5),'Расчет сбытовых надбавок'!$B$2281:'Расчет сбытовых надбавок'!$G$3024,4)</f>
        <v>54.97</v>
      </c>
      <c r="S810" s="103">
        <f>VLOOKUP($A810+ROUND((COLUMN()-2)/24,5),АТС!$A$41:$F$784,5)+VLOOKUP($A810+ROUND((COLUMN()-2)/24,5),'Расчет сбытовых надбавок'!$B$2281:'Расчет сбытовых надбавок'!$G$3024,4)</f>
        <v>65.94</v>
      </c>
      <c r="T810" s="103">
        <f>VLOOKUP($A810+ROUND((COLUMN()-2)/24,5),АТС!$A$41:$F$784,5)+VLOOKUP($A810+ROUND((COLUMN()-2)/24,5),'Расчет сбытовых надбавок'!$B$2281:'Расчет сбытовых надбавок'!$G$3024,4)</f>
        <v>54.55</v>
      </c>
      <c r="U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V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W810" s="103">
        <f>VLOOKUP($A810+ROUND((COLUMN()-2)/24,5),АТС!$A$41:$F$784,5)+VLOOKUP($A810+ROUND((COLUMN()-2)/24,5),'Расчет сбытовых надбавок'!$B$2281:'Расчет сбытовых надбавок'!$G$3024,4)</f>
        <v>229.63</v>
      </c>
      <c r="X810" s="103">
        <f>VLOOKUP($A810+ROUND((COLUMN()-2)/24,5),АТС!$A$41:$F$784,5)+VLOOKUP($A810+ROUND((COLUMN()-2)/24,5),'Расчет сбытовых надбавок'!$B$2281:'Расчет сбытовых надбавок'!$G$3024,4)</f>
        <v>0.52</v>
      </c>
      <c r="Y810" s="103">
        <f>VLOOKUP($A810+ROUND((COLUMN()-2)/24,5),АТС!$A$41:$F$784,5)+VLOOKUP($A810+ROUND((COLUMN()-2)/24,5),'Расчет сбытовых надбавок'!$B$2281:'Расчет сбытовых надбавок'!$G$3024,4)</f>
        <v>107.36</v>
      </c>
    </row>
    <row r="811" spans="1:25" x14ac:dyDescent="0.2">
      <c r="A811" s="83">
        <f t="shared" si="21"/>
        <v>42211</v>
      </c>
      <c r="B811" s="103">
        <f>VLOOKUP($A811+ROUND((COLUMN()-2)/24,5),АТС!$A$41:$F$784,5)+VLOOKUP($A811+ROUND((COLUMN()-2)/24,5),'Расчет сбытовых надбавок'!$B$2281:'Расчет сбытовых надбавок'!$G$3024,4)</f>
        <v>296.45</v>
      </c>
      <c r="C811" s="103">
        <f>VLOOKUP($A811+ROUND((COLUMN()-2)/24,5),АТС!$A$41:$F$784,5)+VLOOKUP($A811+ROUND((COLUMN()-2)/24,5),'Расчет сбытовых надбавок'!$B$2281:'Расчет сбытовых надбавок'!$G$3024,4)</f>
        <v>324.68</v>
      </c>
      <c r="D811" s="103">
        <f>VLOOKUP($A811+ROUND((COLUMN()-2)/24,5),АТС!$A$41:$F$784,5)+VLOOKUP($A811+ROUND((COLUMN()-2)/24,5),'Расчет сбытовых надбавок'!$B$2281:'Расчет сбытовых надбавок'!$G$3024,4)</f>
        <v>177.65</v>
      </c>
      <c r="E811" s="103">
        <f>VLOOKUP($A811+ROUND((COLUMN()-2)/24,5),АТС!$A$41:$F$784,5)+VLOOKUP($A811+ROUND((COLUMN()-2)/24,5),'Расчет сбытовых надбавок'!$B$2281:'Расчет сбытовых надбавок'!$G$3024,4)</f>
        <v>148.55000000000001</v>
      </c>
      <c r="F811" s="103">
        <f>VLOOKUP($A811+ROUND((COLUMN()-2)/24,5),АТС!$A$41:$F$784,5)+VLOOKUP($A811+ROUND((COLUMN()-2)/24,5),'Расчет сбытовых надбавок'!$B$2281:'Расчет сбытовых надбавок'!$G$3024,4)</f>
        <v>215.57999999999998</v>
      </c>
      <c r="G811" s="103">
        <f>VLOOKUP($A811+ROUND((COLUMN()-2)/24,5),АТС!$A$41:$F$784,5)+VLOOKUP($A811+ROUND((COLUMN()-2)/24,5),'Расчет сбытовых надбавок'!$B$2281:'Расчет сбытовых надбавок'!$G$3024,4)</f>
        <v>134.69</v>
      </c>
      <c r="H811" s="103">
        <f>VLOOKUP($A811+ROUND((COLUMN()-2)/24,5),АТС!$A$41:$F$784,5)+VLOOKUP($A811+ROUND((COLUMN()-2)/24,5),'Расчет сбытовых надбавок'!$B$2281:'Расчет сбытовых надбавок'!$G$3024,4)</f>
        <v>19.89</v>
      </c>
      <c r="I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J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K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L811" s="103">
        <f>VLOOKUP($A811+ROUND((COLUMN()-2)/24,5),АТС!$A$41:$F$784,5)+VLOOKUP($A811+ROUND((COLUMN()-2)/24,5),'Расчет сбытовых надбавок'!$B$2281:'Расчет сбытовых надбавок'!$G$3024,4)</f>
        <v>0.01</v>
      </c>
      <c r="M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N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O811" s="103">
        <f>VLOOKUP($A811+ROUND((COLUMN()-2)/24,5),АТС!$A$41:$F$784,5)+VLOOKUP($A811+ROUND((COLUMN()-2)/24,5),'Расчет сбытовых надбавок'!$B$2281:'Расчет сбытовых надбавок'!$G$3024,4)</f>
        <v>0.01</v>
      </c>
      <c r="P811" s="103">
        <f>VLOOKUP($A811+ROUND((COLUMN()-2)/24,5),АТС!$A$41:$F$784,5)+VLOOKUP($A811+ROUND((COLUMN()-2)/24,5),'Расчет сбытовых надбавок'!$B$2281:'Расчет сбытовых надбавок'!$G$3024,4)</f>
        <v>1.28</v>
      </c>
      <c r="Q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R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S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T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U811" s="103">
        <f>VLOOKUP($A811+ROUND((COLUMN()-2)/24,5),АТС!$A$41:$F$784,5)+VLOOKUP($A811+ROUND((COLUMN()-2)/24,5),'Расчет сбытовых надбавок'!$B$2281:'Расчет сбытовых надбавок'!$G$3024,4)</f>
        <v>0.01</v>
      </c>
      <c r="V811" s="103">
        <f>VLOOKUP($A811+ROUND((COLUMN()-2)/24,5),АТС!$A$41:$F$784,5)+VLOOKUP($A811+ROUND((COLUMN()-2)/24,5),'Расчет сбытовых надбавок'!$B$2281:'Расчет сбытовых надбавок'!$G$3024,4)</f>
        <v>0.01</v>
      </c>
      <c r="W811" s="103">
        <f>VLOOKUP($A811+ROUND((COLUMN()-2)/24,5),АТС!$A$41:$F$784,5)+VLOOKUP($A811+ROUND((COLUMN()-2)/24,5),'Расчет сбытовых надбавок'!$B$2281:'Расчет сбытовых надбавок'!$G$3024,4)</f>
        <v>155.56</v>
      </c>
      <c r="X811" s="103">
        <f>VLOOKUP($A811+ROUND((COLUMN()-2)/24,5),АТС!$A$41:$F$784,5)+VLOOKUP($A811+ROUND((COLUMN()-2)/24,5),'Расчет сбытовых надбавок'!$B$2281:'Расчет сбытовых надбавок'!$G$3024,4)</f>
        <v>218.91</v>
      </c>
      <c r="Y811" s="103">
        <f>VLOOKUP($A811+ROUND((COLUMN()-2)/24,5),АТС!$A$41:$F$784,5)+VLOOKUP($A811+ROUND((COLUMN()-2)/24,5),'Расчет сбытовых надбавок'!$B$2281:'Расчет сбытовых надбавок'!$G$3024,4)</f>
        <v>39.019999999999996</v>
      </c>
    </row>
    <row r="812" spans="1:25" x14ac:dyDescent="0.2">
      <c r="A812" s="83">
        <f t="shared" si="21"/>
        <v>42212</v>
      </c>
      <c r="B812" s="103">
        <f>VLOOKUP($A812+ROUND((COLUMN()-2)/24,5),АТС!$A$41:$F$784,5)+VLOOKUP($A812+ROUND((COLUMN()-2)/24,5),'Расчет сбытовых надбавок'!$B$2281:'Расчет сбытовых надбавок'!$G$3024,4)</f>
        <v>577.04999999999995</v>
      </c>
      <c r="C812" s="103">
        <f>VLOOKUP($A812+ROUND((COLUMN()-2)/24,5),АТС!$A$41:$F$784,5)+VLOOKUP($A812+ROUND((COLUMN()-2)/24,5),'Расчет сбытовых надбавок'!$B$2281:'Расчет сбытовых надбавок'!$G$3024,4)</f>
        <v>410.17999999999995</v>
      </c>
      <c r="D812" s="103">
        <f>VLOOKUP($A812+ROUND((COLUMN()-2)/24,5),АТС!$A$41:$F$784,5)+VLOOKUP($A812+ROUND((COLUMN()-2)/24,5),'Расчет сбытовых надбавок'!$B$2281:'Расчет сбытовых надбавок'!$G$3024,4)</f>
        <v>366.14000000000004</v>
      </c>
      <c r="E812" s="103">
        <f>VLOOKUP($A812+ROUND((COLUMN()-2)/24,5),АТС!$A$41:$F$784,5)+VLOOKUP($A812+ROUND((COLUMN()-2)/24,5),'Расчет сбытовых надбавок'!$B$2281:'Расчет сбытовых надбавок'!$G$3024,4)</f>
        <v>381.91</v>
      </c>
      <c r="F812" s="103">
        <f>VLOOKUP($A812+ROUND((COLUMN()-2)/24,5),АТС!$A$41:$F$784,5)+VLOOKUP($A812+ROUND((COLUMN()-2)/24,5),'Расчет сбытовых надбавок'!$B$2281:'Расчет сбытовых надбавок'!$G$3024,4)</f>
        <v>238.51</v>
      </c>
      <c r="G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J812" s="103">
        <f>VLOOKUP($A812+ROUND((COLUMN()-2)/24,5),АТС!$A$41:$F$784,5)+VLOOKUP($A812+ROUND((COLUMN()-2)/24,5),'Расчет сбытовых надбавок'!$B$2281:'Расчет сбытовых надбавок'!$G$3024,4)</f>
        <v>0.01</v>
      </c>
      <c r="K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L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M812" s="103">
        <f>VLOOKUP($A812+ROUND((COLUMN()-2)/24,5),АТС!$A$41:$F$784,5)+VLOOKUP($A812+ROUND((COLUMN()-2)/24,5),'Расчет сбытовых надбавок'!$B$2281:'Расчет сбытовых надбавок'!$G$3024,4)</f>
        <v>0.01</v>
      </c>
      <c r="N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O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P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Q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R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S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T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U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V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W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X812" s="103">
        <f>VLOOKUP($A812+ROUND((COLUMN()-2)/24,5),АТС!$A$41:$F$784,5)+VLOOKUP($A812+ROUND((COLUMN()-2)/24,5),'Расчет сбытовых надбавок'!$B$2281:'Расчет сбытовых надбавок'!$G$3024,4)</f>
        <v>16.87</v>
      </c>
      <c r="Y812" s="103">
        <f>VLOOKUP($A812+ROUND((COLUMN()-2)/24,5),АТС!$A$41:$F$784,5)+VLOOKUP($A812+ROUND((COLUMN()-2)/24,5),'Расчет сбытовых надбавок'!$B$2281:'Расчет сбытовых надбавок'!$G$3024,4)</f>
        <v>453.17</v>
      </c>
    </row>
    <row r="813" spans="1:25" x14ac:dyDescent="0.2">
      <c r="A813" s="83">
        <f t="shared" si="21"/>
        <v>42213</v>
      </c>
      <c r="B813" s="103">
        <f>VLOOKUP($A813+ROUND((COLUMN()-2)/24,5),АТС!$A$41:$F$784,5)+VLOOKUP($A813+ROUND((COLUMN()-2)/24,5),'Расчет сбытовых надбавок'!$B$2281:'Расчет сбытовых надбавок'!$G$3024,4)</f>
        <v>129.61000000000001</v>
      </c>
      <c r="C813" s="103">
        <f>VLOOKUP($A813+ROUND((COLUMN()-2)/24,5),АТС!$A$41:$F$784,5)+VLOOKUP($A813+ROUND((COLUMN()-2)/24,5),'Расчет сбытовых надбавок'!$B$2281:'Расчет сбытовых надбавок'!$G$3024,4)</f>
        <v>84.63</v>
      </c>
      <c r="D813" s="103">
        <f>VLOOKUP($A813+ROUND((COLUMN()-2)/24,5),АТС!$A$41:$F$784,5)+VLOOKUP($A813+ROUND((COLUMN()-2)/24,5),'Расчет сбытовых надбавок'!$B$2281:'Расчет сбытовых надбавок'!$G$3024,4)</f>
        <v>425.12</v>
      </c>
      <c r="E813" s="103">
        <f>VLOOKUP($A813+ROUND((COLUMN()-2)/24,5),АТС!$A$41:$F$784,5)+VLOOKUP($A813+ROUND((COLUMN()-2)/24,5),'Расчет сбытовых надбавок'!$B$2281:'Расчет сбытовых надбавок'!$G$3024,4)</f>
        <v>280.01</v>
      </c>
      <c r="F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G813" s="103">
        <f>VLOOKUP($A813+ROUND((COLUMN()-2)/24,5),АТС!$A$41:$F$784,5)+VLOOKUP($A813+ROUND((COLUMN()-2)/24,5),'Расчет сбытовых надбавок'!$B$2281:'Расчет сбытовых надбавок'!$G$3024,4)</f>
        <v>0.01</v>
      </c>
      <c r="H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03">
        <f>VLOOKUP($A813+ROUND((COLUMN()-2)/24,5),АТС!$A$41:$F$784,5)+VLOOKUP($A813+ROUND((COLUMN()-2)/24,5),'Расчет сбытовых надбавок'!$B$2281:'Расчет сбытовых надбавок'!$G$3024,4)</f>
        <v>0.01</v>
      </c>
      <c r="K813" s="103">
        <f>VLOOKUP($A813+ROUND((COLUMN()-2)/24,5),АТС!$A$41:$F$784,5)+VLOOKUP($A813+ROUND((COLUMN()-2)/24,5),'Расчет сбытовых надбавок'!$B$2281:'Расчет сбытовых надбавок'!$G$3024,4)</f>
        <v>0.01</v>
      </c>
      <c r="L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M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N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O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P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Q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R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S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T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U813" s="103">
        <f>VLOOKUP($A813+ROUND((COLUMN()-2)/24,5),АТС!$A$41:$F$784,5)+VLOOKUP($A813+ROUND((COLUMN()-2)/24,5),'Расчет сбытовых надбавок'!$B$2281:'Расчет сбытовых надбавок'!$G$3024,4)</f>
        <v>0.01</v>
      </c>
      <c r="V813" s="103">
        <f>VLOOKUP($A813+ROUND((COLUMN()-2)/24,5),АТС!$A$41:$F$784,5)+VLOOKUP($A813+ROUND((COLUMN()-2)/24,5),'Расчет сбытовых надбавок'!$B$2281:'Расчет сбытовых надбавок'!$G$3024,4)</f>
        <v>0.01</v>
      </c>
      <c r="W813" s="103">
        <f>VLOOKUP($A813+ROUND((COLUMN()-2)/24,5),АТС!$A$41:$F$784,5)+VLOOKUP($A813+ROUND((COLUMN()-2)/24,5),'Расчет сбытовых надбавок'!$B$2281:'Расчет сбытовых надбавок'!$G$3024,4)</f>
        <v>10.809999999999999</v>
      </c>
      <c r="X813" s="103">
        <f>VLOOKUP($A813+ROUND((COLUMN()-2)/24,5),АТС!$A$41:$F$784,5)+VLOOKUP($A813+ROUND((COLUMN()-2)/24,5),'Расчет сбытовых надбавок'!$B$2281:'Расчет сбытовых надбавок'!$G$3024,4)</f>
        <v>828.48</v>
      </c>
      <c r="Y813" s="103">
        <f>VLOOKUP($A813+ROUND((COLUMN()-2)/24,5),АТС!$A$41:$F$784,5)+VLOOKUP($A813+ROUND((COLUMN()-2)/24,5),'Расчет сбытовых надбавок'!$B$2281:'Расчет сбытовых надбавок'!$G$3024,4)</f>
        <v>1695.25</v>
      </c>
    </row>
    <row r="814" spans="1:25" x14ac:dyDescent="0.2">
      <c r="A814" s="83">
        <f t="shared" si="21"/>
        <v>42214</v>
      </c>
      <c r="B814" s="103">
        <f>VLOOKUP($A814+ROUND((COLUMN()-2)/24,5),АТС!$A$41:$F$784,5)+VLOOKUP($A814+ROUND((COLUMN()-2)/24,5),'Расчет сбытовых надбавок'!$B$2281:'Расчет сбытовых надбавок'!$G$3024,4)</f>
        <v>379.33000000000004</v>
      </c>
      <c r="C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D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E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F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G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M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N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P814" s="103">
        <f>VLOOKUP($A814+ROUND((COLUMN()-2)/24,5),АТС!$A$41:$F$784,5)+VLOOKUP($A814+ROUND((COLUMN()-2)/24,5),'Расчет сбытовых надбавок'!$B$2281:'Расчет сбытовых надбавок'!$G$3024,4)</f>
        <v>0.01</v>
      </c>
      <c r="Q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R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S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T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V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W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X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Y814" s="103">
        <f>VLOOKUP($A814+ROUND((COLUMN()-2)/24,5),АТС!$A$41:$F$784,5)+VLOOKUP($A814+ROUND((COLUMN()-2)/24,5),'Расчет сбытовых надбавок'!$B$2281:'Расчет сбытовых надбавок'!$G$3024,4)</f>
        <v>510.1</v>
      </c>
    </row>
    <row r="815" spans="1:25" x14ac:dyDescent="0.2">
      <c r="A815" s="83">
        <f t="shared" si="21"/>
        <v>42215</v>
      </c>
      <c r="B815" s="103">
        <f>VLOOKUP($A815+ROUND((COLUMN()-2)/24,5),АТС!$A$41:$F$784,5)+VLOOKUP($A815+ROUND((COLUMN()-2)/24,5),'Расчет сбытовых надбавок'!$B$2281:'Расчет сбытовых надбавок'!$G$3024,4)</f>
        <v>261.44</v>
      </c>
      <c r="C815" s="103">
        <f>VLOOKUP($A815+ROUND((COLUMN()-2)/24,5),АТС!$A$41:$F$784,5)+VLOOKUP($A815+ROUND((COLUMN()-2)/24,5),'Расчет сбытовых надбавок'!$B$2281:'Расчет сбытовых надбавок'!$G$3024,4)</f>
        <v>264.81</v>
      </c>
      <c r="D815" s="103">
        <f>VLOOKUP($A815+ROUND((COLUMN()-2)/24,5),АТС!$A$41:$F$784,5)+VLOOKUP($A815+ROUND((COLUMN()-2)/24,5),'Расчет сбытовых надбавок'!$B$2281:'Расчет сбытовых надбавок'!$G$3024,4)</f>
        <v>41.230000000000004</v>
      </c>
      <c r="E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F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G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H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J815" s="103">
        <f>VLOOKUP($A815+ROUND((COLUMN()-2)/24,5),АТС!$A$41:$F$784,5)+VLOOKUP($A815+ROUND((COLUMN()-2)/24,5),'Расчет сбытовых надбавок'!$B$2281:'Расчет сбытовых надбавок'!$G$3024,4)</f>
        <v>0.01</v>
      </c>
      <c r="K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L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M815" s="103">
        <f>VLOOKUP($A815+ROUND((COLUMN()-2)/24,5),АТС!$A$41:$F$784,5)+VLOOKUP($A815+ROUND((COLUMN()-2)/24,5),'Расчет сбытовых надбавок'!$B$2281:'Расчет сбытовых надбавок'!$G$3024,4)</f>
        <v>0.01</v>
      </c>
      <c r="N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O815" s="103">
        <f>VLOOKUP($A815+ROUND((COLUMN()-2)/24,5),АТС!$A$41:$F$784,5)+VLOOKUP($A815+ROUND((COLUMN()-2)/24,5),'Расчет сбытовых надбавок'!$B$2281:'Расчет сбытовых надбавок'!$G$3024,4)</f>
        <v>6.14</v>
      </c>
      <c r="P815" s="103">
        <f>VLOOKUP($A815+ROUND((COLUMN()-2)/24,5),АТС!$A$41:$F$784,5)+VLOOKUP($A815+ROUND((COLUMN()-2)/24,5),'Расчет сбытовых надбавок'!$B$2281:'Расчет сбытовых надбавок'!$G$3024,4)</f>
        <v>12.78</v>
      </c>
      <c r="Q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R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S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T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U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V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W815" s="103">
        <f>VLOOKUP($A815+ROUND((COLUMN()-2)/24,5),АТС!$A$41:$F$784,5)+VLOOKUP($A815+ROUND((COLUMN()-2)/24,5),'Расчет сбытовых надбавок'!$B$2281:'Расчет сбытовых надбавок'!$G$3024,4)</f>
        <v>25.689999999999998</v>
      </c>
      <c r="X815" s="103">
        <f>VLOOKUP($A815+ROUND((COLUMN()-2)/24,5),АТС!$A$41:$F$784,5)+VLOOKUP($A815+ROUND((COLUMN()-2)/24,5),'Расчет сбытовых надбавок'!$B$2281:'Расчет сбытовых надбавок'!$G$3024,4)</f>
        <v>416.53999999999996</v>
      </c>
      <c r="Y815" s="103">
        <f>VLOOKUP($A815+ROUND((COLUMN()-2)/24,5),АТС!$A$41:$F$784,5)+VLOOKUP($A815+ROUND((COLUMN()-2)/24,5),'Расчет сбытовых надбавок'!$B$2281:'Расчет сбытовых надбавок'!$G$3024,4)</f>
        <v>589.30999999999995</v>
      </c>
    </row>
    <row r="816" spans="1:25" x14ac:dyDescent="0.2">
      <c r="A816" s="83">
        <f t="shared" si="21"/>
        <v>42216</v>
      </c>
      <c r="B816" s="103">
        <f>VLOOKUP($A816+ROUND((COLUMN()-2)/24,5),АТС!$A$41:$F$784,5)+VLOOKUP($A816+ROUND((COLUMN()-2)/24,5),'Расчет сбытовых надбавок'!$B$2281:'Расчет сбытовых надбавок'!$G$3024,4)</f>
        <v>149.24</v>
      </c>
      <c r="C816" s="103">
        <f>VLOOKUP($A816+ROUND((COLUMN()-2)/24,5),АТС!$A$41:$F$784,5)+VLOOKUP($A816+ROUND((COLUMN()-2)/24,5),'Расчет сбытовых надбавок'!$B$2281:'Расчет сбытовых надбавок'!$G$3024,4)</f>
        <v>296.67</v>
      </c>
      <c r="D816" s="103">
        <f>VLOOKUP($A816+ROUND((COLUMN()-2)/24,5),АТС!$A$41:$F$784,5)+VLOOKUP($A816+ROUND((COLUMN()-2)/24,5),'Расчет сбытовых надбавок'!$B$2281:'Расчет сбытовых надбавок'!$G$3024,4)</f>
        <v>215.88</v>
      </c>
      <c r="E816" s="103">
        <f>VLOOKUP($A816+ROUND((COLUMN()-2)/24,5),АТС!$A$41:$F$784,5)+VLOOKUP($A816+ROUND((COLUMN()-2)/24,5),'Расчет сбытовых надбавок'!$B$2281:'Расчет сбытовых надбавок'!$G$3024,4)</f>
        <v>262.38</v>
      </c>
      <c r="F816" s="103">
        <f>VLOOKUP($A816+ROUND((COLUMN()-2)/24,5),АТС!$A$41:$F$784,5)+VLOOKUP($A816+ROUND((COLUMN()-2)/24,5),'Расчет сбытовых надбавок'!$B$2281:'Расчет сбытовых надбавок'!$G$3024,4)</f>
        <v>157.1</v>
      </c>
      <c r="G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H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J816" s="103">
        <f>VLOOKUP($A816+ROUND((COLUMN()-2)/24,5),АТС!$A$41:$F$784,5)+VLOOKUP($A816+ROUND((COLUMN()-2)/24,5),'Расчет сбытовых надбавок'!$B$2281:'Расчет сбытовых надбавок'!$G$3024,4)</f>
        <v>0.01</v>
      </c>
      <c r="K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L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M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N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O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P816" s="103">
        <f>VLOOKUP($A816+ROUND((COLUMN()-2)/24,5),АТС!$A$41:$F$784,5)+VLOOKUP($A816+ROUND((COLUMN()-2)/24,5),'Расчет сбытовых надбавок'!$B$2281:'Расчет сбытовых надбавок'!$G$3024,4)</f>
        <v>0.01</v>
      </c>
      <c r="Q816" s="103">
        <f>VLOOKUP($A816+ROUND((COLUMN()-2)/24,5),АТС!$A$41:$F$784,5)+VLOOKUP($A816+ROUND((COLUMN()-2)/24,5),'Расчет сбытовых надбавок'!$B$2281:'Расчет сбытовых надбавок'!$G$3024,4)</f>
        <v>10.219999999999999</v>
      </c>
      <c r="R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S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T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U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V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W816" s="103">
        <f>VLOOKUP($A816+ROUND((COLUMN()-2)/24,5),АТС!$A$41:$F$784,5)+VLOOKUP($A816+ROUND((COLUMN()-2)/24,5),'Расчет сбытовых надбавок'!$B$2281:'Расчет сбытовых надбавок'!$G$3024,4)</f>
        <v>0.16999999999999998</v>
      </c>
      <c r="X816" s="103">
        <f>VLOOKUP($A816+ROUND((COLUMN()-2)/24,5),АТС!$A$41:$F$784,5)+VLOOKUP($A816+ROUND((COLUMN()-2)/24,5),'Расчет сбытовых надбавок'!$B$2281:'Расчет сбытовых надбавок'!$G$3024,4)</f>
        <v>14.3</v>
      </c>
      <c r="Y816" s="103">
        <f>VLOOKUP($A816+ROUND((COLUMN()-2)/24,5),АТС!$A$41:$F$784,5)+VLOOKUP($A816+ROUND((COLUMN()-2)/24,5),'Расчет сбытовых надбавок'!$B$2281:'Расчет сбытовых надбавок'!$G$3024,4)</f>
        <v>69.88</v>
      </c>
    </row>
    <row r="817" spans="1:27" ht="12.75" customHeight="1" x14ac:dyDescent="0.25">
      <c r="A817" s="97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6"/>
    </row>
    <row r="818" spans="1:27" x14ac:dyDescent="0.25">
      <c r="A818" s="91" t="s">
        <v>158</v>
      </c>
      <c r="B818" s="82"/>
      <c r="C818" s="82"/>
      <c r="D818" s="82"/>
    </row>
    <row r="819" spans="1:27" ht="12.75" customHeight="1" x14ac:dyDescent="0.2">
      <c r="A819" s="167" t="s">
        <v>49</v>
      </c>
      <c r="B819" s="170" t="s">
        <v>161</v>
      </c>
      <c r="C819" s="171"/>
      <c r="D819" s="171"/>
      <c r="E819" s="171"/>
      <c r="F819" s="171"/>
      <c r="G819" s="171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171"/>
      <c r="T819" s="171"/>
      <c r="U819" s="171"/>
      <c r="V819" s="171"/>
      <c r="W819" s="171"/>
      <c r="X819" s="171"/>
      <c r="Y819" s="172"/>
    </row>
    <row r="820" spans="1:27" ht="12.75" customHeight="1" x14ac:dyDescent="0.2">
      <c r="A820" s="168"/>
      <c r="B820" s="173"/>
      <c r="C820" s="174"/>
      <c r="D820" s="174"/>
      <c r="E820" s="174"/>
      <c r="F820" s="174"/>
      <c r="G820" s="174"/>
      <c r="H820" s="174"/>
      <c r="I820" s="174"/>
      <c r="J820" s="174"/>
      <c r="K820" s="174"/>
      <c r="L820" s="174"/>
      <c r="M820" s="174"/>
      <c r="N820" s="174"/>
      <c r="O820" s="174"/>
      <c r="P820" s="174"/>
      <c r="Q820" s="174"/>
      <c r="R820" s="174"/>
      <c r="S820" s="174"/>
      <c r="T820" s="174"/>
      <c r="U820" s="174"/>
      <c r="V820" s="174"/>
      <c r="W820" s="174"/>
      <c r="X820" s="174"/>
      <c r="Y820" s="175"/>
    </row>
    <row r="821" spans="1:27" s="116" customFormat="1" ht="12.75" customHeight="1" x14ac:dyDescent="0.2">
      <c r="A821" s="168"/>
      <c r="B821" s="208" t="s">
        <v>129</v>
      </c>
      <c r="C821" s="204" t="s">
        <v>130</v>
      </c>
      <c r="D821" s="204" t="s">
        <v>131</v>
      </c>
      <c r="E821" s="204" t="s">
        <v>132</v>
      </c>
      <c r="F821" s="204" t="s">
        <v>133</v>
      </c>
      <c r="G821" s="204" t="s">
        <v>134</v>
      </c>
      <c r="H821" s="204" t="s">
        <v>135</v>
      </c>
      <c r="I821" s="204" t="s">
        <v>136</v>
      </c>
      <c r="J821" s="204" t="s">
        <v>137</v>
      </c>
      <c r="K821" s="204" t="s">
        <v>138</v>
      </c>
      <c r="L821" s="204" t="s">
        <v>139</v>
      </c>
      <c r="M821" s="204" t="s">
        <v>140</v>
      </c>
      <c r="N821" s="206" t="s">
        <v>141</v>
      </c>
      <c r="O821" s="204" t="s">
        <v>142</v>
      </c>
      <c r="P821" s="204" t="s">
        <v>143</v>
      </c>
      <c r="Q821" s="204" t="s">
        <v>144</v>
      </c>
      <c r="R821" s="204" t="s">
        <v>145</v>
      </c>
      <c r="S821" s="204" t="s">
        <v>146</v>
      </c>
      <c r="T821" s="204" t="s">
        <v>147</v>
      </c>
      <c r="U821" s="204" t="s">
        <v>148</v>
      </c>
      <c r="V821" s="204" t="s">
        <v>149</v>
      </c>
      <c r="W821" s="204" t="s">
        <v>150</v>
      </c>
      <c r="X821" s="204" t="s">
        <v>151</v>
      </c>
      <c r="Y821" s="204" t="s">
        <v>152</v>
      </c>
    </row>
    <row r="822" spans="1:27" s="116" customFormat="1" ht="11.25" customHeight="1" x14ac:dyDescent="0.2">
      <c r="A822" s="169"/>
      <c r="B822" s="209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07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</row>
    <row r="823" spans="1:27" ht="15.75" customHeight="1" x14ac:dyDescent="0.2">
      <c r="A823" s="83">
        <f>A786</f>
        <v>42186</v>
      </c>
      <c r="B823" s="103">
        <f>VLOOKUP($A823+ROUND((COLUMN()-2)/24,5),АТС!$A$41:$F$784,5)+VLOOKUP($A823+ROUND((COLUMN()-2)/24,5),'Расчет сбытовых надбавок'!$B$2281:'Расчет сбытовых надбавок'!$G$3024,5)</f>
        <v>242.67000000000002</v>
      </c>
      <c r="C823" s="103">
        <f>VLOOKUP($A823+ROUND((COLUMN()-2)/24,5),АТС!$A$41:$F$784,5)+VLOOKUP($A823+ROUND((COLUMN()-2)/24,5),'Расчет сбытовых надбавок'!$B$2281:'Расчет сбытовых надбавок'!$G$3024,5)</f>
        <v>138.44999999999999</v>
      </c>
      <c r="D823" s="103">
        <f>VLOOKUP($A823+ROUND((COLUMN()-2)/24,5),АТС!$A$41:$F$784,5)+VLOOKUP($A823+ROUND((COLUMN()-2)/24,5),'Расчет сбытовых надбавок'!$B$2281:'Расчет сбытовых надбавок'!$G$3024,5)</f>
        <v>149.38</v>
      </c>
      <c r="E823" s="103">
        <f>VLOOKUP($A823+ROUND((COLUMN()-2)/24,5),АТС!$A$41:$F$784,5)+VLOOKUP($A823+ROUND((COLUMN()-2)/24,5),'Расчет сбытовых надбавок'!$B$2281:'Расчет сбытовых надбавок'!$G$3024,5)</f>
        <v>151.80000000000001</v>
      </c>
      <c r="F823" s="103">
        <f>VLOOKUP($A823+ROUND((COLUMN()-2)/24,5),АТС!$A$41:$F$784,5)+VLOOKUP($A823+ROUND((COLUMN()-2)/24,5),'Расчет сбытовых надбавок'!$B$2281:'Расчет сбытовых надбавок'!$G$3024,5)</f>
        <v>55.94</v>
      </c>
      <c r="G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03">
        <f>VLOOKUP($A823+ROUND((COLUMN()-2)/24,5),АТС!$A$41:$F$784,5)+VLOOKUP($A823+ROUND((COLUMN()-2)/24,5),'Расчет сбытовых надбавок'!$B$2281:'Расчет сбытовых надбавок'!$G$3024,5)</f>
        <v>0.04</v>
      </c>
      <c r="K823" s="103">
        <f>VLOOKUP($A823+ROUND((COLUMN()-2)/24,5),АТС!$A$41:$F$784,5)+VLOOKUP($A823+ROUND((COLUMN()-2)/24,5),'Расчет сбытовых надбавок'!$B$2281:'Расчет сбытовых надбавок'!$G$3024,5)</f>
        <v>99.75</v>
      </c>
      <c r="L823" s="103">
        <f>VLOOKUP($A823+ROUND((COLUMN()-2)/24,5),АТС!$A$41:$F$784,5)+VLOOKUP($A823+ROUND((COLUMN()-2)/24,5),'Расчет сбытовых надбавок'!$B$2281:'Расчет сбытовых надбавок'!$G$3024,5)</f>
        <v>158.07</v>
      </c>
      <c r="M823" s="103">
        <f>VLOOKUP($A823+ROUND((COLUMN()-2)/24,5),АТС!$A$41:$F$784,5)+VLOOKUP($A823+ROUND((COLUMN()-2)/24,5),'Расчет сбытовых надбавок'!$B$2281:'Расчет сбытовых надбавок'!$G$3024,5)</f>
        <v>193.89000000000001</v>
      </c>
      <c r="N823" s="103">
        <f>VLOOKUP($A823+ROUND((COLUMN()-2)/24,5),АТС!$A$41:$F$784,5)+VLOOKUP($A823+ROUND((COLUMN()-2)/24,5),'Расчет сбытовых надбавок'!$B$2281:'Расчет сбытовых надбавок'!$G$3024,5)</f>
        <v>271.32</v>
      </c>
      <c r="O823" s="103">
        <f>VLOOKUP($A823+ROUND((COLUMN()-2)/24,5),АТС!$A$41:$F$784,5)+VLOOKUP($A823+ROUND((COLUMN()-2)/24,5),'Расчет сбытовых надбавок'!$B$2281:'Расчет сбытовых надбавок'!$G$3024,5)</f>
        <v>272.58999999999997</v>
      </c>
      <c r="P823" s="103">
        <f>VLOOKUP($A823+ROUND((COLUMN()-2)/24,5),АТС!$A$41:$F$784,5)+VLOOKUP($A823+ROUND((COLUMN()-2)/24,5),'Расчет сбытовых надбавок'!$B$2281:'Расчет сбытовых надбавок'!$G$3024,5)</f>
        <v>334.36</v>
      </c>
      <c r="Q823" s="103">
        <f>VLOOKUP($A823+ROUND((COLUMN()-2)/24,5),АТС!$A$41:$F$784,5)+VLOOKUP($A823+ROUND((COLUMN()-2)/24,5),'Расчет сбытовых надбавок'!$B$2281:'Расчет сбытовых надбавок'!$G$3024,5)</f>
        <v>342.8</v>
      </c>
      <c r="R823" s="103">
        <f>VLOOKUP($A823+ROUND((COLUMN()-2)/24,5),АТС!$A$41:$F$784,5)+VLOOKUP($A823+ROUND((COLUMN()-2)/24,5),'Расчет сбытовых надбавок'!$B$2281:'Расчет сбытовых надбавок'!$G$3024,5)</f>
        <v>376.02</v>
      </c>
      <c r="S823" s="103">
        <f>VLOOKUP($A823+ROUND((COLUMN()-2)/24,5),АТС!$A$41:$F$784,5)+VLOOKUP($A823+ROUND((COLUMN()-2)/24,5),'Расчет сбытовых надбавок'!$B$2281:'Расчет сбытовых надбавок'!$G$3024,5)</f>
        <v>609.04</v>
      </c>
      <c r="T823" s="103">
        <f>VLOOKUP($A823+ROUND((COLUMN()-2)/24,5),АТС!$A$41:$F$784,5)+VLOOKUP($A823+ROUND((COLUMN()-2)/24,5),'Расчет сбытовых надбавок'!$B$2281:'Расчет сбытовых надбавок'!$G$3024,5)</f>
        <v>421.54</v>
      </c>
      <c r="U823" s="103">
        <f>VLOOKUP($A823+ROUND((COLUMN()-2)/24,5),АТС!$A$41:$F$784,5)+VLOOKUP($A823+ROUND((COLUMN()-2)/24,5),'Расчет сбытовых надбавок'!$B$2281:'Расчет сбытовых надбавок'!$G$3024,5)</f>
        <v>253.51</v>
      </c>
      <c r="V823" s="103">
        <f>VLOOKUP($A823+ROUND((COLUMN()-2)/24,5),АТС!$A$41:$F$784,5)+VLOOKUP($A823+ROUND((COLUMN()-2)/24,5),'Расчет сбытовых надбавок'!$B$2281:'Расчет сбытовых надбавок'!$G$3024,5)</f>
        <v>177.03000000000003</v>
      </c>
      <c r="W823" s="103">
        <f>VLOOKUP($A823+ROUND((COLUMN()-2)/24,5),АТС!$A$41:$F$784,5)+VLOOKUP($A823+ROUND((COLUMN()-2)/24,5),'Расчет сбытовых надбавок'!$B$2281:'Расчет сбытовых надбавок'!$G$3024,5)</f>
        <v>349.20000000000005</v>
      </c>
      <c r="X823" s="103">
        <f>VLOOKUP($A823+ROUND((COLUMN()-2)/24,5),АТС!$A$41:$F$784,5)+VLOOKUP($A823+ROUND((COLUMN()-2)/24,5),'Расчет сбытовых надбавок'!$B$2281:'Расчет сбытовых надбавок'!$G$3024,5)</f>
        <v>280.93</v>
      </c>
      <c r="Y823" s="103">
        <f>VLOOKUP($A823+ROUND((COLUMN()-2)/24,5),АТС!$A$41:$F$784,5)+VLOOKUP($A823+ROUND((COLUMN()-2)/24,5),'Расчет сбытовых надбавок'!$B$2281:'Расчет сбытовых надбавок'!$G$3024,5)</f>
        <v>141.26</v>
      </c>
      <c r="AA823" s="84"/>
    </row>
    <row r="824" spans="1:27" x14ac:dyDescent="0.2">
      <c r="A824" s="83">
        <f>A823+1</f>
        <v>42187</v>
      </c>
      <c r="B824" s="103">
        <f>VLOOKUP($A824+ROUND((COLUMN()-2)/24,5),АТС!$A$41:$F$784,5)+VLOOKUP($A824+ROUND((COLUMN()-2)/24,5),'Расчет сбытовых надбавок'!$B$2281:'Расчет сбытовых надбавок'!$G$3024,5)</f>
        <v>302.27</v>
      </c>
      <c r="C824" s="103">
        <f>VLOOKUP($A824+ROUND((COLUMN()-2)/24,5),АТС!$A$41:$F$784,5)+VLOOKUP($A824+ROUND((COLUMN()-2)/24,5),'Расчет сбытовых надбавок'!$B$2281:'Расчет сбытовых надбавок'!$G$3024,5)</f>
        <v>204.69</v>
      </c>
      <c r="D824" s="103">
        <f>VLOOKUP($A824+ROUND((COLUMN()-2)/24,5),АТС!$A$41:$F$784,5)+VLOOKUP($A824+ROUND((COLUMN()-2)/24,5),'Расчет сбытовых надбавок'!$B$2281:'Расчет сбытовых надбавок'!$G$3024,5)</f>
        <v>196.06</v>
      </c>
      <c r="E824" s="103">
        <f>VLOOKUP($A824+ROUND((COLUMN()-2)/24,5),АТС!$A$41:$F$784,5)+VLOOKUP($A824+ROUND((COLUMN()-2)/24,5),'Расчет сбытовых надбавок'!$B$2281:'Расчет сбытовых надбавок'!$G$3024,5)</f>
        <v>135.82</v>
      </c>
      <c r="F824" s="103">
        <f>VLOOKUP($A824+ROUND((COLUMN()-2)/24,5),АТС!$A$41:$F$784,5)+VLOOKUP($A824+ROUND((COLUMN()-2)/24,5),'Расчет сбытовых надбавок'!$B$2281:'Расчет сбытовых надбавок'!$G$3024,5)</f>
        <v>76.460000000000008</v>
      </c>
      <c r="G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03">
        <f>VLOOKUP($A824+ROUND((COLUMN()-2)/24,5),АТС!$A$41:$F$784,5)+VLOOKUP($A824+ROUND((COLUMN()-2)/24,5),'Расчет сбытовых надбавок'!$B$2281:'Расчет сбытовых надбавок'!$G$3024,5)</f>
        <v>99.74</v>
      </c>
      <c r="K824" s="103">
        <f>VLOOKUP($A824+ROUND((COLUMN()-2)/24,5),АТС!$A$41:$F$784,5)+VLOOKUP($A824+ROUND((COLUMN()-2)/24,5),'Расчет сбытовых надбавок'!$B$2281:'Расчет сбытовых надбавок'!$G$3024,5)</f>
        <v>239.98</v>
      </c>
      <c r="L824" s="103">
        <f>VLOOKUP($A824+ROUND((COLUMN()-2)/24,5),АТС!$A$41:$F$784,5)+VLOOKUP($A824+ROUND((COLUMN()-2)/24,5),'Расчет сбытовых надбавок'!$B$2281:'Расчет сбытовых надбавок'!$G$3024,5)</f>
        <v>314.5</v>
      </c>
      <c r="M824" s="103">
        <f>VLOOKUP($A824+ROUND((COLUMN()-2)/24,5),АТС!$A$41:$F$784,5)+VLOOKUP($A824+ROUND((COLUMN()-2)/24,5),'Расчет сбытовых надбавок'!$B$2281:'Расчет сбытовых надбавок'!$G$3024,5)</f>
        <v>342.65</v>
      </c>
      <c r="N824" s="103">
        <f>VLOOKUP($A824+ROUND((COLUMN()-2)/24,5),АТС!$A$41:$F$784,5)+VLOOKUP($A824+ROUND((COLUMN()-2)/24,5),'Расчет сбытовых надбавок'!$B$2281:'Расчет сбытовых надбавок'!$G$3024,5)</f>
        <v>291.88</v>
      </c>
      <c r="O824" s="103">
        <f>VLOOKUP($A824+ROUND((COLUMN()-2)/24,5),АТС!$A$41:$F$784,5)+VLOOKUP($A824+ROUND((COLUMN()-2)/24,5),'Расчет сбытовых надбавок'!$B$2281:'Расчет сбытовых надбавок'!$G$3024,5)</f>
        <v>256.39</v>
      </c>
      <c r="P824" s="103">
        <f>VLOOKUP($A824+ROUND((COLUMN()-2)/24,5),АТС!$A$41:$F$784,5)+VLOOKUP($A824+ROUND((COLUMN()-2)/24,5),'Расчет сбытовых надбавок'!$B$2281:'Расчет сбытовых надбавок'!$G$3024,5)</f>
        <v>266.87</v>
      </c>
      <c r="Q824" s="103">
        <f>VLOOKUP($A824+ROUND((COLUMN()-2)/24,5),АТС!$A$41:$F$784,5)+VLOOKUP($A824+ROUND((COLUMN()-2)/24,5),'Расчет сбытовых надбавок'!$B$2281:'Расчет сбытовых надбавок'!$G$3024,5)</f>
        <v>268.83</v>
      </c>
      <c r="R824" s="103">
        <f>VLOOKUP($A824+ROUND((COLUMN()-2)/24,5),АТС!$A$41:$F$784,5)+VLOOKUP($A824+ROUND((COLUMN()-2)/24,5),'Расчет сбытовых надбавок'!$B$2281:'Расчет сбытовых надбавок'!$G$3024,5)</f>
        <v>312.93</v>
      </c>
      <c r="S824" s="103">
        <f>VLOOKUP($A824+ROUND((COLUMN()-2)/24,5),АТС!$A$41:$F$784,5)+VLOOKUP($A824+ROUND((COLUMN()-2)/24,5),'Расчет сбытовых надбавок'!$B$2281:'Расчет сбытовых надбавок'!$G$3024,5)</f>
        <v>267.96000000000004</v>
      </c>
      <c r="T824" s="103">
        <f>VLOOKUP($A824+ROUND((COLUMN()-2)/24,5),АТС!$A$41:$F$784,5)+VLOOKUP($A824+ROUND((COLUMN()-2)/24,5),'Расчет сбытовых надбавок'!$B$2281:'Расчет сбытовых надбавок'!$G$3024,5)</f>
        <v>273.98</v>
      </c>
      <c r="U824" s="103">
        <f>VLOOKUP($A824+ROUND((COLUMN()-2)/24,5),АТС!$A$41:$F$784,5)+VLOOKUP($A824+ROUND((COLUMN()-2)/24,5),'Расчет сбытовых надбавок'!$B$2281:'Расчет сбытовых надбавок'!$G$3024,5)</f>
        <v>221.33</v>
      </c>
      <c r="V824" s="103">
        <f>VLOOKUP($A824+ROUND((COLUMN()-2)/24,5),АТС!$A$41:$F$784,5)+VLOOKUP($A824+ROUND((COLUMN()-2)/24,5),'Расчет сбытовых надбавок'!$B$2281:'Расчет сбытовых надбавок'!$G$3024,5)</f>
        <v>526.42000000000007</v>
      </c>
      <c r="W824" s="103">
        <f>VLOOKUP($A824+ROUND((COLUMN()-2)/24,5),АТС!$A$41:$F$784,5)+VLOOKUP($A824+ROUND((COLUMN()-2)/24,5),'Расчет сбытовых надбавок'!$B$2281:'Расчет сбытовых надбавок'!$G$3024,5)</f>
        <v>545.21</v>
      </c>
      <c r="X824" s="103">
        <f>VLOOKUP($A824+ROUND((COLUMN()-2)/24,5),АТС!$A$41:$F$784,5)+VLOOKUP($A824+ROUND((COLUMN()-2)/24,5),'Расчет сбытовых надбавок'!$B$2281:'Расчет сбытовых надбавок'!$G$3024,5)</f>
        <v>463.69</v>
      </c>
      <c r="Y824" s="103">
        <f>VLOOKUP($A824+ROUND((COLUMN()-2)/24,5),АТС!$A$41:$F$784,5)+VLOOKUP($A824+ROUND((COLUMN()-2)/24,5),'Расчет сбытовых надбавок'!$B$2281:'Расчет сбытовых надбавок'!$G$3024,5)</f>
        <v>235.94</v>
      </c>
    </row>
    <row r="825" spans="1:27" x14ac:dyDescent="0.2">
      <c r="A825" s="83">
        <f t="shared" ref="A825:A853" si="22">A824+1</f>
        <v>42188</v>
      </c>
      <c r="B825" s="103">
        <f>VLOOKUP($A825+ROUND((COLUMN()-2)/24,5),АТС!$A$41:$F$784,5)+VLOOKUP($A825+ROUND((COLUMN()-2)/24,5),'Расчет сбытовых надбавок'!$B$2281:'Расчет сбытовых надбавок'!$G$3024,5)</f>
        <v>163.19</v>
      </c>
      <c r="C825" s="103">
        <f>VLOOKUP($A825+ROUND((COLUMN()-2)/24,5),АТС!$A$41:$F$784,5)+VLOOKUP($A825+ROUND((COLUMN()-2)/24,5),'Расчет сбытовых надбавок'!$B$2281:'Расчет сбытовых надбавок'!$G$3024,5)</f>
        <v>173.19</v>
      </c>
      <c r="D825" s="103">
        <f>VLOOKUP($A825+ROUND((COLUMN()-2)/24,5),АТС!$A$41:$F$784,5)+VLOOKUP($A825+ROUND((COLUMN()-2)/24,5),'Расчет сбытовых надбавок'!$B$2281:'Расчет сбытовых надбавок'!$G$3024,5)</f>
        <v>185.49</v>
      </c>
      <c r="E825" s="103">
        <f>VLOOKUP($A825+ROUND((COLUMN()-2)/24,5),АТС!$A$41:$F$784,5)+VLOOKUP($A825+ROUND((COLUMN()-2)/24,5),'Расчет сбытовых надбавок'!$B$2281:'Расчет сбытовых надбавок'!$G$3024,5)</f>
        <v>178.87</v>
      </c>
      <c r="F825" s="103">
        <f>VLOOKUP($A825+ROUND((COLUMN()-2)/24,5),АТС!$A$41:$F$784,5)+VLOOKUP($A825+ROUND((COLUMN()-2)/24,5),'Расчет сбытовых надбавок'!$B$2281:'Расчет сбытовых надбавок'!$G$3024,5)</f>
        <v>76.41</v>
      </c>
      <c r="G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03">
        <f>VLOOKUP($A825+ROUND((COLUMN()-2)/24,5),АТС!$A$41:$F$784,5)+VLOOKUP($A825+ROUND((COLUMN()-2)/24,5),'Расчет сбытовых надбавок'!$B$2281:'Расчет сбытовых надбавок'!$G$3024,5)</f>
        <v>96.13</v>
      </c>
      <c r="K825" s="103">
        <f>VLOOKUP($A825+ROUND((COLUMN()-2)/24,5),АТС!$A$41:$F$784,5)+VLOOKUP($A825+ROUND((COLUMN()-2)/24,5),'Расчет сбытовых надбавок'!$B$2281:'Расчет сбытовых надбавок'!$G$3024,5)</f>
        <v>219.29</v>
      </c>
      <c r="L825" s="103">
        <f>VLOOKUP($A825+ROUND((COLUMN()-2)/24,5),АТС!$A$41:$F$784,5)+VLOOKUP($A825+ROUND((COLUMN()-2)/24,5),'Расчет сбытовых надбавок'!$B$2281:'Расчет сбытовых надбавок'!$G$3024,5)</f>
        <v>248.46</v>
      </c>
      <c r="M825" s="103">
        <f>VLOOKUP($A825+ROUND((COLUMN()-2)/24,5),АТС!$A$41:$F$784,5)+VLOOKUP($A825+ROUND((COLUMN()-2)/24,5),'Расчет сбытовых надбавок'!$B$2281:'Расчет сбытовых надбавок'!$G$3024,5)</f>
        <v>280.54000000000002</v>
      </c>
      <c r="N825" s="103">
        <f>VLOOKUP($A825+ROUND((COLUMN()-2)/24,5),АТС!$A$41:$F$784,5)+VLOOKUP($A825+ROUND((COLUMN()-2)/24,5),'Расчет сбытовых надбавок'!$B$2281:'Расчет сбытовых надбавок'!$G$3024,5)</f>
        <v>241.39</v>
      </c>
      <c r="O825" s="103">
        <f>VLOOKUP($A825+ROUND((COLUMN()-2)/24,5),АТС!$A$41:$F$784,5)+VLOOKUP($A825+ROUND((COLUMN()-2)/24,5),'Расчет сбытовых надбавок'!$B$2281:'Расчет сбытовых надбавок'!$G$3024,5)</f>
        <v>252.31</v>
      </c>
      <c r="P825" s="103">
        <f>VLOOKUP($A825+ROUND((COLUMN()-2)/24,5),АТС!$A$41:$F$784,5)+VLOOKUP($A825+ROUND((COLUMN()-2)/24,5),'Расчет сбытовых надбавок'!$B$2281:'Расчет сбытовых надбавок'!$G$3024,5)</f>
        <v>342.48</v>
      </c>
      <c r="Q825" s="103">
        <f>VLOOKUP($A825+ROUND((COLUMN()-2)/24,5),АТС!$A$41:$F$784,5)+VLOOKUP($A825+ROUND((COLUMN()-2)/24,5),'Расчет сбытовых надбавок'!$B$2281:'Расчет сбытовых надбавок'!$G$3024,5)</f>
        <v>348.6</v>
      </c>
      <c r="R825" s="103">
        <f>VLOOKUP($A825+ROUND((COLUMN()-2)/24,5),АТС!$A$41:$F$784,5)+VLOOKUP($A825+ROUND((COLUMN()-2)/24,5),'Расчет сбытовых надбавок'!$B$2281:'Расчет сбытовых надбавок'!$G$3024,5)</f>
        <v>341.53</v>
      </c>
      <c r="S825" s="103">
        <f>VLOOKUP($A825+ROUND((COLUMN()-2)/24,5),АТС!$A$41:$F$784,5)+VLOOKUP($A825+ROUND((COLUMN()-2)/24,5),'Расчет сбытовых надбавок'!$B$2281:'Расчет сбытовых надбавок'!$G$3024,5)</f>
        <v>295.22000000000003</v>
      </c>
      <c r="T825" s="103">
        <f>VLOOKUP($A825+ROUND((COLUMN()-2)/24,5),АТС!$A$41:$F$784,5)+VLOOKUP($A825+ROUND((COLUMN()-2)/24,5),'Расчет сбытовых надбавок'!$B$2281:'Расчет сбытовых надбавок'!$G$3024,5)</f>
        <v>341.67</v>
      </c>
      <c r="U825" s="103">
        <f>VLOOKUP($A825+ROUND((COLUMN()-2)/24,5),АТС!$A$41:$F$784,5)+VLOOKUP($A825+ROUND((COLUMN()-2)/24,5),'Расчет сбытовых надбавок'!$B$2281:'Расчет сбытовых надбавок'!$G$3024,5)</f>
        <v>296.69</v>
      </c>
      <c r="V825" s="103">
        <f>VLOOKUP($A825+ROUND((COLUMN()-2)/24,5),АТС!$A$41:$F$784,5)+VLOOKUP($A825+ROUND((COLUMN()-2)/24,5),'Расчет сбытовых надбавок'!$B$2281:'Расчет сбытовых надбавок'!$G$3024,5)</f>
        <v>460.02</v>
      </c>
      <c r="W825" s="103">
        <f>VLOOKUP($A825+ROUND((COLUMN()-2)/24,5),АТС!$A$41:$F$784,5)+VLOOKUP($A825+ROUND((COLUMN()-2)/24,5),'Расчет сбытовых надбавок'!$B$2281:'Расчет сбытовых надбавок'!$G$3024,5)</f>
        <v>497.20000000000005</v>
      </c>
      <c r="X825" s="103">
        <f>VLOOKUP($A825+ROUND((COLUMN()-2)/24,5),АТС!$A$41:$F$784,5)+VLOOKUP($A825+ROUND((COLUMN()-2)/24,5),'Расчет сбытовых надбавок'!$B$2281:'Расчет сбытовых надбавок'!$G$3024,5)</f>
        <v>573.52</v>
      </c>
      <c r="Y825" s="103">
        <f>VLOOKUP($A825+ROUND((COLUMN()-2)/24,5),АТС!$A$41:$F$784,5)+VLOOKUP($A825+ROUND((COLUMN()-2)/24,5),'Расчет сбытовых надбавок'!$B$2281:'Расчет сбытовых надбавок'!$G$3024,5)</f>
        <v>463.72</v>
      </c>
    </row>
    <row r="826" spans="1:27" x14ac:dyDescent="0.2">
      <c r="A826" s="83">
        <f t="shared" si="22"/>
        <v>42189</v>
      </c>
      <c r="B826" s="103">
        <f>VLOOKUP($A826+ROUND((COLUMN()-2)/24,5),АТС!$A$41:$F$784,5)+VLOOKUP($A826+ROUND((COLUMN()-2)/24,5),'Расчет сбытовых надбавок'!$B$2281:'Расчет сбытовых надбавок'!$G$3024,5)</f>
        <v>317.81</v>
      </c>
      <c r="C826" s="103">
        <f>VLOOKUP($A826+ROUND((COLUMN()-2)/24,5),АТС!$A$41:$F$784,5)+VLOOKUP($A826+ROUND((COLUMN()-2)/24,5),'Расчет сбытовых надбавок'!$B$2281:'Расчет сбытовых надбавок'!$G$3024,5)</f>
        <v>109.82</v>
      </c>
      <c r="D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E826" s="103">
        <f>VLOOKUP($A826+ROUND((COLUMN()-2)/24,5),АТС!$A$41:$F$784,5)+VLOOKUP($A826+ROUND((COLUMN()-2)/24,5),'Расчет сбытовых надбавок'!$B$2281:'Расчет сбытовых надбавок'!$G$3024,5)</f>
        <v>31.99</v>
      </c>
      <c r="F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G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03">
        <f>VLOOKUP($A826+ROUND((COLUMN()-2)/24,5),АТС!$A$41:$F$784,5)+VLOOKUP($A826+ROUND((COLUMN()-2)/24,5),'Расчет сбытовых надбавок'!$B$2281:'Расчет сбытовых надбавок'!$G$3024,5)</f>
        <v>128.27000000000001</v>
      </c>
      <c r="K826" s="103">
        <f>VLOOKUP($A826+ROUND((COLUMN()-2)/24,5),АТС!$A$41:$F$784,5)+VLOOKUP($A826+ROUND((COLUMN()-2)/24,5),'Расчет сбытовых надбавок'!$B$2281:'Расчет сбытовых надбавок'!$G$3024,5)</f>
        <v>280.5</v>
      </c>
      <c r="L826" s="103">
        <f>VLOOKUP($A826+ROUND((COLUMN()-2)/24,5),АТС!$A$41:$F$784,5)+VLOOKUP($A826+ROUND((COLUMN()-2)/24,5),'Расчет сбытовых надбавок'!$B$2281:'Расчет сбытовых надбавок'!$G$3024,5)</f>
        <v>423.79999999999995</v>
      </c>
      <c r="M826" s="103">
        <f>VLOOKUP($A826+ROUND((COLUMN()-2)/24,5),АТС!$A$41:$F$784,5)+VLOOKUP($A826+ROUND((COLUMN()-2)/24,5),'Расчет сбытовых надбавок'!$B$2281:'Расчет сбытовых надбавок'!$G$3024,5)</f>
        <v>473.82</v>
      </c>
      <c r="N826" s="103">
        <f>VLOOKUP($A826+ROUND((COLUMN()-2)/24,5),АТС!$A$41:$F$784,5)+VLOOKUP($A826+ROUND((COLUMN()-2)/24,5),'Расчет сбытовых надбавок'!$B$2281:'Расчет сбытовых надбавок'!$G$3024,5)</f>
        <v>413.59</v>
      </c>
      <c r="O826" s="103">
        <f>VLOOKUP($A826+ROUND((COLUMN()-2)/24,5),АТС!$A$41:$F$784,5)+VLOOKUP($A826+ROUND((COLUMN()-2)/24,5),'Расчет сбытовых надбавок'!$B$2281:'Расчет сбытовых надбавок'!$G$3024,5)</f>
        <v>421.19</v>
      </c>
      <c r="P826" s="103">
        <f>VLOOKUP($A826+ROUND((COLUMN()-2)/24,5),АТС!$A$41:$F$784,5)+VLOOKUP($A826+ROUND((COLUMN()-2)/24,5),'Расчет сбытовых надбавок'!$B$2281:'Расчет сбытовых надбавок'!$G$3024,5)</f>
        <v>419.34000000000003</v>
      </c>
      <c r="Q826" s="103">
        <f>VLOOKUP($A826+ROUND((COLUMN()-2)/24,5),АТС!$A$41:$F$784,5)+VLOOKUP($A826+ROUND((COLUMN()-2)/24,5),'Расчет сбытовых надбавок'!$B$2281:'Расчет сбытовых надбавок'!$G$3024,5)</f>
        <v>455.52</v>
      </c>
      <c r="R826" s="103">
        <f>VLOOKUP($A826+ROUND((COLUMN()-2)/24,5),АТС!$A$41:$F$784,5)+VLOOKUP($A826+ROUND((COLUMN()-2)/24,5),'Расчет сбытовых надбавок'!$B$2281:'Расчет сбытовых надбавок'!$G$3024,5)</f>
        <v>466.11</v>
      </c>
      <c r="S826" s="103">
        <f>VLOOKUP($A826+ROUND((COLUMN()-2)/24,5),АТС!$A$41:$F$784,5)+VLOOKUP($A826+ROUND((COLUMN()-2)/24,5),'Расчет сбытовых надбавок'!$B$2281:'Расчет сбытовых надбавок'!$G$3024,5)</f>
        <v>404.08</v>
      </c>
      <c r="T826" s="103">
        <f>VLOOKUP($A826+ROUND((COLUMN()-2)/24,5),АТС!$A$41:$F$784,5)+VLOOKUP($A826+ROUND((COLUMN()-2)/24,5),'Расчет сбытовых надбавок'!$B$2281:'Расчет сбытовых надбавок'!$G$3024,5)</f>
        <v>449.05</v>
      </c>
      <c r="U826" s="103">
        <f>VLOOKUP($A826+ROUND((COLUMN()-2)/24,5),АТС!$A$41:$F$784,5)+VLOOKUP($A826+ROUND((COLUMN()-2)/24,5),'Расчет сбытовых надбавок'!$B$2281:'Расчет сбытовых надбавок'!$G$3024,5)</f>
        <v>417.07000000000005</v>
      </c>
      <c r="V826" s="103">
        <f>VLOOKUP($A826+ROUND((COLUMN()-2)/24,5),АТС!$A$41:$F$784,5)+VLOOKUP($A826+ROUND((COLUMN()-2)/24,5),'Расчет сбытовых надбавок'!$B$2281:'Расчет сбытовых надбавок'!$G$3024,5)</f>
        <v>462.75</v>
      </c>
      <c r="W826" s="103">
        <f>VLOOKUP($A826+ROUND((COLUMN()-2)/24,5),АТС!$A$41:$F$784,5)+VLOOKUP($A826+ROUND((COLUMN()-2)/24,5),'Расчет сбытовых надбавок'!$B$2281:'Расчет сбытовых надбавок'!$G$3024,5)</f>
        <v>544.37</v>
      </c>
      <c r="X826" s="103">
        <f>VLOOKUP($A826+ROUND((COLUMN()-2)/24,5),АТС!$A$41:$F$784,5)+VLOOKUP($A826+ROUND((COLUMN()-2)/24,5),'Расчет сбытовых надбавок'!$B$2281:'Расчет сбытовых надбавок'!$G$3024,5)</f>
        <v>643.58000000000004</v>
      </c>
      <c r="Y826" s="103">
        <f>VLOOKUP($A826+ROUND((COLUMN()-2)/24,5),АТС!$A$41:$F$784,5)+VLOOKUP($A826+ROUND((COLUMN()-2)/24,5),'Расчет сбытовых надбавок'!$B$2281:'Расчет сбытовых надбавок'!$G$3024,5)</f>
        <v>488.52</v>
      </c>
    </row>
    <row r="827" spans="1:27" x14ac:dyDescent="0.2">
      <c r="A827" s="83">
        <f t="shared" si="22"/>
        <v>42190</v>
      </c>
      <c r="B827" s="103">
        <f>VLOOKUP($A827+ROUND((COLUMN()-2)/24,5),АТС!$A$41:$F$784,5)+VLOOKUP($A827+ROUND((COLUMN()-2)/24,5),'Расчет сбытовых надбавок'!$B$2281:'Расчет сбытовых надбавок'!$G$3024,5)</f>
        <v>280.02999999999997</v>
      </c>
      <c r="C827" s="103">
        <f>VLOOKUP($A827+ROUND((COLUMN()-2)/24,5),АТС!$A$41:$F$784,5)+VLOOKUP($A827+ROUND((COLUMN()-2)/24,5),'Расчет сбытовых надбавок'!$B$2281:'Расчет сбытовых надбавок'!$G$3024,5)</f>
        <v>295.96000000000004</v>
      </c>
      <c r="D827" s="103">
        <f>VLOOKUP($A827+ROUND((COLUMN()-2)/24,5),АТС!$A$41:$F$784,5)+VLOOKUP($A827+ROUND((COLUMN()-2)/24,5),'Расчет сбытовых надбавок'!$B$2281:'Расчет сбытовых надбавок'!$G$3024,5)</f>
        <v>201.5</v>
      </c>
      <c r="E827" s="103">
        <f>VLOOKUP($A827+ROUND((COLUMN()-2)/24,5),АТС!$A$41:$F$784,5)+VLOOKUP($A827+ROUND((COLUMN()-2)/24,5),'Расчет сбытовых надбавок'!$B$2281:'Расчет сбытовых надбавок'!$G$3024,5)</f>
        <v>231.26</v>
      </c>
      <c r="F827" s="103">
        <f>VLOOKUP($A827+ROUND((COLUMN()-2)/24,5),АТС!$A$41:$F$784,5)+VLOOKUP($A827+ROUND((COLUMN()-2)/24,5),'Расчет сбытовых надбавок'!$B$2281:'Расчет сбытовых надбавок'!$G$3024,5)</f>
        <v>126.72</v>
      </c>
      <c r="G827" s="103">
        <f>VLOOKUP($A827+ROUND((COLUMN()-2)/24,5),АТС!$A$41:$F$784,5)+VLOOKUP($A827+ROUND((COLUMN()-2)/24,5),'Расчет сбытовых надбавок'!$B$2281:'Расчет сбытовых надбавок'!$G$3024,5)</f>
        <v>24.97</v>
      </c>
      <c r="H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K827" s="103">
        <f>VLOOKUP($A827+ROUND((COLUMN()-2)/24,5),АТС!$A$41:$F$784,5)+VLOOKUP($A827+ROUND((COLUMN()-2)/24,5),'Расчет сбытовых надбавок'!$B$2281:'Расчет сбытовых надбавок'!$G$3024,5)</f>
        <v>24.410000000000004</v>
      </c>
      <c r="L827" s="103">
        <f>VLOOKUP($A827+ROUND((COLUMN()-2)/24,5),АТС!$A$41:$F$784,5)+VLOOKUP($A827+ROUND((COLUMN()-2)/24,5),'Расчет сбытовых надбавок'!$B$2281:'Расчет сбытовых надбавок'!$G$3024,5)</f>
        <v>150.69</v>
      </c>
      <c r="M827" s="103">
        <f>VLOOKUP($A827+ROUND((COLUMN()-2)/24,5),АТС!$A$41:$F$784,5)+VLOOKUP($A827+ROUND((COLUMN()-2)/24,5),'Расчет сбытовых надбавок'!$B$2281:'Расчет сбытовых надбавок'!$G$3024,5)</f>
        <v>161.35</v>
      </c>
      <c r="N827" s="103">
        <f>VLOOKUP($A827+ROUND((COLUMN()-2)/24,5),АТС!$A$41:$F$784,5)+VLOOKUP($A827+ROUND((COLUMN()-2)/24,5),'Расчет сбытовых надбавок'!$B$2281:'Расчет сбытовых надбавок'!$G$3024,5)</f>
        <v>167.08999999999997</v>
      </c>
      <c r="O827" s="103">
        <f>VLOOKUP($A827+ROUND((COLUMN()-2)/24,5),АТС!$A$41:$F$784,5)+VLOOKUP($A827+ROUND((COLUMN()-2)/24,5),'Расчет сбытовых надбавок'!$B$2281:'Расчет сбытовых надбавок'!$G$3024,5)</f>
        <v>188.52</v>
      </c>
      <c r="P827" s="103">
        <f>VLOOKUP($A827+ROUND((COLUMN()-2)/24,5),АТС!$A$41:$F$784,5)+VLOOKUP($A827+ROUND((COLUMN()-2)/24,5),'Расчет сбытовых надбавок'!$B$2281:'Расчет сбытовых надбавок'!$G$3024,5)</f>
        <v>53.87</v>
      </c>
      <c r="Q827" s="103">
        <f>VLOOKUP($A827+ROUND((COLUMN()-2)/24,5),АТС!$A$41:$F$784,5)+VLOOKUP($A827+ROUND((COLUMN()-2)/24,5),'Расчет сбытовых надбавок'!$B$2281:'Расчет сбытовых надбавок'!$G$3024,5)</f>
        <v>68.14</v>
      </c>
      <c r="R827" s="103">
        <f>VLOOKUP($A827+ROUND((COLUMN()-2)/24,5),АТС!$A$41:$F$784,5)+VLOOKUP($A827+ROUND((COLUMN()-2)/24,5),'Расчет сбытовых надбавок'!$B$2281:'Расчет сбытовых надбавок'!$G$3024,5)</f>
        <v>83.6</v>
      </c>
      <c r="S827" s="103">
        <f>VLOOKUP($A827+ROUND((COLUMN()-2)/24,5),АТС!$A$41:$F$784,5)+VLOOKUP($A827+ROUND((COLUMN()-2)/24,5),'Расчет сбытовых надбавок'!$B$2281:'Расчет сбытовых надбавок'!$G$3024,5)</f>
        <v>64.66</v>
      </c>
      <c r="T827" s="103">
        <f>VLOOKUP($A827+ROUND((COLUMN()-2)/24,5),АТС!$A$41:$F$784,5)+VLOOKUP($A827+ROUND((COLUMN()-2)/24,5),'Расчет сбытовых надбавок'!$B$2281:'Расчет сбытовых надбавок'!$G$3024,5)</f>
        <v>38.06</v>
      </c>
      <c r="U827" s="103">
        <f>VLOOKUP($A827+ROUND((COLUMN()-2)/24,5),АТС!$A$41:$F$784,5)+VLOOKUP($A827+ROUND((COLUMN()-2)/24,5),'Расчет сбытовых надбавок'!$B$2281:'Расчет сбытовых надбавок'!$G$3024,5)</f>
        <v>5.88</v>
      </c>
      <c r="V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W827" s="103">
        <f>VLOOKUP($A827+ROUND((COLUMN()-2)/24,5),АТС!$A$41:$F$784,5)+VLOOKUP($A827+ROUND((COLUMN()-2)/24,5),'Расчет сбытовых надбавок'!$B$2281:'Расчет сбытовых надбавок'!$G$3024,5)</f>
        <v>53.11</v>
      </c>
      <c r="X827" s="103">
        <f>VLOOKUP($A827+ROUND((COLUMN()-2)/24,5),АТС!$A$41:$F$784,5)+VLOOKUP($A827+ROUND((COLUMN()-2)/24,5),'Расчет сбытовых надбавок'!$B$2281:'Расчет сбытовых надбавок'!$G$3024,5)</f>
        <v>489.63</v>
      </c>
      <c r="Y827" s="103">
        <f>VLOOKUP($A827+ROUND((COLUMN()-2)/24,5),АТС!$A$41:$F$784,5)+VLOOKUP($A827+ROUND((COLUMN()-2)/24,5),'Расчет сбытовых надбавок'!$B$2281:'Расчет сбытовых надбавок'!$G$3024,5)</f>
        <v>340.28</v>
      </c>
    </row>
    <row r="828" spans="1:27" x14ac:dyDescent="0.2">
      <c r="A828" s="83">
        <f t="shared" si="22"/>
        <v>42191</v>
      </c>
      <c r="B828" s="103">
        <f>VLOOKUP($A828+ROUND((COLUMN()-2)/24,5),АТС!$A$41:$F$784,5)+VLOOKUP($A828+ROUND((COLUMN()-2)/24,5),'Расчет сбытовых надбавок'!$B$2281:'Расчет сбытовых надбавок'!$G$3024,5)</f>
        <v>370.94</v>
      </c>
      <c r="C828" s="103">
        <f>VLOOKUP($A828+ROUND((COLUMN()-2)/24,5),АТС!$A$41:$F$784,5)+VLOOKUP($A828+ROUND((COLUMN()-2)/24,5),'Расчет сбытовых надбавок'!$B$2281:'Расчет сбытовых надбавок'!$G$3024,5)</f>
        <v>165.28</v>
      </c>
      <c r="D828" s="103">
        <f>VLOOKUP($A828+ROUND((COLUMN()-2)/24,5),АТС!$A$41:$F$784,5)+VLOOKUP($A828+ROUND((COLUMN()-2)/24,5),'Расчет сбытовых надбавок'!$B$2281:'Расчет сбытовых надбавок'!$G$3024,5)</f>
        <v>246.07</v>
      </c>
      <c r="E828" s="103">
        <f>VLOOKUP($A828+ROUND((COLUMN()-2)/24,5),АТС!$A$41:$F$784,5)+VLOOKUP($A828+ROUND((COLUMN()-2)/24,5),'Расчет сбытовых надбавок'!$B$2281:'Расчет сбытовых надбавок'!$G$3024,5)</f>
        <v>238.05</v>
      </c>
      <c r="F828" s="103">
        <f>VLOOKUP($A828+ROUND((COLUMN()-2)/24,5),АТС!$A$41:$F$784,5)+VLOOKUP($A828+ROUND((COLUMN()-2)/24,5),'Расчет сбытовых надбавок'!$B$2281:'Расчет сбытовых надбавок'!$G$3024,5)</f>
        <v>169.74</v>
      </c>
      <c r="G828" s="103">
        <f>VLOOKUP($A828+ROUND((COLUMN()-2)/24,5),АТС!$A$41:$F$784,5)+VLOOKUP($A828+ROUND((COLUMN()-2)/24,5),'Расчет сбытовых надбавок'!$B$2281:'Расчет сбытовых надбавок'!$G$3024,5)</f>
        <v>3.3400000000000003</v>
      </c>
      <c r="H828" s="103">
        <f>VLOOKUP($A828+ROUND((COLUMN()-2)/24,5),АТС!$A$41:$F$784,5)+VLOOKUP($A828+ROUND((COLUMN()-2)/24,5),'Расчет сбытовых надбавок'!$B$2281:'Расчет сбытовых надбавок'!$G$3024,5)</f>
        <v>0.01</v>
      </c>
      <c r="I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03">
        <f>VLOOKUP($A828+ROUND((COLUMN()-2)/24,5),АТС!$A$41:$F$784,5)+VLOOKUP($A828+ROUND((COLUMN()-2)/24,5),'Расчет сбытовых надбавок'!$B$2281:'Расчет сбытовых надбавок'!$G$3024,5)</f>
        <v>8.11</v>
      </c>
      <c r="K828" s="103">
        <f>VLOOKUP($A828+ROUND((COLUMN()-2)/24,5),АТС!$A$41:$F$784,5)+VLOOKUP($A828+ROUND((COLUMN()-2)/24,5),'Расчет сбытовых надбавок'!$B$2281:'Расчет сбытовых надбавок'!$G$3024,5)</f>
        <v>37.33</v>
      </c>
      <c r="L828" s="103">
        <f>VLOOKUP($A828+ROUND((COLUMN()-2)/24,5),АТС!$A$41:$F$784,5)+VLOOKUP($A828+ROUND((COLUMN()-2)/24,5),'Расчет сбытовых надбавок'!$B$2281:'Расчет сбытовых надбавок'!$G$3024,5)</f>
        <v>202.41000000000003</v>
      </c>
      <c r="M828" s="103">
        <f>VLOOKUP($A828+ROUND((COLUMN()-2)/24,5),АТС!$A$41:$F$784,5)+VLOOKUP($A828+ROUND((COLUMN()-2)/24,5),'Расчет сбытовых надбавок'!$B$2281:'Расчет сбытовых надбавок'!$G$3024,5)</f>
        <v>237.76</v>
      </c>
      <c r="N828" s="103">
        <f>VLOOKUP($A828+ROUND((COLUMN()-2)/24,5),АТС!$A$41:$F$784,5)+VLOOKUP($A828+ROUND((COLUMN()-2)/24,5),'Расчет сбытовых надбавок'!$B$2281:'Расчет сбытовых надбавок'!$G$3024,5)</f>
        <v>108.69</v>
      </c>
      <c r="O828" s="103">
        <f>VLOOKUP($A828+ROUND((COLUMN()-2)/24,5),АТС!$A$41:$F$784,5)+VLOOKUP($A828+ROUND((COLUMN()-2)/24,5),'Расчет сбытовых надбавок'!$B$2281:'Расчет сбытовых надбавок'!$G$3024,5)</f>
        <v>122.15</v>
      </c>
      <c r="P828" s="103">
        <f>VLOOKUP($A828+ROUND((COLUMN()-2)/24,5),АТС!$A$41:$F$784,5)+VLOOKUP($A828+ROUND((COLUMN()-2)/24,5),'Расчет сбытовых надбавок'!$B$2281:'Расчет сбытовых надбавок'!$G$3024,5)</f>
        <v>92.03</v>
      </c>
      <c r="Q828" s="103">
        <f>VLOOKUP($A828+ROUND((COLUMN()-2)/24,5),АТС!$A$41:$F$784,5)+VLOOKUP($A828+ROUND((COLUMN()-2)/24,5),'Расчет сбытовых надбавок'!$B$2281:'Расчет сбытовых надбавок'!$G$3024,5)</f>
        <v>103.82</v>
      </c>
      <c r="R828" s="103">
        <f>VLOOKUP($A828+ROUND((COLUMN()-2)/24,5),АТС!$A$41:$F$784,5)+VLOOKUP($A828+ROUND((COLUMN()-2)/24,5),'Расчет сбытовых надбавок'!$B$2281:'Расчет сбытовых надбавок'!$G$3024,5)</f>
        <v>65.67</v>
      </c>
      <c r="S828" s="103">
        <f>VLOOKUP($A828+ROUND((COLUMN()-2)/24,5),АТС!$A$41:$F$784,5)+VLOOKUP($A828+ROUND((COLUMN()-2)/24,5),'Расчет сбытовых надбавок'!$B$2281:'Расчет сбытовых надбавок'!$G$3024,5)</f>
        <v>68.36</v>
      </c>
      <c r="T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U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03">
        <f>VLOOKUP($A828+ROUND((COLUMN()-2)/24,5),АТС!$A$41:$F$784,5)+VLOOKUP($A828+ROUND((COLUMN()-2)/24,5),'Расчет сбытовых надбавок'!$B$2281:'Расчет сбытовых надбавок'!$G$3024,5)</f>
        <v>0.01</v>
      </c>
      <c r="W828" s="103">
        <f>VLOOKUP($A828+ROUND((COLUMN()-2)/24,5),АТС!$A$41:$F$784,5)+VLOOKUP($A828+ROUND((COLUMN()-2)/24,5),'Расчет сбытовых надбавок'!$B$2281:'Расчет сбытовых надбавок'!$G$3024,5)</f>
        <v>53.699999999999996</v>
      </c>
      <c r="X828" s="103">
        <f>VLOOKUP($A828+ROUND((COLUMN()-2)/24,5),АТС!$A$41:$F$784,5)+VLOOKUP($A828+ROUND((COLUMN()-2)/24,5),'Расчет сбытовых надбавок'!$B$2281:'Расчет сбытовых надбавок'!$G$3024,5)</f>
        <v>430.41</v>
      </c>
      <c r="Y828" s="103">
        <f>VLOOKUP($A828+ROUND((COLUMN()-2)/24,5),АТС!$A$41:$F$784,5)+VLOOKUP($A828+ROUND((COLUMN()-2)/24,5),'Расчет сбытовых надбавок'!$B$2281:'Расчет сбытовых надбавок'!$G$3024,5)</f>
        <v>295.41000000000003</v>
      </c>
    </row>
    <row r="829" spans="1:27" x14ac:dyDescent="0.2">
      <c r="A829" s="83">
        <f t="shared" si="22"/>
        <v>42192</v>
      </c>
      <c r="B829" s="103">
        <f>VLOOKUP($A829+ROUND((COLUMN()-2)/24,5),АТС!$A$41:$F$784,5)+VLOOKUP($A829+ROUND((COLUMN()-2)/24,5),'Расчет сбытовых надбавок'!$B$2281:'Расчет сбытовых надбавок'!$G$3024,5)</f>
        <v>134.54</v>
      </c>
      <c r="C829" s="103">
        <f>VLOOKUP($A829+ROUND((COLUMN()-2)/24,5),АТС!$A$41:$F$784,5)+VLOOKUP($A829+ROUND((COLUMN()-2)/24,5),'Расчет сбытовых надбавок'!$B$2281:'Расчет сбытовых надбавок'!$G$3024,5)</f>
        <v>84.44</v>
      </c>
      <c r="D829" s="103">
        <f>VLOOKUP($A829+ROUND((COLUMN()-2)/24,5),АТС!$A$41:$F$784,5)+VLOOKUP($A829+ROUND((COLUMN()-2)/24,5),'Расчет сбытовых надбавок'!$B$2281:'Расчет сбытовых надбавок'!$G$3024,5)</f>
        <v>58.28</v>
      </c>
      <c r="E829" s="103">
        <f>VLOOKUP($A829+ROUND((COLUMN()-2)/24,5),АТС!$A$41:$F$784,5)+VLOOKUP($A829+ROUND((COLUMN()-2)/24,5),'Расчет сбытовых надбавок'!$B$2281:'Расчет сбытовых надбавок'!$G$3024,5)</f>
        <v>88.01</v>
      </c>
      <c r="F829" s="103">
        <f>VLOOKUP($A829+ROUND((COLUMN()-2)/24,5),АТС!$A$41:$F$784,5)+VLOOKUP($A829+ROUND((COLUMN()-2)/24,5),'Расчет сбытовых надбавок'!$B$2281:'Расчет сбытовых надбавок'!$G$3024,5)</f>
        <v>85.02000000000001</v>
      </c>
      <c r="G829" s="103">
        <f>VLOOKUP($A829+ROUND((COLUMN()-2)/24,5),АТС!$A$41:$F$784,5)+VLOOKUP($A829+ROUND((COLUMN()-2)/24,5),'Расчет сбытовых надбавок'!$B$2281:'Расчет сбытовых надбавок'!$G$3024,5)</f>
        <v>14.879999999999999</v>
      </c>
      <c r="H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03">
        <f>VLOOKUP($A829+ROUND((COLUMN()-2)/24,5),АТС!$A$41:$F$784,5)+VLOOKUP($A829+ROUND((COLUMN()-2)/24,5),'Расчет сбытовых надбавок'!$B$2281:'Расчет сбытовых надбавок'!$G$3024,5)</f>
        <v>52.870000000000005</v>
      </c>
      <c r="K829" s="103">
        <f>VLOOKUP($A829+ROUND((COLUMN()-2)/24,5),АТС!$A$41:$F$784,5)+VLOOKUP($A829+ROUND((COLUMN()-2)/24,5),'Расчет сбытовых надбавок'!$B$2281:'Расчет сбытовых надбавок'!$G$3024,5)</f>
        <v>18.22</v>
      </c>
      <c r="L829" s="103">
        <f>VLOOKUP($A829+ROUND((COLUMN()-2)/24,5),АТС!$A$41:$F$784,5)+VLOOKUP($A829+ROUND((COLUMN()-2)/24,5),'Расчет сбытовых надбавок'!$B$2281:'Расчет сбытовых надбавок'!$G$3024,5)</f>
        <v>58.959999999999994</v>
      </c>
      <c r="M829" s="103">
        <f>VLOOKUP($A829+ROUND((COLUMN()-2)/24,5),АТС!$A$41:$F$784,5)+VLOOKUP($A829+ROUND((COLUMN()-2)/24,5),'Расчет сбытовых надбавок'!$B$2281:'Расчет сбытовых надбавок'!$G$3024,5)</f>
        <v>168.36</v>
      </c>
      <c r="N829" s="103">
        <f>VLOOKUP($A829+ROUND((COLUMN()-2)/24,5),АТС!$A$41:$F$784,5)+VLOOKUP($A829+ROUND((COLUMN()-2)/24,5),'Расчет сбытовых надбавок'!$B$2281:'Расчет сбытовых надбавок'!$G$3024,5)</f>
        <v>238.28</v>
      </c>
      <c r="O829" s="103">
        <f>VLOOKUP($A829+ROUND((COLUMN()-2)/24,5),АТС!$A$41:$F$784,5)+VLOOKUP($A829+ROUND((COLUMN()-2)/24,5),'Расчет сбытовых надбавок'!$B$2281:'Расчет сбытовых надбавок'!$G$3024,5)</f>
        <v>245.58</v>
      </c>
      <c r="P829" s="103">
        <f>VLOOKUP($A829+ROUND((COLUMN()-2)/24,5),АТС!$A$41:$F$784,5)+VLOOKUP($A829+ROUND((COLUMN()-2)/24,5),'Расчет сбытовых надбавок'!$B$2281:'Расчет сбытовых надбавок'!$G$3024,5)</f>
        <v>350.62</v>
      </c>
      <c r="Q829" s="103">
        <f>VLOOKUP($A829+ROUND((COLUMN()-2)/24,5),АТС!$A$41:$F$784,5)+VLOOKUP($A829+ROUND((COLUMN()-2)/24,5),'Расчет сбытовых надбавок'!$B$2281:'Расчет сбытовых надбавок'!$G$3024,5)</f>
        <v>362.55</v>
      </c>
      <c r="R829" s="103">
        <f>VLOOKUP($A829+ROUND((COLUMN()-2)/24,5),АТС!$A$41:$F$784,5)+VLOOKUP($A829+ROUND((COLUMN()-2)/24,5),'Расчет сбытовых надбавок'!$B$2281:'Расчет сбытовых надбавок'!$G$3024,5)</f>
        <v>546.64</v>
      </c>
      <c r="S829" s="103">
        <f>VLOOKUP($A829+ROUND((COLUMN()-2)/24,5),АТС!$A$41:$F$784,5)+VLOOKUP($A829+ROUND((COLUMN()-2)/24,5),'Расчет сбытовых надбавок'!$B$2281:'Расчет сбытовых надбавок'!$G$3024,5)</f>
        <v>574.34</v>
      </c>
      <c r="T829" s="103">
        <f>VLOOKUP($A829+ROUND((COLUMN()-2)/24,5),АТС!$A$41:$F$784,5)+VLOOKUP($A829+ROUND((COLUMN()-2)/24,5),'Расчет сбытовых надбавок'!$B$2281:'Расчет сбытовых надбавок'!$G$3024,5)</f>
        <v>719.94</v>
      </c>
      <c r="U829" s="103">
        <f>VLOOKUP($A829+ROUND((COLUMN()-2)/24,5),АТС!$A$41:$F$784,5)+VLOOKUP($A829+ROUND((COLUMN()-2)/24,5),'Расчет сбытовых надбавок'!$B$2281:'Расчет сбытовых надбавок'!$G$3024,5)</f>
        <v>676.19999999999993</v>
      </c>
      <c r="V829" s="103">
        <f>VLOOKUP($A829+ROUND((COLUMN()-2)/24,5),АТС!$A$41:$F$784,5)+VLOOKUP($A829+ROUND((COLUMN()-2)/24,5),'Расчет сбытовых надбавок'!$B$2281:'Расчет сбытовых надбавок'!$G$3024,5)</f>
        <v>537.71</v>
      </c>
      <c r="W829" s="103">
        <f>VLOOKUP($A829+ROUND((COLUMN()-2)/24,5),АТС!$A$41:$F$784,5)+VLOOKUP($A829+ROUND((COLUMN()-2)/24,5),'Расчет сбытовых надбавок'!$B$2281:'Расчет сбытовых надбавок'!$G$3024,5)</f>
        <v>676.96</v>
      </c>
      <c r="X829" s="103">
        <f>VLOOKUP($A829+ROUND((COLUMN()-2)/24,5),АТС!$A$41:$F$784,5)+VLOOKUP($A829+ROUND((COLUMN()-2)/24,5),'Расчет сбытовых надбавок'!$B$2281:'Расчет сбытовых надбавок'!$G$3024,5)</f>
        <v>293.94</v>
      </c>
      <c r="Y829" s="103">
        <f>VLOOKUP($A829+ROUND((COLUMN()-2)/24,5),АТС!$A$41:$F$784,5)+VLOOKUP($A829+ROUND((COLUMN()-2)/24,5),'Расчет сбытовых надбавок'!$B$2281:'Расчет сбытовых надбавок'!$G$3024,5)</f>
        <v>479.5</v>
      </c>
    </row>
    <row r="830" spans="1:27" x14ac:dyDescent="0.2">
      <c r="A830" s="83">
        <f t="shared" si="22"/>
        <v>42193</v>
      </c>
      <c r="B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C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D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E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F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G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J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K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L830" s="103">
        <f>VLOOKUP($A830+ROUND((COLUMN()-2)/24,5),АТС!$A$41:$F$784,5)+VLOOKUP($A830+ROUND((COLUMN()-2)/24,5),'Расчет сбытовых надбавок'!$B$2281:'Расчет сбытовых надбавок'!$G$3024,5)</f>
        <v>0.01</v>
      </c>
      <c r="M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N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O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P830" s="103">
        <f>VLOOKUP($A830+ROUND((COLUMN()-2)/24,5),АТС!$A$41:$F$784,5)+VLOOKUP($A830+ROUND((COLUMN()-2)/24,5),'Расчет сбытовых надбавок'!$B$2281:'Расчет сбытовых надбавок'!$G$3024,5)</f>
        <v>9.25</v>
      </c>
      <c r="Q830" s="103">
        <f>VLOOKUP($A830+ROUND((COLUMN()-2)/24,5),АТС!$A$41:$F$784,5)+VLOOKUP($A830+ROUND((COLUMN()-2)/24,5),'Расчет сбытовых надбавок'!$B$2281:'Расчет сбытовых надбавок'!$G$3024,5)</f>
        <v>21.669999999999998</v>
      </c>
      <c r="R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S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T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U830" s="103">
        <f>VLOOKUP($A830+ROUND((COLUMN()-2)/24,5),АТС!$A$41:$F$784,5)+VLOOKUP($A830+ROUND((COLUMN()-2)/24,5),'Расчет сбытовых надбавок'!$B$2281:'Расчет сбытовых надбавок'!$G$3024,5)</f>
        <v>0.01</v>
      </c>
      <c r="V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W830" s="103">
        <f>VLOOKUP($A830+ROUND((COLUMN()-2)/24,5),АТС!$A$41:$F$784,5)+VLOOKUP($A830+ROUND((COLUMN()-2)/24,5),'Расчет сбытовых надбавок'!$B$2281:'Расчет сбытовых надбавок'!$G$3024,5)</f>
        <v>12.62</v>
      </c>
      <c r="X830" s="103">
        <f>VLOOKUP($A830+ROUND((COLUMN()-2)/24,5),АТС!$A$41:$F$784,5)+VLOOKUP($A830+ROUND((COLUMN()-2)/24,5),'Расчет сбытовых надбавок'!$B$2281:'Расчет сбытовых надбавок'!$G$3024,5)</f>
        <v>118.63</v>
      </c>
      <c r="Y830" s="103">
        <f>VLOOKUP($A830+ROUND((COLUMN()-2)/24,5),АТС!$A$41:$F$784,5)+VLOOKUP($A830+ROUND((COLUMN()-2)/24,5),'Расчет сбытовых надбавок'!$B$2281:'Расчет сбытовых надбавок'!$G$3024,5)</f>
        <v>346.37</v>
      </c>
    </row>
    <row r="831" spans="1:27" x14ac:dyDescent="0.2">
      <c r="A831" s="83">
        <f t="shared" si="22"/>
        <v>42194</v>
      </c>
      <c r="B831" s="103">
        <f>VLOOKUP($A831+ROUND((COLUMN()-2)/24,5),АТС!$A$41:$F$784,5)+VLOOKUP($A831+ROUND((COLUMN()-2)/24,5),'Расчет сбытовых надбавок'!$B$2281:'Расчет сбытовых надбавок'!$G$3024,5)</f>
        <v>147.59</v>
      </c>
      <c r="C831" s="103">
        <f>VLOOKUP($A831+ROUND((COLUMN()-2)/24,5),АТС!$A$41:$F$784,5)+VLOOKUP($A831+ROUND((COLUMN()-2)/24,5),'Расчет сбытовых надбавок'!$B$2281:'Расчет сбытовых надбавок'!$G$3024,5)</f>
        <v>93.050000000000011</v>
      </c>
      <c r="D831" s="103">
        <f>VLOOKUP($A831+ROUND((COLUMN()-2)/24,5),АТС!$A$41:$F$784,5)+VLOOKUP($A831+ROUND((COLUMN()-2)/24,5),'Расчет сбытовых надбавок'!$B$2281:'Расчет сбытовых надбавок'!$G$3024,5)</f>
        <v>122.95</v>
      </c>
      <c r="E831" s="103">
        <f>VLOOKUP($A831+ROUND((COLUMN()-2)/24,5),АТС!$A$41:$F$784,5)+VLOOKUP($A831+ROUND((COLUMN()-2)/24,5),'Расчет сбытовых надбавок'!$B$2281:'Расчет сбытовых надбавок'!$G$3024,5)</f>
        <v>97.5</v>
      </c>
      <c r="F831" s="103">
        <f>VLOOKUP($A831+ROUND((COLUMN()-2)/24,5),АТС!$A$41:$F$784,5)+VLOOKUP($A831+ROUND((COLUMN()-2)/24,5),'Расчет сбытовых надбавок'!$B$2281:'Расчет сбытовых надбавок'!$G$3024,5)</f>
        <v>63.43</v>
      </c>
      <c r="G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H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K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L831" s="103">
        <f>VLOOKUP($A831+ROUND((COLUMN()-2)/24,5),АТС!$A$41:$F$784,5)+VLOOKUP($A831+ROUND((COLUMN()-2)/24,5),'Расчет сбытовых надбавок'!$B$2281:'Расчет сбытовых надбавок'!$G$3024,5)</f>
        <v>0.01</v>
      </c>
      <c r="M831" s="103">
        <f>VLOOKUP($A831+ROUND((COLUMN()-2)/24,5),АТС!$A$41:$F$784,5)+VLOOKUP($A831+ROUND((COLUMN()-2)/24,5),'Расчет сбытовых надбавок'!$B$2281:'Расчет сбытовых надбавок'!$G$3024,5)</f>
        <v>25.42</v>
      </c>
      <c r="N831" s="103">
        <f>VLOOKUP($A831+ROUND((COLUMN()-2)/24,5),АТС!$A$41:$F$784,5)+VLOOKUP($A831+ROUND((COLUMN()-2)/24,5),'Расчет сбытовых надбавок'!$B$2281:'Расчет сбытовых надбавок'!$G$3024,5)</f>
        <v>0.01</v>
      </c>
      <c r="O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P831" s="103">
        <f>VLOOKUP($A831+ROUND((COLUMN()-2)/24,5),АТС!$A$41:$F$784,5)+VLOOKUP($A831+ROUND((COLUMN()-2)/24,5),'Расчет сбытовых надбавок'!$B$2281:'Расчет сбытовых надбавок'!$G$3024,5)</f>
        <v>120.05</v>
      </c>
      <c r="Q831" s="103">
        <f>VLOOKUP($A831+ROUND((COLUMN()-2)/24,5),АТС!$A$41:$F$784,5)+VLOOKUP($A831+ROUND((COLUMN()-2)/24,5),'Расчет сбытовых надбавок'!$B$2281:'Расчет сбытовых надбавок'!$G$3024,5)</f>
        <v>170.85</v>
      </c>
      <c r="R831" s="103">
        <f>VLOOKUP($A831+ROUND((COLUMN()-2)/24,5),АТС!$A$41:$F$784,5)+VLOOKUP($A831+ROUND((COLUMN()-2)/24,5),'Расчет сбытовых надбавок'!$B$2281:'Расчет сбытовых надбавок'!$G$3024,5)</f>
        <v>87.929999999999993</v>
      </c>
      <c r="S831" s="103">
        <f>VLOOKUP($A831+ROUND((COLUMN()-2)/24,5),АТС!$A$41:$F$784,5)+VLOOKUP($A831+ROUND((COLUMN()-2)/24,5),'Расчет сбытовых надбавок'!$B$2281:'Расчет сбытовых надбавок'!$G$3024,5)</f>
        <v>142.43</v>
      </c>
      <c r="T831" s="103">
        <f>VLOOKUP($A831+ROUND((COLUMN()-2)/24,5),АТС!$A$41:$F$784,5)+VLOOKUP($A831+ROUND((COLUMN()-2)/24,5),'Расчет сбытовых надбавок'!$B$2281:'Расчет сбытовых надбавок'!$G$3024,5)</f>
        <v>97.85</v>
      </c>
      <c r="U831" s="103">
        <f>VLOOKUP($A831+ROUND((COLUMN()-2)/24,5),АТС!$A$41:$F$784,5)+VLOOKUP($A831+ROUND((COLUMN()-2)/24,5),'Расчет сбытовых надбавок'!$B$2281:'Расчет сбытовых надбавок'!$G$3024,5)</f>
        <v>27.03</v>
      </c>
      <c r="V831" s="103">
        <f>VLOOKUP($A831+ROUND((COLUMN()-2)/24,5),АТС!$A$41:$F$784,5)+VLOOKUP($A831+ROUND((COLUMN()-2)/24,5),'Расчет сбытовых надбавок'!$B$2281:'Расчет сбытовых надбавок'!$G$3024,5)</f>
        <v>15.870000000000001</v>
      </c>
      <c r="W831" s="103">
        <f>VLOOKUP($A831+ROUND((COLUMN()-2)/24,5),АТС!$A$41:$F$784,5)+VLOOKUP($A831+ROUND((COLUMN()-2)/24,5),'Расчет сбытовых надбавок'!$B$2281:'Расчет сбытовых надбавок'!$G$3024,5)</f>
        <v>312.85000000000002</v>
      </c>
      <c r="X831" s="103">
        <f>VLOOKUP($A831+ROUND((COLUMN()-2)/24,5),АТС!$A$41:$F$784,5)+VLOOKUP($A831+ROUND((COLUMN()-2)/24,5),'Расчет сбытовых надбавок'!$B$2281:'Расчет сбытовых надбавок'!$G$3024,5)</f>
        <v>687.14</v>
      </c>
      <c r="Y831" s="103">
        <f>VLOOKUP($A831+ROUND((COLUMN()-2)/24,5),АТС!$A$41:$F$784,5)+VLOOKUP($A831+ROUND((COLUMN()-2)/24,5),'Расчет сбытовых надбавок'!$B$2281:'Расчет сбытовых надбавок'!$G$3024,5)</f>
        <v>491.77000000000004</v>
      </c>
    </row>
    <row r="832" spans="1:27" x14ac:dyDescent="0.2">
      <c r="A832" s="83">
        <f t="shared" si="22"/>
        <v>42195</v>
      </c>
      <c r="B832" s="103">
        <f>VLOOKUP($A832+ROUND((COLUMN()-2)/24,5),АТС!$A$41:$F$784,5)+VLOOKUP($A832+ROUND((COLUMN()-2)/24,5),'Расчет сбытовых надбавок'!$B$2281:'Расчет сбытовых надбавок'!$G$3024,5)</f>
        <v>112.64999999999999</v>
      </c>
      <c r="C832" s="103">
        <f>VLOOKUP($A832+ROUND((COLUMN()-2)/24,5),АТС!$A$41:$F$784,5)+VLOOKUP($A832+ROUND((COLUMN()-2)/24,5),'Расчет сбытовых надбавок'!$B$2281:'Расчет сбытовых надбавок'!$G$3024,5)</f>
        <v>140.66</v>
      </c>
      <c r="D832" s="103">
        <f>VLOOKUP($A832+ROUND((COLUMN()-2)/24,5),АТС!$A$41:$F$784,5)+VLOOKUP($A832+ROUND((COLUMN()-2)/24,5),'Расчет сбытовых надбавок'!$B$2281:'Расчет сбытовых надбавок'!$G$3024,5)</f>
        <v>61.36</v>
      </c>
      <c r="E832" s="103">
        <f>VLOOKUP($A832+ROUND((COLUMN()-2)/24,5),АТС!$A$41:$F$784,5)+VLOOKUP($A832+ROUND((COLUMN()-2)/24,5),'Расчет сбытовых надбавок'!$B$2281:'Расчет сбытовых надбавок'!$G$3024,5)</f>
        <v>74.010000000000005</v>
      </c>
      <c r="F832" s="103">
        <f>VLOOKUP($A832+ROUND((COLUMN()-2)/24,5),АТС!$A$41:$F$784,5)+VLOOKUP($A832+ROUND((COLUMN()-2)/24,5),'Расчет сбытовых надбавок'!$B$2281:'Расчет сбытовых надбавок'!$G$3024,5)</f>
        <v>14.43</v>
      </c>
      <c r="G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H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I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K832" s="103">
        <f>VLOOKUP($A832+ROUND((COLUMN()-2)/24,5),АТС!$A$41:$F$784,5)+VLOOKUP($A832+ROUND((COLUMN()-2)/24,5),'Расчет сбытовых надбавок'!$B$2281:'Расчет сбытовых надбавок'!$G$3024,5)</f>
        <v>134.01</v>
      </c>
      <c r="L832" s="103">
        <f>VLOOKUP($A832+ROUND((COLUMN()-2)/24,5),АТС!$A$41:$F$784,5)+VLOOKUP($A832+ROUND((COLUMN()-2)/24,5),'Расчет сбытовых надбавок'!$B$2281:'Расчет сбытовых надбавок'!$G$3024,5)</f>
        <v>357.51</v>
      </c>
      <c r="M832" s="103">
        <f>VLOOKUP($A832+ROUND((COLUMN()-2)/24,5),АТС!$A$41:$F$784,5)+VLOOKUP($A832+ROUND((COLUMN()-2)/24,5),'Расчет сбытовых надбавок'!$B$2281:'Расчет сбытовых надбавок'!$G$3024,5)</f>
        <v>651.12</v>
      </c>
      <c r="N832" s="103">
        <f>VLOOKUP($A832+ROUND((COLUMN()-2)/24,5),АТС!$A$41:$F$784,5)+VLOOKUP($A832+ROUND((COLUMN()-2)/24,5),'Расчет сбытовых надбавок'!$B$2281:'Расчет сбытовых надбавок'!$G$3024,5)</f>
        <v>182.88</v>
      </c>
      <c r="O832" s="103">
        <f>VLOOKUP($A832+ROUND((COLUMN()-2)/24,5),АТС!$A$41:$F$784,5)+VLOOKUP($A832+ROUND((COLUMN()-2)/24,5),'Расчет сбытовых надбавок'!$B$2281:'Расчет сбытовых надбавок'!$G$3024,5)</f>
        <v>199.97000000000003</v>
      </c>
      <c r="P832" s="103">
        <f>VLOOKUP($A832+ROUND((COLUMN()-2)/24,5),АТС!$A$41:$F$784,5)+VLOOKUP($A832+ROUND((COLUMN()-2)/24,5),'Расчет сбытовых надбавок'!$B$2281:'Расчет сбытовых надбавок'!$G$3024,5)</f>
        <v>188.75</v>
      </c>
      <c r="Q832" s="103">
        <f>VLOOKUP($A832+ROUND((COLUMN()-2)/24,5),АТС!$A$41:$F$784,5)+VLOOKUP($A832+ROUND((COLUMN()-2)/24,5),'Расчет сбытовых надбавок'!$B$2281:'Расчет сбытовых надбавок'!$G$3024,5)</f>
        <v>383.61</v>
      </c>
      <c r="R832" s="103">
        <f>VLOOKUP($A832+ROUND((COLUMN()-2)/24,5),АТС!$A$41:$F$784,5)+VLOOKUP($A832+ROUND((COLUMN()-2)/24,5),'Расчет сбытовых надбавок'!$B$2281:'Расчет сбытовых надбавок'!$G$3024,5)</f>
        <v>150.38</v>
      </c>
      <c r="S832" s="103">
        <f>VLOOKUP($A832+ROUND((COLUMN()-2)/24,5),АТС!$A$41:$F$784,5)+VLOOKUP($A832+ROUND((COLUMN()-2)/24,5),'Расчет сбытовых надбавок'!$B$2281:'Расчет сбытовых надбавок'!$G$3024,5)</f>
        <v>327.31</v>
      </c>
      <c r="T832" s="103">
        <f>VLOOKUP($A832+ROUND((COLUMN()-2)/24,5),АТС!$A$41:$F$784,5)+VLOOKUP($A832+ROUND((COLUMN()-2)/24,5),'Расчет сбытовых надбавок'!$B$2281:'Расчет сбытовых надбавок'!$G$3024,5)</f>
        <v>487.2</v>
      </c>
      <c r="U832" s="103">
        <f>VLOOKUP($A832+ROUND((COLUMN()-2)/24,5),АТС!$A$41:$F$784,5)+VLOOKUP($A832+ROUND((COLUMN()-2)/24,5),'Расчет сбытовых надбавок'!$B$2281:'Расчет сбытовых надбавок'!$G$3024,5)</f>
        <v>321.11</v>
      </c>
      <c r="V832" s="103">
        <f>VLOOKUP($A832+ROUND((COLUMN()-2)/24,5),АТС!$A$41:$F$784,5)+VLOOKUP($A832+ROUND((COLUMN()-2)/24,5),'Расчет сбытовых надбавок'!$B$2281:'Расчет сбытовых надбавок'!$G$3024,5)</f>
        <v>244.47000000000003</v>
      </c>
      <c r="W832" s="103">
        <f>VLOOKUP($A832+ROUND((COLUMN()-2)/24,5),АТС!$A$41:$F$784,5)+VLOOKUP($A832+ROUND((COLUMN()-2)/24,5),'Расчет сбытовых надбавок'!$B$2281:'Расчет сбытовых надбавок'!$G$3024,5)</f>
        <v>464.52</v>
      </c>
      <c r="X832" s="103">
        <f>VLOOKUP($A832+ROUND((COLUMN()-2)/24,5),АТС!$A$41:$F$784,5)+VLOOKUP($A832+ROUND((COLUMN()-2)/24,5),'Расчет сбытовых надбавок'!$B$2281:'Расчет сбытовых надбавок'!$G$3024,5)</f>
        <v>680.74</v>
      </c>
      <c r="Y832" s="103">
        <f>VLOOKUP($A832+ROUND((COLUMN()-2)/24,5),АТС!$A$41:$F$784,5)+VLOOKUP($A832+ROUND((COLUMN()-2)/24,5),'Расчет сбытовых надбавок'!$B$2281:'Расчет сбытовых надбавок'!$G$3024,5)</f>
        <v>353.28000000000003</v>
      </c>
    </row>
    <row r="833" spans="1:25" x14ac:dyDescent="0.2">
      <c r="A833" s="83">
        <f t="shared" si="22"/>
        <v>42196</v>
      </c>
      <c r="B833" s="103">
        <f>VLOOKUP($A833+ROUND((COLUMN()-2)/24,5),АТС!$A$41:$F$784,5)+VLOOKUP($A833+ROUND((COLUMN()-2)/24,5),'Расчет сбытовых надбавок'!$B$2281:'Расчет сбытовых надбавок'!$G$3024,5)</f>
        <v>288.67</v>
      </c>
      <c r="C833" s="103">
        <f>VLOOKUP($A833+ROUND((COLUMN()-2)/24,5),АТС!$A$41:$F$784,5)+VLOOKUP($A833+ROUND((COLUMN()-2)/24,5),'Расчет сбытовых надбавок'!$B$2281:'Расчет сбытовых надбавок'!$G$3024,5)</f>
        <v>150.11000000000001</v>
      </c>
      <c r="D833" s="103">
        <f>VLOOKUP($A833+ROUND((COLUMN()-2)/24,5),АТС!$A$41:$F$784,5)+VLOOKUP($A833+ROUND((COLUMN()-2)/24,5),'Расчет сбытовых надбавок'!$B$2281:'Расчет сбытовых надбавок'!$G$3024,5)</f>
        <v>118.29</v>
      </c>
      <c r="E833" s="103">
        <f>VLOOKUP($A833+ROUND((COLUMN()-2)/24,5),АТС!$A$41:$F$784,5)+VLOOKUP($A833+ROUND((COLUMN()-2)/24,5),'Расчет сбытовых надбавок'!$B$2281:'Расчет сбытовых надбавок'!$G$3024,5)</f>
        <v>1129.8600000000001</v>
      </c>
      <c r="F833" s="103">
        <f>VLOOKUP($A833+ROUND((COLUMN()-2)/24,5),АТС!$A$41:$F$784,5)+VLOOKUP($A833+ROUND((COLUMN()-2)/24,5),'Расчет сбытовых надбавок'!$B$2281:'Расчет сбытовых надбавок'!$G$3024,5)</f>
        <v>0.13</v>
      </c>
      <c r="G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H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J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K833" s="103">
        <f>VLOOKUP($A833+ROUND((COLUMN()-2)/24,5),АТС!$A$41:$F$784,5)+VLOOKUP($A833+ROUND((COLUMN()-2)/24,5),'Расчет сбытовых надбавок'!$B$2281:'Расчет сбытовых надбавок'!$G$3024,5)</f>
        <v>160.62</v>
      </c>
      <c r="L833" s="103">
        <f>VLOOKUP($A833+ROUND((COLUMN()-2)/24,5),АТС!$A$41:$F$784,5)+VLOOKUP($A833+ROUND((COLUMN()-2)/24,5),'Расчет сбытовых надбавок'!$B$2281:'Расчет сбытовых надбавок'!$G$3024,5)</f>
        <v>20.47</v>
      </c>
      <c r="M833" s="103">
        <f>VLOOKUP($A833+ROUND((COLUMN()-2)/24,5),АТС!$A$41:$F$784,5)+VLOOKUP($A833+ROUND((COLUMN()-2)/24,5),'Расчет сбытовых надбавок'!$B$2281:'Расчет сбытовых надбавок'!$G$3024,5)</f>
        <v>9.41</v>
      </c>
      <c r="N833" s="103">
        <f>VLOOKUP($A833+ROUND((COLUMN()-2)/24,5),АТС!$A$41:$F$784,5)+VLOOKUP($A833+ROUND((COLUMN()-2)/24,5),'Расчет сбытовых надбавок'!$B$2281:'Расчет сбытовых надбавок'!$G$3024,5)</f>
        <v>84.72</v>
      </c>
      <c r="O833" s="103">
        <f>VLOOKUP($A833+ROUND((COLUMN()-2)/24,5),АТС!$A$41:$F$784,5)+VLOOKUP($A833+ROUND((COLUMN()-2)/24,5),'Расчет сбытовых надбавок'!$B$2281:'Расчет сбытовых надбавок'!$G$3024,5)</f>
        <v>104.45</v>
      </c>
      <c r="P833" s="103">
        <f>VLOOKUP($A833+ROUND((COLUMN()-2)/24,5),АТС!$A$41:$F$784,5)+VLOOKUP($A833+ROUND((COLUMN()-2)/24,5),'Расчет сбытовых надбавок'!$B$2281:'Расчет сбытовых надбавок'!$G$3024,5)</f>
        <v>247.12</v>
      </c>
      <c r="Q833" s="103">
        <f>VLOOKUP($A833+ROUND((COLUMN()-2)/24,5),АТС!$A$41:$F$784,5)+VLOOKUP($A833+ROUND((COLUMN()-2)/24,5),'Расчет сбытовых надбавок'!$B$2281:'Расчет сбытовых надбавок'!$G$3024,5)</f>
        <v>236.39</v>
      </c>
      <c r="R833" s="103">
        <f>VLOOKUP($A833+ROUND((COLUMN()-2)/24,5),АТС!$A$41:$F$784,5)+VLOOKUP($A833+ROUND((COLUMN()-2)/24,5),'Расчет сбытовых надбавок'!$B$2281:'Расчет сбытовых надбавок'!$G$3024,5)</f>
        <v>172.56</v>
      </c>
      <c r="S833" s="103">
        <f>VLOOKUP($A833+ROUND((COLUMN()-2)/24,5),АТС!$A$41:$F$784,5)+VLOOKUP($A833+ROUND((COLUMN()-2)/24,5),'Расчет сбытовых надбавок'!$B$2281:'Расчет сбытовых надбавок'!$G$3024,5)</f>
        <v>166.73999999999998</v>
      </c>
      <c r="T833" s="103">
        <f>VLOOKUP($A833+ROUND((COLUMN()-2)/24,5),АТС!$A$41:$F$784,5)+VLOOKUP($A833+ROUND((COLUMN()-2)/24,5),'Расчет сбытовых надбавок'!$B$2281:'Расчет сбытовых надбавок'!$G$3024,5)</f>
        <v>138.89000000000001</v>
      </c>
      <c r="U833" s="103">
        <f>VLOOKUP($A833+ROUND((COLUMN()-2)/24,5),АТС!$A$41:$F$784,5)+VLOOKUP($A833+ROUND((COLUMN()-2)/24,5),'Расчет сбытовых надбавок'!$B$2281:'Расчет сбытовых надбавок'!$G$3024,5)</f>
        <v>95.740000000000009</v>
      </c>
      <c r="V833" s="103">
        <f>VLOOKUP($A833+ROUND((COLUMN()-2)/24,5),АТС!$A$41:$F$784,5)+VLOOKUP($A833+ROUND((COLUMN()-2)/24,5),'Расчет сбытовых надбавок'!$B$2281:'Расчет сбытовых надбавок'!$G$3024,5)</f>
        <v>145.62</v>
      </c>
      <c r="W833" s="103">
        <f>VLOOKUP($A833+ROUND((COLUMN()-2)/24,5),АТС!$A$41:$F$784,5)+VLOOKUP($A833+ROUND((COLUMN()-2)/24,5),'Расчет сбытовых надбавок'!$B$2281:'Расчет сбытовых надбавок'!$G$3024,5)</f>
        <v>231.92000000000002</v>
      </c>
      <c r="X833" s="103">
        <f>VLOOKUP($A833+ROUND((COLUMN()-2)/24,5),АТС!$A$41:$F$784,5)+VLOOKUP($A833+ROUND((COLUMN()-2)/24,5),'Расчет сбытовых надбавок'!$B$2281:'Расчет сбытовых надбавок'!$G$3024,5)</f>
        <v>416.36</v>
      </c>
      <c r="Y833" s="103">
        <f>VLOOKUP($A833+ROUND((COLUMN()-2)/24,5),АТС!$A$41:$F$784,5)+VLOOKUP($A833+ROUND((COLUMN()-2)/24,5),'Расчет сбытовых надбавок'!$B$2281:'Расчет сбытовых надбавок'!$G$3024,5)</f>
        <v>456.68</v>
      </c>
    </row>
    <row r="834" spans="1:25" x14ac:dyDescent="0.2">
      <c r="A834" s="83">
        <f t="shared" si="22"/>
        <v>42197</v>
      </c>
      <c r="B834" s="103">
        <f>VLOOKUP($A834+ROUND((COLUMN()-2)/24,5),АТС!$A$41:$F$784,5)+VLOOKUP($A834+ROUND((COLUMN()-2)/24,5),'Расчет сбытовых надбавок'!$B$2281:'Расчет сбытовых надбавок'!$G$3024,5)</f>
        <v>321.79000000000002</v>
      </c>
      <c r="C834" s="103">
        <f>VLOOKUP($A834+ROUND((COLUMN()-2)/24,5),АТС!$A$41:$F$784,5)+VLOOKUP($A834+ROUND((COLUMN()-2)/24,5),'Расчет сбытовых надбавок'!$B$2281:'Расчет сбытовых надбавок'!$G$3024,5)</f>
        <v>216.26</v>
      </c>
      <c r="D834" s="103">
        <f>VLOOKUP($A834+ROUND((COLUMN()-2)/24,5),АТС!$A$41:$F$784,5)+VLOOKUP($A834+ROUND((COLUMN()-2)/24,5),'Расчет сбытовых надбавок'!$B$2281:'Расчет сбытовых надбавок'!$G$3024,5)</f>
        <v>338.65999999999997</v>
      </c>
      <c r="E834" s="103">
        <f>VLOOKUP($A834+ROUND((COLUMN()-2)/24,5),АТС!$A$41:$F$784,5)+VLOOKUP($A834+ROUND((COLUMN()-2)/24,5),'Расчет сбытовых надбавок'!$B$2281:'Расчет сбытовых надбавок'!$G$3024,5)</f>
        <v>257.94</v>
      </c>
      <c r="F834" s="103">
        <f>VLOOKUP($A834+ROUND((COLUMN()-2)/24,5),АТС!$A$41:$F$784,5)+VLOOKUP($A834+ROUND((COLUMN()-2)/24,5),'Расчет сбытовых надбавок'!$B$2281:'Расчет сбытовых надбавок'!$G$3024,5)</f>
        <v>298.69</v>
      </c>
      <c r="G834" s="103">
        <f>VLOOKUP($A834+ROUND((COLUMN()-2)/24,5),АТС!$A$41:$F$784,5)+VLOOKUP($A834+ROUND((COLUMN()-2)/24,5),'Расчет сбытовых надбавок'!$B$2281:'Расчет сбытовых надбавок'!$G$3024,5)</f>
        <v>207.45</v>
      </c>
      <c r="H834" s="103">
        <f>VLOOKUP($A834+ROUND((COLUMN()-2)/24,5),АТС!$A$41:$F$784,5)+VLOOKUP($A834+ROUND((COLUMN()-2)/24,5),'Расчет сбытовых надбавок'!$B$2281:'Расчет сбытовых надбавок'!$G$3024,5)</f>
        <v>52.95</v>
      </c>
      <c r="I834" s="103">
        <f>VLOOKUP($A834+ROUND((COLUMN()-2)/24,5),АТС!$A$41:$F$784,5)+VLOOKUP($A834+ROUND((COLUMN()-2)/24,5),'Расчет сбытовых надбавок'!$B$2281:'Расчет сбытовых надбавок'!$G$3024,5)</f>
        <v>4.1900000000000004</v>
      </c>
      <c r="J834" s="103">
        <f>VLOOKUP($A834+ROUND((COLUMN()-2)/24,5),АТС!$A$41:$F$784,5)+VLOOKUP($A834+ROUND((COLUMN()-2)/24,5),'Расчет сбытовых надбавок'!$B$2281:'Расчет сбытовых надбавок'!$G$3024,5)</f>
        <v>1317.8</v>
      </c>
      <c r="K834" s="103">
        <f>VLOOKUP($A834+ROUND((COLUMN()-2)/24,5),АТС!$A$41:$F$784,5)+VLOOKUP($A834+ROUND((COLUMN()-2)/24,5),'Расчет сбытовых надбавок'!$B$2281:'Расчет сбытовых надбавок'!$G$3024,5)</f>
        <v>557.20000000000005</v>
      </c>
      <c r="L834" s="103">
        <f>VLOOKUP($A834+ROUND((COLUMN()-2)/24,5),АТС!$A$41:$F$784,5)+VLOOKUP($A834+ROUND((COLUMN()-2)/24,5),'Расчет сбытовых надбавок'!$B$2281:'Расчет сбытовых надбавок'!$G$3024,5)</f>
        <v>361.41999999999996</v>
      </c>
      <c r="M834" s="103">
        <f>VLOOKUP($A834+ROUND((COLUMN()-2)/24,5),АТС!$A$41:$F$784,5)+VLOOKUP($A834+ROUND((COLUMN()-2)/24,5),'Расчет сбытовых надбавок'!$B$2281:'Расчет сбытовых надбавок'!$G$3024,5)</f>
        <v>420.23</v>
      </c>
      <c r="N834" s="103">
        <f>VLOOKUP($A834+ROUND((COLUMN()-2)/24,5),АТС!$A$41:$F$784,5)+VLOOKUP($A834+ROUND((COLUMN()-2)/24,5),'Расчет сбытовых надбавок'!$B$2281:'Расчет сбытовых надбавок'!$G$3024,5)</f>
        <v>390.28000000000003</v>
      </c>
      <c r="O834" s="103">
        <f>VLOOKUP($A834+ROUND((COLUMN()-2)/24,5),АТС!$A$41:$F$784,5)+VLOOKUP($A834+ROUND((COLUMN()-2)/24,5),'Расчет сбытовых надбавок'!$B$2281:'Расчет сбытовых надбавок'!$G$3024,5)</f>
        <v>380.14000000000004</v>
      </c>
      <c r="P834" s="103">
        <f>VLOOKUP($A834+ROUND((COLUMN()-2)/24,5),АТС!$A$41:$F$784,5)+VLOOKUP($A834+ROUND((COLUMN()-2)/24,5),'Расчет сбытовых надбавок'!$B$2281:'Расчет сбытовых надбавок'!$G$3024,5)</f>
        <v>559.55000000000007</v>
      </c>
      <c r="Q834" s="103">
        <f>VLOOKUP($A834+ROUND((COLUMN()-2)/24,5),АТС!$A$41:$F$784,5)+VLOOKUP($A834+ROUND((COLUMN()-2)/24,5),'Расчет сбытовых надбавок'!$B$2281:'Расчет сбытовых надбавок'!$G$3024,5)</f>
        <v>503.29999999999995</v>
      </c>
      <c r="R834" s="103">
        <f>VLOOKUP($A834+ROUND((COLUMN()-2)/24,5),АТС!$A$41:$F$784,5)+VLOOKUP($A834+ROUND((COLUMN()-2)/24,5),'Расчет сбытовых надбавок'!$B$2281:'Расчет сбытовых надбавок'!$G$3024,5)</f>
        <v>629.24</v>
      </c>
      <c r="S834" s="103">
        <f>VLOOKUP($A834+ROUND((COLUMN()-2)/24,5),АТС!$A$41:$F$784,5)+VLOOKUP($A834+ROUND((COLUMN()-2)/24,5),'Расчет сбытовых надбавок'!$B$2281:'Расчет сбытовых надбавок'!$G$3024,5)</f>
        <v>1165.6500000000001</v>
      </c>
      <c r="T834" s="103">
        <f>VLOOKUP($A834+ROUND((COLUMN()-2)/24,5),АТС!$A$41:$F$784,5)+VLOOKUP($A834+ROUND((COLUMN()-2)/24,5),'Расчет сбытовых надбавок'!$B$2281:'Расчет сбытовых надбавок'!$G$3024,5)</f>
        <v>1162.6200000000001</v>
      </c>
      <c r="U834" s="103">
        <f>VLOOKUP($A834+ROUND((COLUMN()-2)/24,5),АТС!$A$41:$F$784,5)+VLOOKUP($A834+ROUND((COLUMN()-2)/24,5),'Расчет сбытовых надбавок'!$B$2281:'Расчет сбытовых надбавок'!$G$3024,5)</f>
        <v>400.64</v>
      </c>
      <c r="V834" s="103">
        <f>VLOOKUP($A834+ROUND((COLUMN()-2)/24,5),АТС!$A$41:$F$784,5)+VLOOKUP($A834+ROUND((COLUMN()-2)/24,5),'Расчет сбытовых надбавок'!$B$2281:'Расчет сбытовых надбавок'!$G$3024,5)</f>
        <v>272.07</v>
      </c>
      <c r="W834" s="103">
        <f>VLOOKUP($A834+ROUND((COLUMN()-2)/24,5),АТС!$A$41:$F$784,5)+VLOOKUP($A834+ROUND((COLUMN()-2)/24,5),'Расчет сбытовых надбавок'!$B$2281:'Расчет сбытовых надбавок'!$G$3024,5)</f>
        <v>476.37</v>
      </c>
      <c r="X834" s="103">
        <f>VLOOKUP($A834+ROUND((COLUMN()-2)/24,5),АТС!$A$41:$F$784,5)+VLOOKUP($A834+ROUND((COLUMN()-2)/24,5),'Расчет сбытовых надбавок'!$B$2281:'Расчет сбытовых надбавок'!$G$3024,5)</f>
        <v>494.87</v>
      </c>
      <c r="Y834" s="103">
        <f>VLOOKUP($A834+ROUND((COLUMN()-2)/24,5),АТС!$A$41:$F$784,5)+VLOOKUP($A834+ROUND((COLUMN()-2)/24,5),'Расчет сбытовых надбавок'!$B$2281:'Расчет сбытовых надбавок'!$G$3024,5)</f>
        <v>657.92000000000007</v>
      </c>
    </row>
    <row r="835" spans="1:25" x14ac:dyDescent="0.2">
      <c r="A835" s="83">
        <f t="shared" si="22"/>
        <v>42198</v>
      </c>
      <c r="B835" s="103">
        <f>VLOOKUP($A835+ROUND((COLUMN()-2)/24,5),АТС!$A$41:$F$784,5)+VLOOKUP($A835+ROUND((COLUMN()-2)/24,5),'Расчет сбытовых надбавок'!$B$2281:'Расчет сбытовых надбавок'!$G$3024,5)</f>
        <v>385.97</v>
      </c>
      <c r="C835" s="103">
        <f>VLOOKUP($A835+ROUND((COLUMN()-2)/24,5),АТС!$A$41:$F$784,5)+VLOOKUP($A835+ROUND((COLUMN()-2)/24,5),'Расчет сбытовых надбавок'!$B$2281:'Расчет сбытовых надбавок'!$G$3024,5)</f>
        <v>449.49</v>
      </c>
      <c r="D835" s="103">
        <f>VLOOKUP($A835+ROUND((COLUMN()-2)/24,5),АТС!$A$41:$F$784,5)+VLOOKUP($A835+ROUND((COLUMN()-2)/24,5),'Расчет сбытовых надбавок'!$B$2281:'Расчет сбытовых надбавок'!$G$3024,5)</f>
        <v>1290.81</v>
      </c>
      <c r="E835" s="103">
        <f>VLOOKUP($A835+ROUND((COLUMN()-2)/24,5),АТС!$A$41:$F$784,5)+VLOOKUP($A835+ROUND((COLUMN()-2)/24,5),'Расчет сбытовых надбавок'!$B$2281:'Расчет сбытовых надбавок'!$G$3024,5)</f>
        <v>1223.8599999999999</v>
      </c>
      <c r="F835" s="103">
        <f>VLOOKUP($A835+ROUND((COLUMN()-2)/24,5),АТС!$A$41:$F$784,5)+VLOOKUP($A835+ROUND((COLUMN()-2)/24,5),'Расчет сбытовых надбавок'!$B$2281:'Расчет сбытовых надбавок'!$G$3024,5)</f>
        <v>1088.3200000000002</v>
      </c>
      <c r="G835" s="103">
        <f>VLOOKUP($A835+ROUND((COLUMN()-2)/24,5),АТС!$A$41:$F$784,5)+VLOOKUP($A835+ROUND((COLUMN()-2)/24,5),'Расчет сбытовых надбавок'!$B$2281:'Расчет сбытовых надбавок'!$G$3024,5)</f>
        <v>99.02000000000001</v>
      </c>
      <c r="H835" s="103">
        <f>VLOOKUP($A835+ROUND((COLUMN()-2)/24,5),АТС!$A$41:$F$784,5)+VLOOKUP($A835+ROUND((COLUMN()-2)/24,5),'Расчет сбытовых надбавок'!$B$2281:'Расчет сбытовых надбавок'!$G$3024,5)</f>
        <v>4.57</v>
      </c>
      <c r="I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03">
        <f>VLOOKUP($A835+ROUND((COLUMN()-2)/24,5),АТС!$A$41:$F$784,5)+VLOOKUP($A835+ROUND((COLUMN()-2)/24,5),'Расчет сбытовых надбавок'!$B$2281:'Расчет сбытовых надбавок'!$G$3024,5)</f>
        <v>49.980000000000004</v>
      </c>
      <c r="K835" s="103">
        <f>VLOOKUP($A835+ROUND((COLUMN()-2)/24,5),АТС!$A$41:$F$784,5)+VLOOKUP($A835+ROUND((COLUMN()-2)/24,5),'Расчет сбытовых надбавок'!$B$2281:'Расчет сбытовых надбавок'!$G$3024,5)</f>
        <v>248.73999999999998</v>
      </c>
      <c r="L835" s="103">
        <f>VLOOKUP($A835+ROUND((COLUMN()-2)/24,5),АТС!$A$41:$F$784,5)+VLOOKUP($A835+ROUND((COLUMN()-2)/24,5),'Расчет сбытовых надбавок'!$B$2281:'Расчет сбытовых надбавок'!$G$3024,5)</f>
        <v>298.90000000000003</v>
      </c>
      <c r="M835" s="103">
        <f>VLOOKUP($A835+ROUND((COLUMN()-2)/24,5),АТС!$A$41:$F$784,5)+VLOOKUP($A835+ROUND((COLUMN()-2)/24,5),'Расчет сбытовых надбавок'!$B$2281:'Расчет сбытовых надбавок'!$G$3024,5)</f>
        <v>347.68</v>
      </c>
      <c r="N835" s="103">
        <f>VLOOKUP($A835+ROUND((COLUMN()-2)/24,5),АТС!$A$41:$F$784,5)+VLOOKUP($A835+ROUND((COLUMN()-2)/24,5),'Расчет сбытовых надбавок'!$B$2281:'Расчет сбытовых надбавок'!$G$3024,5)</f>
        <v>439.99</v>
      </c>
      <c r="O835" s="103">
        <f>VLOOKUP($A835+ROUND((COLUMN()-2)/24,5),АТС!$A$41:$F$784,5)+VLOOKUP($A835+ROUND((COLUMN()-2)/24,5),'Расчет сбытовых надбавок'!$B$2281:'Расчет сбытовых надбавок'!$G$3024,5)</f>
        <v>465.43999999999994</v>
      </c>
      <c r="P835" s="103">
        <f>VLOOKUP($A835+ROUND((COLUMN()-2)/24,5),АТС!$A$41:$F$784,5)+VLOOKUP($A835+ROUND((COLUMN()-2)/24,5),'Расчет сбытовых надбавок'!$B$2281:'Расчет сбытовых надбавок'!$G$3024,5)</f>
        <v>930.65</v>
      </c>
      <c r="Q835" s="103">
        <f>VLOOKUP($A835+ROUND((COLUMN()-2)/24,5),АТС!$A$41:$F$784,5)+VLOOKUP($A835+ROUND((COLUMN()-2)/24,5),'Расчет сбытовых надбавок'!$B$2281:'Расчет сбытовых надбавок'!$G$3024,5)</f>
        <v>747.44</v>
      </c>
      <c r="R835" s="103">
        <f>VLOOKUP($A835+ROUND((COLUMN()-2)/24,5),АТС!$A$41:$F$784,5)+VLOOKUP($A835+ROUND((COLUMN()-2)/24,5),'Расчет сбытовых надбавок'!$B$2281:'Расчет сбытовых надбавок'!$G$3024,5)</f>
        <v>901.42000000000007</v>
      </c>
      <c r="S835" s="103">
        <f>VLOOKUP($A835+ROUND((COLUMN()-2)/24,5),АТС!$A$41:$F$784,5)+VLOOKUP($A835+ROUND((COLUMN()-2)/24,5),'Расчет сбытовых надбавок'!$B$2281:'Расчет сбытовых надбавок'!$G$3024,5)</f>
        <v>848.83999999999992</v>
      </c>
      <c r="T835" s="103">
        <f>VLOOKUP($A835+ROUND((COLUMN()-2)/24,5),АТС!$A$41:$F$784,5)+VLOOKUP($A835+ROUND((COLUMN()-2)/24,5),'Расчет сбытовых надбавок'!$B$2281:'Расчет сбытовых надбавок'!$G$3024,5)</f>
        <v>810.63</v>
      </c>
      <c r="U835" s="103">
        <f>VLOOKUP($A835+ROUND((COLUMN()-2)/24,5),АТС!$A$41:$F$784,5)+VLOOKUP($A835+ROUND((COLUMN()-2)/24,5),'Расчет сбытовых надбавок'!$B$2281:'Расчет сбытовых надбавок'!$G$3024,5)</f>
        <v>696.94999999999993</v>
      </c>
      <c r="V835" s="103">
        <f>VLOOKUP($A835+ROUND((COLUMN()-2)/24,5),АТС!$A$41:$F$784,5)+VLOOKUP($A835+ROUND((COLUMN()-2)/24,5),'Расчет сбытовых надбавок'!$B$2281:'Расчет сбытовых надбавок'!$G$3024,5)</f>
        <v>691.58999999999992</v>
      </c>
      <c r="W835" s="103">
        <f>VLOOKUP($A835+ROUND((COLUMN()-2)/24,5),АТС!$A$41:$F$784,5)+VLOOKUP($A835+ROUND((COLUMN()-2)/24,5),'Расчет сбытовых надбавок'!$B$2281:'Расчет сбытовых надбавок'!$G$3024,5)</f>
        <v>831.62</v>
      </c>
      <c r="X835" s="103">
        <f>VLOOKUP($A835+ROUND((COLUMN()-2)/24,5),АТС!$A$41:$F$784,5)+VLOOKUP($A835+ROUND((COLUMN()-2)/24,5),'Расчет сбытовых надбавок'!$B$2281:'Расчет сбытовых надбавок'!$G$3024,5)</f>
        <v>397.51</v>
      </c>
      <c r="Y835" s="103">
        <f>VLOOKUP($A835+ROUND((COLUMN()-2)/24,5),АТС!$A$41:$F$784,5)+VLOOKUP($A835+ROUND((COLUMN()-2)/24,5),'Расчет сбытовых надбавок'!$B$2281:'Расчет сбытовых надбавок'!$G$3024,5)</f>
        <v>536.51</v>
      </c>
    </row>
    <row r="836" spans="1:25" x14ac:dyDescent="0.2">
      <c r="A836" s="83">
        <f t="shared" si="22"/>
        <v>42199</v>
      </c>
      <c r="B836" s="103">
        <f>VLOOKUP($A836+ROUND((COLUMN()-2)/24,5),АТС!$A$41:$F$784,5)+VLOOKUP($A836+ROUND((COLUMN()-2)/24,5),'Расчет сбытовых надбавок'!$B$2281:'Расчет сбытовых надбавок'!$G$3024,5)</f>
        <v>396.28999999999996</v>
      </c>
      <c r="C836" s="103">
        <f>VLOOKUP($A836+ROUND((COLUMN()-2)/24,5),АТС!$A$41:$F$784,5)+VLOOKUP($A836+ROUND((COLUMN()-2)/24,5),'Расчет сбытовых надбавок'!$B$2281:'Расчет сбытовых надбавок'!$G$3024,5)</f>
        <v>294.04000000000002</v>
      </c>
      <c r="D836" s="103">
        <f>VLOOKUP($A836+ROUND((COLUMN()-2)/24,5),АТС!$A$41:$F$784,5)+VLOOKUP($A836+ROUND((COLUMN()-2)/24,5),'Расчет сбытовых надбавок'!$B$2281:'Расчет сбытовых надбавок'!$G$3024,5)</f>
        <v>287.72000000000003</v>
      </c>
      <c r="E836" s="103">
        <f>VLOOKUP($A836+ROUND((COLUMN()-2)/24,5),АТС!$A$41:$F$784,5)+VLOOKUP($A836+ROUND((COLUMN()-2)/24,5),'Расчет сбытовых надбавок'!$B$2281:'Расчет сбытовых надбавок'!$G$3024,5)</f>
        <v>384.08000000000004</v>
      </c>
      <c r="F836" s="103">
        <f>VLOOKUP($A836+ROUND((COLUMN()-2)/24,5),АТС!$A$41:$F$784,5)+VLOOKUP($A836+ROUND((COLUMN()-2)/24,5),'Расчет сбытовых надбавок'!$B$2281:'Расчет сбытовых надбавок'!$G$3024,5)</f>
        <v>197.35</v>
      </c>
      <c r="G836" s="103">
        <f>VLOOKUP($A836+ROUND((COLUMN()-2)/24,5),АТС!$A$41:$F$784,5)+VLOOKUP($A836+ROUND((COLUMN()-2)/24,5),'Расчет сбытовых надбавок'!$B$2281:'Расчет сбытовых надбавок'!$G$3024,5)</f>
        <v>1067.81</v>
      </c>
      <c r="H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03">
        <f>VLOOKUP($A836+ROUND((COLUMN()-2)/24,5),АТС!$A$41:$F$784,5)+VLOOKUP($A836+ROUND((COLUMN()-2)/24,5),'Расчет сбытовых надбавок'!$B$2281:'Расчет сбытовых надбавок'!$G$3024,5)</f>
        <v>619.66999999999996</v>
      </c>
      <c r="K836" s="103">
        <f>VLOOKUP($A836+ROUND((COLUMN()-2)/24,5),АТС!$A$41:$F$784,5)+VLOOKUP($A836+ROUND((COLUMN()-2)/24,5),'Расчет сбытовых надбавок'!$B$2281:'Расчет сбытовых надбавок'!$G$3024,5)</f>
        <v>25.6</v>
      </c>
      <c r="L836" s="103">
        <f>VLOOKUP($A836+ROUND((COLUMN()-2)/24,5),АТС!$A$41:$F$784,5)+VLOOKUP($A836+ROUND((COLUMN()-2)/24,5),'Расчет сбытовых надбавок'!$B$2281:'Расчет сбытовых надбавок'!$G$3024,5)</f>
        <v>82.08</v>
      </c>
      <c r="M836" s="103">
        <f>VLOOKUP($A836+ROUND((COLUMN()-2)/24,5),АТС!$A$41:$F$784,5)+VLOOKUP($A836+ROUND((COLUMN()-2)/24,5),'Расчет сбытовых надбавок'!$B$2281:'Расчет сбытовых надбавок'!$G$3024,5)</f>
        <v>149.94</v>
      </c>
      <c r="N836" s="103">
        <f>VLOOKUP($A836+ROUND((COLUMN()-2)/24,5),АТС!$A$41:$F$784,5)+VLOOKUP($A836+ROUND((COLUMN()-2)/24,5),'Расчет сбытовых надбавок'!$B$2281:'Расчет сбытовых надбавок'!$G$3024,5)</f>
        <v>157.85</v>
      </c>
      <c r="O836" s="103">
        <f>VLOOKUP($A836+ROUND((COLUMN()-2)/24,5),АТС!$A$41:$F$784,5)+VLOOKUP($A836+ROUND((COLUMN()-2)/24,5),'Расчет сбытовых надбавок'!$B$2281:'Расчет сбытовых надбавок'!$G$3024,5)</f>
        <v>250.52</v>
      </c>
      <c r="P836" s="103">
        <f>VLOOKUP($A836+ROUND((COLUMN()-2)/24,5),АТС!$A$41:$F$784,5)+VLOOKUP($A836+ROUND((COLUMN()-2)/24,5),'Расчет сбытовых надбавок'!$B$2281:'Расчет сбытовых надбавок'!$G$3024,5)</f>
        <v>311.45</v>
      </c>
      <c r="Q836" s="103">
        <f>VLOOKUP($A836+ROUND((COLUMN()-2)/24,5),АТС!$A$41:$F$784,5)+VLOOKUP($A836+ROUND((COLUMN()-2)/24,5),'Расчет сбытовых надбавок'!$B$2281:'Расчет сбытовых надбавок'!$G$3024,5)</f>
        <v>269.16999999999996</v>
      </c>
      <c r="R836" s="103">
        <f>VLOOKUP($A836+ROUND((COLUMN()-2)/24,5),АТС!$A$41:$F$784,5)+VLOOKUP($A836+ROUND((COLUMN()-2)/24,5),'Расчет сбытовых надбавок'!$B$2281:'Расчет сбытовых надбавок'!$G$3024,5)</f>
        <v>333.93</v>
      </c>
      <c r="S836" s="103">
        <f>VLOOKUP($A836+ROUND((COLUMN()-2)/24,5),АТС!$A$41:$F$784,5)+VLOOKUP($A836+ROUND((COLUMN()-2)/24,5),'Расчет сбытовых надбавок'!$B$2281:'Расчет сбытовых надбавок'!$G$3024,5)</f>
        <v>311.38</v>
      </c>
      <c r="T836" s="103">
        <f>VLOOKUP($A836+ROUND((COLUMN()-2)/24,5),АТС!$A$41:$F$784,5)+VLOOKUP($A836+ROUND((COLUMN()-2)/24,5),'Расчет сбытовых надбавок'!$B$2281:'Расчет сбытовых надбавок'!$G$3024,5)</f>
        <v>287.28000000000003</v>
      </c>
      <c r="U836" s="103">
        <f>VLOOKUP($A836+ROUND((COLUMN()-2)/24,5),АТС!$A$41:$F$784,5)+VLOOKUP($A836+ROUND((COLUMN()-2)/24,5),'Расчет сбытовых надбавок'!$B$2281:'Расчет сбытовых надбавок'!$G$3024,5)</f>
        <v>121.36</v>
      </c>
      <c r="V836" s="103">
        <f>VLOOKUP($A836+ROUND((COLUMN()-2)/24,5),АТС!$A$41:$F$784,5)+VLOOKUP($A836+ROUND((COLUMN()-2)/24,5),'Расчет сбытовых надбавок'!$B$2281:'Расчет сбытовых надбавок'!$G$3024,5)</f>
        <v>271.86</v>
      </c>
      <c r="W836" s="103">
        <f>VLOOKUP($A836+ROUND((COLUMN()-2)/24,5),АТС!$A$41:$F$784,5)+VLOOKUP($A836+ROUND((COLUMN()-2)/24,5),'Расчет сбытовых надбавок'!$B$2281:'Расчет сбытовых надбавок'!$G$3024,5)</f>
        <v>403.52</v>
      </c>
      <c r="X836" s="103">
        <f>VLOOKUP($A836+ROUND((COLUMN()-2)/24,5),АТС!$A$41:$F$784,5)+VLOOKUP($A836+ROUND((COLUMN()-2)/24,5),'Расчет сбытовых надбавок'!$B$2281:'Расчет сбытовых надбавок'!$G$3024,5)</f>
        <v>405.42999999999995</v>
      </c>
      <c r="Y836" s="103">
        <f>VLOOKUP($A836+ROUND((COLUMN()-2)/24,5),АТС!$A$41:$F$784,5)+VLOOKUP($A836+ROUND((COLUMN()-2)/24,5),'Расчет сбытовых надбавок'!$B$2281:'Расчет сбытовых надбавок'!$G$3024,5)</f>
        <v>219.37</v>
      </c>
    </row>
    <row r="837" spans="1:25" x14ac:dyDescent="0.2">
      <c r="A837" s="83">
        <f t="shared" si="22"/>
        <v>42200</v>
      </c>
      <c r="B837" s="103">
        <f>VLOOKUP($A837+ROUND((COLUMN()-2)/24,5),АТС!$A$41:$F$784,5)+VLOOKUP($A837+ROUND((COLUMN()-2)/24,5),'Расчет сбытовых надбавок'!$B$2281:'Расчет сбытовых надбавок'!$G$3024,5)</f>
        <v>95.09</v>
      </c>
      <c r="C837" s="103">
        <f>VLOOKUP($A837+ROUND((COLUMN()-2)/24,5),АТС!$A$41:$F$784,5)+VLOOKUP($A837+ROUND((COLUMN()-2)/24,5),'Расчет сбытовых надбавок'!$B$2281:'Расчет сбытовых надбавок'!$G$3024,5)</f>
        <v>107.22</v>
      </c>
      <c r="D837" s="103">
        <f>VLOOKUP($A837+ROUND((COLUMN()-2)/24,5),АТС!$A$41:$F$784,5)+VLOOKUP($A837+ROUND((COLUMN()-2)/24,5),'Расчет сбытовых надбавок'!$B$2281:'Расчет сбытовых надбавок'!$G$3024,5)</f>
        <v>254.5</v>
      </c>
      <c r="E837" s="103">
        <f>VLOOKUP($A837+ROUND((COLUMN()-2)/24,5),АТС!$A$41:$F$784,5)+VLOOKUP($A837+ROUND((COLUMN()-2)/24,5),'Расчет сбытовых надбавок'!$B$2281:'Расчет сбытовых надбавок'!$G$3024,5)</f>
        <v>235.26999999999998</v>
      </c>
      <c r="F837" s="103">
        <f>VLOOKUP($A837+ROUND((COLUMN()-2)/24,5),АТС!$A$41:$F$784,5)+VLOOKUP($A837+ROUND((COLUMN()-2)/24,5),'Расчет сбытовых надбавок'!$B$2281:'Расчет сбытовых надбавок'!$G$3024,5)</f>
        <v>146.44999999999999</v>
      </c>
      <c r="G837" s="103">
        <f>VLOOKUP($A837+ROUND((COLUMN()-2)/24,5),АТС!$A$41:$F$784,5)+VLOOKUP($A837+ROUND((COLUMN()-2)/24,5),'Расчет сбытовых надбавок'!$B$2281:'Расчет сбытовых надбавок'!$G$3024,5)</f>
        <v>0.01</v>
      </c>
      <c r="H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J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K837" s="103">
        <f>VLOOKUP($A837+ROUND((COLUMN()-2)/24,5),АТС!$A$41:$F$784,5)+VLOOKUP($A837+ROUND((COLUMN()-2)/24,5),'Расчет сбытовых надбавок'!$B$2281:'Расчет сбытовых надбавок'!$G$3024,5)</f>
        <v>95.740000000000009</v>
      </c>
      <c r="L837" s="103">
        <f>VLOOKUP($A837+ROUND((COLUMN()-2)/24,5),АТС!$A$41:$F$784,5)+VLOOKUP($A837+ROUND((COLUMN()-2)/24,5),'Расчет сбытовых надбавок'!$B$2281:'Расчет сбытовых надбавок'!$G$3024,5)</f>
        <v>130.97</v>
      </c>
      <c r="M837" s="103">
        <f>VLOOKUP($A837+ROUND((COLUMN()-2)/24,5),АТС!$A$41:$F$784,5)+VLOOKUP($A837+ROUND((COLUMN()-2)/24,5),'Расчет сбытовых надбавок'!$B$2281:'Расчет сбытовых надбавок'!$G$3024,5)</f>
        <v>166.06</v>
      </c>
      <c r="N837" s="103">
        <f>VLOOKUP($A837+ROUND((COLUMN()-2)/24,5),АТС!$A$41:$F$784,5)+VLOOKUP($A837+ROUND((COLUMN()-2)/24,5),'Расчет сбытовых надбавок'!$B$2281:'Расчет сбытовых надбавок'!$G$3024,5)</f>
        <v>102.1</v>
      </c>
      <c r="O837" s="103">
        <f>VLOOKUP($A837+ROUND((COLUMN()-2)/24,5),АТС!$A$41:$F$784,5)+VLOOKUP($A837+ROUND((COLUMN()-2)/24,5),'Расчет сбытовых надбавок'!$B$2281:'Расчет сбытовых надбавок'!$G$3024,5)</f>
        <v>66.25</v>
      </c>
      <c r="P837" s="103">
        <f>VLOOKUP($A837+ROUND((COLUMN()-2)/24,5),АТС!$A$41:$F$784,5)+VLOOKUP($A837+ROUND((COLUMN()-2)/24,5),'Расчет сбытовых надбавок'!$B$2281:'Расчет сбытовых надбавок'!$G$3024,5)</f>
        <v>154.26</v>
      </c>
      <c r="Q837" s="103">
        <f>VLOOKUP($A837+ROUND((COLUMN()-2)/24,5),АТС!$A$41:$F$784,5)+VLOOKUP($A837+ROUND((COLUMN()-2)/24,5),'Расчет сбытовых надбавок'!$B$2281:'Расчет сбытовых надбавок'!$G$3024,5)</f>
        <v>167.13</v>
      </c>
      <c r="R837" s="103">
        <f>VLOOKUP($A837+ROUND((COLUMN()-2)/24,5),АТС!$A$41:$F$784,5)+VLOOKUP($A837+ROUND((COLUMN()-2)/24,5),'Расчет сбытовых надбавок'!$B$2281:'Расчет сбытовых надбавок'!$G$3024,5)</f>
        <v>421.21</v>
      </c>
      <c r="S837" s="103">
        <f>VLOOKUP($A837+ROUND((COLUMN()-2)/24,5),АТС!$A$41:$F$784,5)+VLOOKUP($A837+ROUND((COLUMN()-2)/24,5),'Расчет сбытовых надбавок'!$B$2281:'Расчет сбытовых надбавок'!$G$3024,5)</f>
        <v>372.48</v>
      </c>
      <c r="T837" s="103">
        <f>VLOOKUP($A837+ROUND((COLUMN()-2)/24,5),АТС!$A$41:$F$784,5)+VLOOKUP($A837+ROUND((COLUMN()-2)/24,5),'Расчет сбытовых надбавок'!$B$2281:'Расчет сбытовых надбавок'!$G$3024,5)</f>
        <v>333.49</v>
      </c>
      <c r="U837" s="103">
        <f>VLOOKUP($A837+ROUND((COLUMN()-2)/24,5),АТС!$A$41:$F$784,5)+VLOOKUP($A837+ROUND((COLUMN()-2)/24,5),'Расчет сбытовых надбавок'!$B$2281:'Расчет сбытовых надбавок'!$G$3024,5)</f>
        <v>162.19999999999999</v>
      </c>
      <c r="V837" s="103">
        <f>VLOOKUP($A837+ROUND((COLUMN()-2)/24,5),АТС!$A$41:$F$784,5)+VLOOKUP($A837+ROUND((COLUMN()-2)/24,5),'Расчет сбытовых надбавок'!$B$2281:'Расчет сбытовых надбавок'!$G$3024,5)</f>
        <v>105.85</v>
      </c>
      <c r="W837" s="103">
        <f>VLOOKUP($A837+ROUND((COLUMN()-2)/24,5),АТС!$A$41:$F$784,5)+VLOOKUP($A837+ROUND((COLUMN()-2)/24,5),'Расчет сбытовых надбавок'!$B$2281:'Расчет сбытовых надбавок'!$G$3024,5)</f>
        <v>316.49</v>
      </c>
      <c r="X837" s="103">
        <f>VLOOKUP($A837+ROUND((COLUMN()-2)/24,5),АТС!$A$41:$F$784,5)+VLOOKUP($A837+ROUND((COLUMN()-2)/24,5),'Расчет сбытовых надбавок'!$B$2281:'Расчет сбытовых надбавок'!$G$3024,5)</f>
        <v>249.79</v>
      </c>
      <c r="Y837" s="103">
        <f>VLOOKUP($A837+ROUND((COLUMN()-2)/24,5),АТС!$A$41:$F$784,5)+VLOOKUP($A837+ROUND((COLUMN()-2)/24,5),'Расчет сбытовых надбавок'!$B$2281:'Расчет сбытовых надбавок'!$G$3024,5)</f>
        <v>188.88</v>
      </c>
    </row>
    <row r="838" spans="1:25" x14ac:dyDescent="0.2">
      <c r="A838" s="83">
        <f t="shared" si="22"/>
        <v>42201</v>
      </c>
      <c r="B838" s="103">
        <f>VLOOKUP($A838+ROUND((COLUMN()-2)/24,5),АТС!$A$41:$F$784,5)+VLOOKUP($A838+ROUND((COLUMN()-2)/24,5),'Расчет сбытовых надбавок'!$B$2281:'Расчет сбытовых надбавок'!$G$3024,5)</f>
        <v>213.91</v>
      </c>
      <c r="C838" s="103">
        <f>VLOOKUP($A838+ROUND((COLUMN()-2)/24,5),АТС!$A$41:$F$784,5)+VLOOKUP($A838+ROUND((COLUMN()-2)/24,5),'Расчет сбытовых надбавок'!$B$2281:'Расчет сбытовых надбавок'!$G$3024,5)</f>
        <v>161.52000000000001</v>
      </c>
      <c r="D838" s="103">
        <f>VLOOKUP($A838+ROUND((COLUMN()-2)/24,5),АТС!$A$41:$F$784,5)+VLOOKUP($A838+ROUND((COLUMN()-2)/24,5),'Расчет сбытовых надбавок'!$B$2281:'Расчет сбытовых надбавок'!$G$3024,5)</f>
        <v>278.40000000000003</v>
      </c>
      <c r="E838" s="103">
        <f>VLOOKUP($A838+ROUND((COLUMN()-2)/24,5),АТС!$A$41:$F$784,5)+VLOOKUP($A838+ROUND((COLUMN()-2)/24,5),'Расчет сбытовых надбавок'!$B$2281:'Расчет сбытовых надбавок'!$G$3024,5)</f>
        <v>272.99</v>
      </c>
      <c r="F838" s="103">
        <f>VLOOKUP($A838+ROUND((COLUMN()-2)/24,5),АТС!$A$41:$F$784,5)+VLOOKUP($A838+ROUND((COLUMN()-2)/24,5),'Расчет сбытовых надбавок'!$B$2281:'Расчет сбытовых надбавок'!$G$3024,5)</f>
        <v>108.57</v>
      </c>
      <c r="G838" s="103">
        <f>VLOOKUP($A838+ROUND((COLUMN()-2)/24,5),АТС!$A$41:$F$784,5)+VLOOKUP($A838+ROUND((COLUMN()-2)/24,5),'Расчет сбытовых надбавок'!$B$2281:'Расчет сбытовых надбавок'!$G$3024,5)</f>
        <v>41.550000000000004</v>
      </c>
      <c r="H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K838" s="103">
        <f>VLOOKUP($A838+ROUND((COLUMN()-2)/24,5),АТС!$A$41:$F$784,5)+VLOOKUP($A838+ROUND((COLUMN()-2)/24,5),'Расчет сбытовых надбавок'!$B$2281:'Расчет сбытовых надбавок'!$G$3024,5)</f>
        <v>71.180000000000007</v>
      </c>
      <c r="L838" s="103">
        <f>VLOOKUP($A838+ROUND((COLUMN()-2)/24,5),АТС!$A$41:$F$784,5)+VLOOKUP($A838+ROUND((COLUMN()-2)/24,5),'Расчет сбытовых надбавок'!$B$2281:'Расчет сбытовых надбавок'!$G$3024,5)</f>
        <v>93.68</v>
      </c>
      <c r="M838" s="103">
        <f>VLOOKUP($A838+ROUND((COLUMN()-2)/24,5),АТС!$A$41:$F$784,5)+VLOOKUP($A838+ROUND((COLUMN()-2)/24,5),'Расчет сбытовых надбавок'!$B$2281:'Расчет сбытовых надбавок'!$G$3024,5)</f>
        <v>135.78</v>
      </c>
      <c r="N838" s="103">
        <f>VLOOKUP($A838+ROUND((COLUMN()-2)/24,5),АТС!$A$41:$F$784,5)+VLOOKUP($A838+ROUND((COLUMN()-2)/24,5),'Расчет сбытовых надбавок'!$B$2281:'Расчет сбытовых надбавок'!$G$3024,5)</f>
        <v>120.82</v>
      </c>
      <c r="O838" s="103">
        <f>VLOOKUP($A838+ROUND((COLUMN()-2)/24,5),АТС!$A$41:$F$784,5)+VLOOKUP($A838+ROUND((COLUMN()-2)/24,5),'Расчет сбытовых надбавок'!$B$2281:'Расчет сбытовых надбавок'!$G$3024,5)</f>
        <v>105.23</v>
      </c>
      <c r="P838" s="103">
        <f>VLOOKUP($A838+ROUND((COLUMN()-2)/24,5),АТС!$A$41:$F$784,5)+VLOOKUP($A838+ROUND((COLUMN()-2)/24,5),'Расчет сбытовых надбавок'!$B$2281:'Расчет сбытовых надбавок'!$G$3024,5)</f>
        <v>36.32</v>
      </c>
      <c r="Q838" s="103">
        <f>VLOOKUP($A838+ROUND((COLUMN()-2)/24,5),АТС!$A$41:$F$784,5)+VLOOKUP($A838+ROUND((COLUMN()-2)/24,5),'Расчет сбытовых надбавок'!$B$2281:'Расчет сбытовых надбавок'!$G$3024,5)</f>
        <v>31.62</v>
      </c>
      <c r="R838" s="103">
        <f>VLOOKUP($A838+ROUND((COLUMN()-2)/24,5),АТС!$A$41:$F$784,5)+VLOOKUP($A838+ROUND((COLUMN()-2)/24,5),'Расчет сбытовых надбавок'!$B$2281:'Расчет сбытовых надбавок'!$G$3024,5)</f>
        <v>54.419999999999995</v>
      </c>
      <c r="S838" s="103">
        <f>VLOOKUP($A838+ROUND((COLUMN()-2)/24,5),АТС!$A$41:$F$784,5)+VLOOKUP($A838+ROUND((COLUMN()-2)/24,5),'Расчет сбытовых надбавок'!$B$2281:'Расчет сбытовых надбавок'!$G$3024,5)</f>
        <v>83.14</v>
      </c>
      <c r="T838" s="103">
        <f>VLOOKUP($A838+ROUND((COLUMN()-2)/24,5),АТС!$A$41:$F$784,5)+VLOOKUP($A838+ROUND((COLUMN()-2)/24,5),'Расчет сбытовых надбавок'!$B$2281:'Расчет сбытовых надбавок'!$G$3024,5)</f>
        <v>183.3</v>
      </c>
      <c r="U838" s="103">
        <f>VLOOKUP($A838+ROUND((COLUMN()-2)/24,5),АТС!$A$41:$F$784,5)+VLOOKUP($A838+ROUND((COLUMN()-2)/24,5),'Расчет сбытовых надбавок'!$B$2281:'Расчет сбытовых надбавок'!$G$3024,5)</f>
        <v>9.0000000000000011E-2</v>
      </c>
      <c r="V838" s="103">
        <f>VLOOKUP($A838+ROUND((COLUMN()-2)/24,5),АТС!$A$41:$F$784,5)+VLOOKUP($A838+ROUND((COLUMN()-2)/24,5),'Расчет сбытовых надбавок'!$B$2281:'Расчет сбытовых надбавок'!$G$3024,5)</f>
        <v>0.22999999999999998</v>
      </c>
      <c r="W838" s="103">
        <f>VLOOKUP($A838+ROUND((COLUMN()-2)/24,5),АТС!$A$41:$F$784,5)+VLOOKUP($A838+ROUND((COLUMN()-2)/24,5),'Расчет сбытовых надбавок'!$B$2281:'Расчет сбытовых надбавок'!$G$3024,5)</f>
        <v>293.91000000000003</v>
      </c>
      <c r="X838" s="103">
        <f>VLOOKUP($A838+ROUND((COLUMN()-2)/24,5),АТС!$A$41:$F$784,5)+VLOOKUP($A838+ROUND((COLUMN()-2)/24,5),'Расчет сбытовых надбавок'!$B$2281:'Расчет сбытовых надбавок'!$G$3024,5)</f>
        <v>309.3</v>
      </c>
      <c r="Y838" s="103">
        <f>VLOOKUP($A838+ROUND((COLUMN()-2)/24,5),АТС!$A$41:$F$784,5)+VLOOKUP($A838+ROUND((COLUMN()-2)/24,5),'Расчет сбытовых надбавок'!$B$2281:'Расчет сбытовых надбавок'!$G$3024,5)</f>
        <v>338.04</v>
      </c>
    </row>
    <row r="839" spans="1:25" x14ac:dyDescent="0.2">
      <c r="A839" s="83">
        <f t="shared" si="22"/>
        <v>42202</v>
      </c>
      <c r="B839" s="103">
        <f>VLOOKUP($A839+ROUND((COLUMN()-2)/24,5),АТС!$A$41:$F$784,5)+VLOOKUP($A839+ROUND((COLUMN()-2)/24,5),'Расчет сбытовых надбавок'!$B$2281:'Расчет сбытовых надбавок'!$G$3024,5)</f>
        <v>212.37</v>
      </c>
      <c r="C839" s="103">
        <f>VLOOKUP($A839+ROUND((COLUMN()-2)/24,5),АТС!$A$41:$F$784,5)+VLOOKUP($A839+ROUND((COLUMN()-2)/24,5),'Расчет сбытовых надбавок'!$B$2281:'Расчет сбытовых надбавок'!$G$3024,5)</f>
        <v>133.38</v>
      </c>
      <c r="D839" s="103">
        <f>VLOOKUP($A839+ROUND((COLUMN()-2)/24,5),АТС!$A$41:$F$784,5)+VLOOKUP($A839+ROUND((COLUMN()-2)/24,5),'Расчет сбытовых надбавок'!$B$2281:'Расчет сбытовых надбавок'!$G$3024,5)</f>
        <v>222.59</v>
      </c>
      <c r="E839" s="103">
        <f>VLOOKUP($A839+ROUND((COLUMN()-2)/24,5),АТС!$A$41:$F$784,5)+VLOOKUP($A839+ROUND((COLUMN()-2)/24,5),'Расчет сбытовых надбавок'!$B$2281:'Расчет сбытовых надбавок'!$G$3024,5)</f>
        <v>187.21</v>
      </c>
      <c r="F839" s="103">
        <f>VLOOKUP($A839+ROUND((COLUMN()-2)/24,5),АТС!$A$41:$F$784,5)+VLOOKUP($A839+ROUND((COLUMN()-2)/24,5),'Расчет сбытовых надбавок'!$B$2281:'Расчет сбытовых надбавок'!$G$3024,5)</f>
        <v>132.44</v>
      </c>
      <c r="G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H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J839" s="103">
        <f>VLOOKUP($A839+ROUND((COLUMN()-2)/24,5),АТС!$A$41:$F$784,5)+VLOOKUP($A839+ROUND((COLUMN()-2)/24,5),'Расчет сбытовых надбавок'!$B$2281:'Расчет сбытовых надбавок'!$G$3024,5)</f>
        <v>0.01</v>
      </c>
      <c r="K839" s="103">
        <f>VLOOKUP($A839+ROUND((COLUMN()-2)/24,5),АТС!$A$41:$F$784,5)+VLOOKUP($A839+ROUND((COLUMN()-2)/24,5),'Расчет сбытовых надбавок'!$B$2281:'Расчет сбытовых надбавок'!$G$3024,5)</f>
        <v>91.75</v>
      </c>
      <c r="L839" s="103">
        <f>VLOOKUP($A839+ROUND((COLUMN()-2)/24,5),АТС!$A$41:$F$784,5)+VLOOKUP($A839+ROUND((COLUMN()-2)/24,5),'Расчет сбытовых надбавок'!$B$2281:'Расчет сбытовых надбавок'!$G$3024,5)</f>
        <v>193.57</v>
      </c>
      <c r="M839" s="103">
        <f>VLOOKUP($A839+ROUND((COLUMN()-2)/24,5),АТС!$A$41:$F$784,5)+VLOOKUP($A839+ROUND((COLUMN()-2)/24,5),'Расчет сбытовых надбавок'!$B$2281:'Расчет сбытовых надбавок'!$G$3024,5)</f>
        <v>216.16000000000003</v>
      </c>
      <c r="N839" s="103">
        <f>VLOOKUP($A839+ROUND((COLUMN()-2)/24,5),АТС!$A$41:$F$784,5)+VLOOKUP($A839+ROUND((COLUMN()-2)/24,5),'Расчет сбытовых надбавок'!$B$2281:'Расчет сбытовых надбавок'!$G$3024,5)</f>
        <v>302.48</v>
      </c>
      <c r="O839" s="103">
        <f>VLOOKUP($A839+ROUND((COLUMN()-2)/24,5),АТС!$A$41:$F$784,5)+VLOOKUP($A839+ROUND((COLUMN()-2)/24,5),'Расчет сбытовых надбавок'!$B$2281:'Расчет сбытовых надбавок'!$G$3024,5)</f>
        <v>302.86</v>
      </c>
      <c r="P839" s="103">
        <f>VLOOKUP($A839+ROUND((COLUMN()-2)/24,5),АТС!$A$41:$F$784,5)+VLOOKUP($A839+ROUND((COLUMN()-2)/24,5),'Расчет сбытовых надбавок'!$B$2281:'Расчет сбытовых надбавок'!$G$3024,5)</f>
        <v>319.01</v>
      </c>
      <c r="Q839" s="103">
        <f>VLOOKUP($A839+ROUND((COLUMN()-2)/24,5),АТС!$A$41:$F$784,5)+VLOOKUP($A839+ROUND((COLUMN()-2)/24,5),'Расчет сбытовых надбавок'!$B$2281:'Расчет сбытовых надбавок'!$G$3024,5)</f>
        <v>323.65999999999997</v>
      </c>
      <c r="R839" s="103">
        <f>VLOOKUP($A839+ROUND((COLUMN()-2)/24,5),АТС!$A$41:$F$784,5)+VLOOKUP($A839+ROUND((COLUMN()-2)/24,5),'Расчет сбытовых надбавок'!$B$2281:'Расчет сбытовых надбавок'!$G$3024,5)</f>
        <v>511.49</v>
      </c>
      <c r="S839" s="103">
        <f>VLOOKUP($A839+ROUND((COLUMN()-2)/24,5),АТС!$A$41:$F$784,5)+VLOOKUP($A839+ROUND((COLUMN()-2)/24,5),'Расчет сбытовых надбавок'!$B$2281:'Расчет сбытовых надбавок'!$G$3024,5)</f>
        <v>511.9</v>
      </c>
      <c r="T839" s="103">
        <f>VLOOKUP($A839+ROUND((COLUMN()-2)/24,5),АТС!$A$41:$F$784,5)+VLOOKUP($A839+ROUND((COLUMN()-2)/24,5),'Расчет сбытовых надбавок'!$B$2281:'Расчет сбытовых надбавок'!$G$3024,5)</f>
        <v>507.52</v>
      </c>
      <c r="U839" s="103">
        <f>VLOOKUP($A839+ROUND((COLUMN()-2)/24,5),АТС!$A$41:$F$784,5)+VLOOKUP($A839+ROUND((COLUMN()-2)/24,5),'Расчет сбытовых надбавок'!$B$2281:'Расчет сбытовых надбавок'!$G$3024,5)</f>
        <v>451.69</v>
      </c>
      <c r="V839" s="103">
        <f>VLOOKUP($A839+ROUND((COLUMN()-2)/24,5),АТС!$A$41:$F$784,5)+VLOOKUP($A839+ROUND((COLUMN()-2)/24,5),'Расчет сбытовых надбавок'!$B$2281:'Расчет сбытовых надбавок'!$G$3024,5)</f>
        <v>444.75</v>
      </c>
      <c r="W839" s="103">
        <f>VLOOKUP($A839+ROUND((COLUMN()-2)/24,5),АТС!$A$41:$F$784,5)+VLOOKUP($A839+ROUND((COLUMN()-2)/24,5),'Расчет сбытовых надбавок'!$B$2281:'Расчет сбытовых надбавок'!$G$3024,5)</f>
        <v>521.42999999999995</v>
      </c>
      <c r="X839" s="103">
        <f>VLOOKUP($A839+ROUND((COLUMN()-2)/24,5),АТС!$A$41:$F$784,5)+VLOOKUP($A839+ROUND((COLUMN()-2)/24,5),'Расчет сбытовых надбавок'!$B$2281:'Расчет сбытовых надбавок'!$G$3024,5)</f>
        <v>449.71</v>
      </c>
      <c r="Y839" s="103">
        <f>VLOOKUP($A839+ROUND((COLUMN()-2)/24,5),АТС!$A$41:$F$784,5)+VLOOKUP($A839+ROUND((COLUMN()-2)/24,5),'Расчет сбытовых надбавок'!$B$2281:'Расчет сбытовых надбавок'!$G$3024,5)</f>
        <v>360.69</v>
      </c>
    </row>
    <row r="840" spans="1:25" x14ac:dyDescent="0.2">
      <c r="A840" s="83">
        <f t="shared" si="22"/>
        <v>42203</v>
      </c>
      <c r="B840" s="103">
        <f>VLOOKUP($A840+ROUND((COLUMN()-2)/24,5),АТС!$A$41:$F$784,5)+VLOOKUP($A840+ROUND((COLUMN()-2)/24,5),'Расчет сбытовых надбавок'!$B$2281:'Расчет сбытовых надбавок'!$G$3024,5)</f>
        <v>232.97</v>
      </c>
      <c r="C840" s="103">
        <f>VLOOKUP($A840+ROUND((COLUMN()-2)/24,5),АТС!$A$41:$F$784,5)+VLOOKUP($A840+ROUND((COLUMN()-2)/24,5),'Расчет сбытовых надбавок'!$B$2281:'Расчет сбытовых надбавок'!$G$3024,5)</f>
        <v>180.98999999999998</v>
      </c>
      <c r="D840" s="103">
        <f>VLOOKUP($A840+ROUND((COLUMN()-2)/24,5),АТС!$A$41:$F$784,5)+VLOOKUP($A840+ROUND((COLUMN()-2)/24,5),'Расчет сбытовых надбавок'!$B$2281:'Расчет сбытовых надбавок'!$G$3024,5)</f>
        <v>104.39</v>
      </c>
      <c r="E840" s="103">
        <f>VLOOKUP($A840+ROUND((COLUMN()-2)/24,5),АТС!$A$41:$F$784,5)+VLOOKUP($A840+ROUND((COLUMN()-2)/24,5),'Расчет сбытовых надбавок'!$B$2281:'Расчет сбытовых надбавок'!$G$3024,5)</f>
        <v>107.83</v>
      </c>
      <c r="F840" s="103">
        <f>VLOOKUP($A840+ROUND((COLUMN()-2)/24,5),АТС!$A$41:$F$784,5)+VLOOKUP($A840+ROUND((COLUMN()-2)/24,5),'Расчет сбытовых надбавок'!$B$2281:'Расчет сбытовых надбавок'!$G$3024,5)</f>
        <v>102.58000000000001</v>
      </c>
      <c r="G840" s="103">
        <f>VLOOKUP($A840+ROUND((COLUMN()-2)/24,5),АТС!$A$41:$F$784,5)+VLOOKUP($A840+ROUND((COLUMN()-2)/24,5),'Расчет сбытовых надбавок'!$B$2281:'Расчет сбытовых надбавок'!$G$3024,5)</f>
        <v>61.559999999999995</v>
      </c>
      <c r="H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K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L840" s="103">
        <f>VLOOKUP($A840+ROUND((COLUMN()-2)/24,5),АТС!$A$41:$F$784,5)+VLOOKUP($A840+ROUND((COLUMN()-2)/24,5),'Расчет сбытовых надбавок'!$B$2281:'Расчет сбытовых надбавок'!$G$3024,5)</f>
        <v>0.01</v>
      </c>
      <c r="M840" s="103">
        <f>VLOOKUP($A840+ROUND((COLUMN()-2)/24,5),АТС!$A$41:$F$784,5)+VLOOKUP($A840+ROUND((COLUMN()-2)/24,5),'Расчет сбытовых надбавок'!$B$2281:'Расчет сбытовых надбавок'!$G$3024,5)</f>
        <v>7.08</v>
      </c>
      <c r="N840" s="103">
        <f>VLOOKUP($A840+ROUND((COLUMN()-2)/24,5),АТС!$A$41:$F$784,5)+VLOOKUP($A840+ROUND((COLUMN()-2)/24,5),'Расчет сбытовых надбавок'!$B$2281:'Расчет сбытовых надбавок'!$G$3024,5)</f>
        <v>51.54</v>
      </c>
      <c r="O840" s="103">
        <f>VLOOKUP($A840+ROUND((COLUMN()-2)/24,5),АТС!$A$41:$F$784,5)+VLOOKUP($A840+ROUND((COLUMN()-2)/24,5),'Расчет сбытовых надбавок'!$B$2281:'Расчет сбытовых надбавок'!$G$3024,5)</f>
        <v>7.25</v>
      </c>
      <c r="P840" s="103">
        <f>VLOOKUP($A840+ROUND((COLUMN()-2)/24,5),АТС!$A$41:$F$784,5)+VLOOKUP($A840+ROUND((COLUMN()-2)/24,5),'Расчет сбытовых надбавок'!$B$2281:'Расчет сбытовых надбавок'!$G$3024,5)</f>
        <v>127.8</v>
      </c>
      <c r="Q840" s="103">
        <f>VLOOKUP($A840+ROUND((COLUMN()-2)/24,5),АТС!$A$41:$F$784,5)+VLOOKUP($A840+ROUND((COLUMN()-2)/24,5),'Расчет сбытовых надбавок'!$B$2281:'Расчет сбытовых надбавок'!$G$3024,5)</f>
        <v>137.79</v>
      </c>
      <c r="R840" s="103">
        <f>VLOOKUP($A840+ROUND((COLUMN()-2)/24,5),АТС!$A$41:$F$784,5)+VLOOKUP($A840+ROUND((COLUMN()-2)/24,5),'Расчет сбытовых надбавок'!$B$2281:'Расчет сбытовых надбавок'!$G$3024,5)</f>
        <v>296.11</v>
      </c>
      <c r="S840" s="103">
        <f>VLOOKUP($A840+ROUND((COLUMN()-2)/24,5),АТС!$A$41:$F$784,5)+VLOOKUP($A840+ROUND((COLUMN()-2)/24,5),'Расчет сбытовых надбавок'!$B$2281:'Расчет сбытовых надбавок'!$G$3024,5)</f>
        <v>289.63</v>
      </c>
      <c r="T840" s="103">
        <f>VLOOKUP($A840+ROUND((COLUMN()-2)/24,5),АТС!$A$41:$F$784,5)+VLOOKUP($A840+ROUND((COLUMN()-2)/24,5),'Расчет сбытовых надбавок'!$B$2281:'Расчет сбытовых надбавок'!$G$3024,5)</f>
        <v>316.06</v>
      </c>
      <c r="U840" s="103">
        <f>VLOOKUP($A840+ROUND((COLUMN()-2)/24,5),АТС!$A$41:$F$784,5)+VLOOKUP($A840+ROUND((COLUMN()-2)/24,5),'Расчет сбытовых надбавок'!$B$2281:'Расчет сбытовых надбавок'!$G$3024,5)</f>
        <v>155.34</v>
      </c>
      <c r="V840" s="103">
        <f>VLOOKUP($A840+ROUND((COLUMN()-2)/24,5),АТС!$A$41:$F$784,5)+VLOOKUP($A840+ROUND((COLUMN()-2)/24,5),'Расчет сбытовых надбавок'!$B$2281:'Расчет сбытовых надбавок'!$G$3024,5)</f>
        <v>28.39</v>
      </c>
      <c r="W840" s="103">
        <f>VLOOKUP($A840+ROUND((COLUMN()-2)/24,5),АТС!$A$41:$F$784,5)+VLOOKUP($A840+ROUND((COLUMN()-2)/24,5),'Расчет сбытовых надбавок'!$B$2281:'Расчет сбытовых надбавок'!$G$3024,5)</f>
        <v>311.67</v>
      </c>
      <c r="X840" s="103">
        <f>VLOOKUP($A840+ROUND((COLUMN()-2)/24,5),АТС!$A$41:$F$784,5)+VLOOKUP($A840+ROUND((COLUMN()-2)/24,5),'Расчет сбытовых надбавок'!$B$2281:'Расчет сбытовых надбавок'!$G$3024,5)</f>
        <v>560.5</v>
      </c>
      <c r="Y840" s="103">
        <f>VLOOKUP($A840+ROUND((COLUMN()-2)/24,5),АТС!$A$41:$F$784,5)+VLOOKUP($A840+ROUND((COLUMN()-2)/24,5),'Расчет сбытовых надбавок'!$B$2281:'Расчет сбытовых надбавок'!$G$3024,5)</f>
        <v>272.89</v>
      </c>
    </row>
    <row r="841" spans="1:25" x14ac:dyDescent="0.2">
      <c r="A841" s="83">
        <f t="shared" si="22"/>
        <v>42204</v>
      </c>
      <c r="B841" s="103">
        <f>VLOOKUP($A841+ROUND((COLUMN()-2)/24,5),АТС!$A$41:$F$784,5)+VLOOKUP($A841+ROUND((COLUMN()-2)/24,5),'Расчет сбытовых надбавок'!$B$2281:'Расчет сбытовых надбавок'!$G$3024,5)</f>
        <v>159.1</v>
      </c>
      <c r="C841" s="103">
        <f>VLOOKUP($A841+ROUND((COLUMN()-2)/24,5),АТС!$A$41:$F$784,5)+VLOOKUP($A841+ROUND((COLUMN()-2)/24,5),'Расчет сбытовых надбавок'!$B$2281:'Расчет сбытовых надбавок'!$G$3024,5)</f>
        <v>241.57</v>
      </c>
      <c r="D841" s="103">
        <f>VLOOKUP($A841+ROUND((COLUMN()-2)/24,5),АТС!$A$41:$F$784,5)+VLOOKUP($A841+ROUND((COLUMN()-2)/24,5),'Расчет сбытовых надбавок'!$B$2281:'Расчет сбытовых надбавок'!$G$3024,5)</f>
        <v>133.27000000000001</v>
      </c>
      <c r="E841" s="103">
        <f>VLOOKUP($A841+ROUND((COLUMN()-2)/24,5),АТС!$A$41:$F$784,5)+VLOOKUP($A841+ROUND((COLUMN()-2)/24,5),'Расчет сбытовых надбавок'!$B$2281:'Расчет сбытовых надбавок'!$G$3024,5)</f>
        <v>114.59</v>
      </c>
      <c r="F841" s="103">
        <f>VLOOKUP($A841+ROUND((COLUMN()-2)/24,5),АТС!$A$41:$F$784,5)+VLOOKUP($A841+ROUND((COLUMN()-2)/24,5),'Расчет сбытовых надбавок'!$B$2281:'Расчет сбытовых надбавок'!$G$3024,5)</f>
        <v>125.75</v>
      </c>
      <c r="G841" s="103">
        <f>VLOOKUP($A841+ROUND((COLUMN()-2)/24,5),АТС!$A$41:$F$784,5)+VLOOKUP($A841+ROUND((COLUMN()-2)/24,5),'Расчет сбытовых надбавок'!$B$2281:'Расчет сбытовых надбавок'!$G$3024,5)</f>
        <v>86.22</v>
      </c>
      <c r="H841" s="103">
        <f>VLOOKUP($A841+ROUND((COLUMN()-2)/24,5),АТС!$A$41:$F$784,5)+VLOOKUP($A841+ROUND((COLUMN()-2)/24,5),'Расчет сбытовых надбавок'!$B$2281:'Расчет сбытовых надбавок'!$G$3024,5)</f>
        <v>0.5</v>
      </c>
      <c r="I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J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K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L841" s="103">
        <f>VLOOKUP($A841+ROUND((COLUMN()-2)/24,5),АТС!$A$41:$F$784,5)+VLOOKUP($A841+ROUND((COLUMN()-2)/24,5),'Расчет сбытовых надбавок'!$B$2281:'Расчет сбытовых надбавок'!$G$3024,5)</f>
        <v>202.96</v>
      </c>
      <c r="M841" s="103">
        <f>VLOOKUP($A841+ROUND((COLUMN()-2)/24,5),АТС!$A$41:$F$784,5)+VLOOKUP($A841+ROUND((COLUMN()-2)/24,5),'Расчет сбытовых надбавок'!$B$2281:'Расчет сбытовых надбавок'!$G$3024,5)</f>
        <v>278.79000000000002</v>
      </c>
      <c r="N841" s="103">
        <f>VLOOKUP($A841+ROUND((COLUMN()-2)/24,5),АТС!$A$41:$F$784,5)+VLOOKUP($A841+ROUND((COLUMN()-2)/24,5),'Расчет сбытовых надбавок'!$B$2281:'Расчет сбытовых надбавок'!$G$3024,5)</f>
        <v>351.8</v>
      </c>
      <c r="O841" s="103">
        <f>VLOOKUP($A841+ROUND((COLUMN()-2)/24,5),АТС!$A$41:$F$784,5)+VLOOKUP($A841+ROUND((COLUMN()-2)/24,5),'Расчет сбытовых надбавок'!$B$2281:'Расчет сбытовых надбавок'!$G$3024,5)</f>
        <v>348.75</v>
      </c>
      <c r="P841" s="103">
        <f>VLOOKUP($A841+ROUND((COLUMN()-2)/24,5),АТС!$A$41:$F$784,5)+VLOOKUP($A841+ROUND((COLUMN()-2)/24,5),'Расчет сбытовых надбавок'!$B$2281:'Расчет сбытовых надбавок'!$G$3024,5)</f>
        <v>438.43</v>
      </c>
      <c r="Q841" s="103">
        <f>VLOOKUP($A841+ROUND((COLUMN()-2)/24,5),АТС!$A$41:$F$784,5)+VLOOKUP($A841+ROUND((COLUMN()-2)/24,5),'Расчет сбытовых надбавок'!$B$2281:'Расчет сбытовых надбавок'!$G$3024,5)</f>
        <v>456.58000000000004</v>
      </c>
      <c r="R841" s="103">
        <f>VLOOKUP($A841+ROUND((COLUMN()-2)/24,5),АТС!$A$41:$F$784,5)+VLOOKUP($A841+ROUND((COLUMN()-2)/24,5),'Расчет сбытовых надбавок'!$B$2281:'Расчет сбытовых надбавок'!$G$3024,5)</f>
        <v>493.87</v>
      </c>
      <c r="S841" s="103">
        <f>VLOOKUP($A841+ROUND((COLUMN()-2)/24,5),АТС!$A$41:$F$784,5)+VLOOKUP($A841+ROUND((COLUMN()-2)/24,5),'Расчет сбытовых надбавок'!$B$2281:'Расчет сбытовых надбавок'!$G$3024,5)</f>
        <v>440.97</v>
      </c>
      <c r="T841" s="103">
        <f>VLOOKUP($A841+ROUND((COLUMN()-2)/24,5),АТС!$A$41:$F$784,5)+VLOOKUP($A841+ROUND((COLUMN()-2)/24,5),'Расчет сбытовых надбавок'!$B$2281:'Расчет сбытовых надбавок'!$G$3024,5)</f>
        <v>386.45</v>
      </c>
      <c r="U841" s="103">
        <f>VLOOKUP($A841+ROUND((COLUMN()-2)/24,5),АТС!$A$41:$F$784,5)+VLOOKUP($A841+ROUND((COLUMN()-2)/24,5),'Расчет сбытовых надбавок'!$B$2281:'Расчет сбытовых надбавок'!$G$3024,5)</f>
        <v>347.58</v>
      </c>
      <c r="V841" s="103">
        <f>VLOOKUP($A841+ROUND((COLUMN()-2)/24,5),АТС!$A$41:$F$784,5)+VLOOKUP($A841+ROUND((COLUMN()-2)/24,5),'Расчет сбытовых надбавок'!$B$2281:'Расчет сбытовых надбавок'!$G$3024,5)</f>
        <v>327.33999999999997</v>
      </c>
      <c r="W841" s="103">
        <f>VLOOKUP($A841+ROUND((COLUMN()-2)/24,5),АТС!$A$41:$F$784,5)+VLOOKUP($A841+ROUND((COLUMN()-2)/24,5),'Расчет сбытовых надбавок'!$B$2281:'Расчет сбытовых надбавок'!$G$3024,5)</f>
        <v>430.90000000000003</v>
      </c>
      <c r="X841" s="103">
        <f>VLOOKUP($A841+ROUND((COLUMN()-2)/24,5),АТС!$A$41:$F$784,5)+VLOOKUP($A841+ROUND((COLUMN()-2)/24,5),'Расчет сбытовых надбавок'!$B$2281:'Расчет сбытовых надбавок'!$G$3024,5)</f>
        <v>424.8</v>
      </c>
      <c r="Y841" s="103">
        <f>VLOOKUP($A841+ROUND((COLUMN()-2)/24,5),АТС!$A$41:$F$784,5)+VLOOKUP($A841+ROUND((COLUMN()-2)/24,5),'Расчет сбытовых надбавок'!$B$2281:'Расчет сбытовых надбавок'!$G$3024,5)</f>
        <v>277.89</v>
      </c>
    </row>
    <row r="842" spans="1:25" x14ac:dyDescent="0.2">
      <c r="A842" s="83">
        <f t="shared" si="22"/>
        <v>42205</v>
      </c>
      <c r="B842" s="103">
        <f>VLOOKUP($A842+ROUND((COLUMN()-2)/24,5),АТС!$A$41:$F$784,5)+VLOOKUP($A842+ROUND((COLUMN()-2)/24,5),'Расчет сбытовых надбавок'!$B$2281:'Расчет сбытовых надбавок'!$G$3024,5)</f>
        <v>240.37</v>
      </c>
      <c r="C842" s="103">
        <f>VLOOKUP($A842+ROUND((COLUMN()-2)/24,5),АТС!$A$41:$F$784,5)+VLOOKUP($A842+ROUND((COLUMN()-2)/24,5),'Расчет сбытовых надбавок'!$B$2281:'Расчет сбытовых надбавок'!$G$3024,5)</f>
        <v>1187.8699999999999</v>
      </c>
      <c r="D842" s="103">
        <f>VLOOKUP($A842+ROUND((COLUMN()-2)/24,5),АТС!$A$41:$F$784,5)+VLOOKUP($A842+ROUND((COLUMN()-2)/24,5),'Расчет сбытовых надбавок'!$B$2281:'Расчет сбытовых надбавок'!$G$3024,5)</f>
        <v>134.70000000000002</v>
      </c>
      <c r="E842" s="103">
        <f>VLOOKUP($A842+ROUND((COLUMN()-2)/24,5),АТС!$A$41:$F$784,5)+VLOOKUP($A842+ROUND((COLUMN()-2)/24,5),'Расчет сбытовых надбавок'!$B$2281:'Расчет сбытовых надбавок'!$G$3024,5)</f>
        <v>146</v>
      </c>
      <c r="F842" s="103">
        <f>VLOOKUP($A842+ROUND((COLUMN()-2)/24,5),АТС!$A$41:$F$784,5)+VLOOKUP($A842+ROUND((COLUMN()-2)/24,5),'Расчет сбытовых надбавок'!$B$2281:'Расчет сбытовых надбавок'!$G$3024,5)</f>
        <v>189.07999999999998</v>
      </c>
      <c r="G842" s="103">
        <f>VLOOKUP($A842+ROUND((COLUMN()-2)/24,5),АТС!$A$41:$F$784,5)+VLOOKUP($A842+ROUND((COLUMN()-2)/24,5),'Расчет сбытовых надбавок'!$B$2281:'Расчет сбытовых надбавок'!$G$3024,5)</f>
        <v>86.72</v>
      </c>
      <c r="H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03">
        <f>VLOOKUP($A842+ROUND((COLUMN()-2)/24,5),АТС!$A$41:$F$784,5)+VLOOKUP($A842+ROUND((COLUMN()-2)/24,5),'Расчет сбытовых надбавок'!$B$2281:'Расчет сбытовых надбавок'!$G$3024,5)</f>
        <v>13.44</v>
      </c>
      <c r="K842" s="103">
        <f>VLOOKUP($A842+ROUND((COLUMN()-2)/24,5),АТС!$A$41:$F$784,5)+VLOOKUP($A842+ROUND((COLUMN()-2)/24,5),'Расчет сбытовых надбавок'!$B$2281:'Расчет сбытовых надбавок'!$G$3024,5)</f>
        <v>269.49</v>
      </c>
      <c r="L842" s="103">
        <f>VLOOKUP($A842+ROUND((COLUMN()-2)/24,5),АТС!$A$41:$F$784,5)+VLOOKUP($A842+ROUND((COLUMN()-2)/24,5),'Расчет сбытовых надбавок'!$B$2281:'Расчет сбытовых надбавок'!$G$3024,5)</f>
        <v>261.64</v>
      </c>
      <c r="M842" s="103">
        <f>VLOOKUP($A842+ROUND((COLUMN()-2)/24,5),АТС!$A$41:$F$784,5)+VLOOKUP($A842+ROUND((COLUMN()-2)/24,5),'Расчет сбытовых надбавок'!$B$2281:'Расчет сбытовых надбавок'!$G$3024,5)</f>
        <v>334.40999999999997</v>
      </c>
      <c r="N842" s="103">
        <f>VLOOKUP($A842+ROUND((COLUMN()-2)/24,5),АТС!$A$41:$F$784,5)+VLOOKUP($A842+ROUND((COLUMN()-2)/24,5),'Расчет сбытовых надбавок'!$B$2281:'Расчет сбытовых надбавок'!$G$3024,5)</f>
        <v>289.24</v>
      </c>
      <c r="O842" s="103">
        <f>VLOOKUP($A842+ROUND((COLUMN()-2)/24,5),АТС!$A$41:$F$784,5)+VLOOKUP($A842+ROUND((COLUMN()-2)/24,5),'Расчет сбытовых надбавок'!$B$2281:'Расчет сбытовых надбавок'!$G$3024,5)</f>
        <v>295.31</v>
      </c>
      <c r="P842" s="103">
        <f>VLOOKUP($A842+ROUND((COLUMN()-2)/24,5),АТС!$A$41:$F$784,5)+VLOOKUP($A842+ROUND((COLUMN()-2)/24,5),'Расчет сбытовых надбавок'!$B$2281:'Расчет сбытовых надбавок'!$G$3024,5)</f>
        <v>303.06</v>
      </c>
      <c r="Q842" s="103">
        <f>VLOOKUP($A842+ROUND((COLUMN()-2)/24,5),АТС!$A$41:$F$784,5)+VLOOKUP($A842+ROUND((COLUMN()-2)/24,5),'Расчет сбытовых надбавок'!$B$2281:'Расчет сбытовых надбавок'!$G$3024,5)</f>
        <v>335.95</v>
      </c>
      <c r="R842" s="103">
        <f>VLOOKUP($A842+ROUND((COLUMN()-2)/24,5),АТС!$A$41:$F$784,5)+VLOOKUP($A842+ROUND((COLUMN()-2)/24,5),'Расчет сбытовых надбавок'!$B$2281:'Расчет сбытовых надбавок'!$G$3024,5)</f>
        <v>292.92</v>
      </c>
      <c r="S842" s="103">
        <f>VLOOKUP($A842+ROUND((COLUMN()-2)/24,5),АТС!$A$41:$F$784,5)+VLOOKUP($A842+ROUND((COLUMN()-2)/24,5),'Расчет сбытовых надбавок'!$B$2281:'Расчет сбытовых надбавок'!$G$3024,5)</f>
        <v>292.72000000000003</v>
      </c>
      <c r="T842" s="103">
        <f>VLOOKUP($A842+ROUND((COLUMN()-2)/24,5),АТС!$A$41:$F$784,5)+VLOOKUP($A842+ROUND((COLUMN()-2)/24,5),'Расчет сбытовых надбавок'!$B$2281:'Расчет сбытовых надбавок'!$G$3024,5)</f>
        <v>249.3</v>
      </c>
      <c r="U842" s="103">
        <f>VLOOKUP($A842+ROUND((COLUMN()-2)/24,5),АТС!$A$41:$F$784,5)+VLOOKUP($A842+ROUND((COLUMN()-2)/24,5),'Расчет сбытовых надбавок'!$B$2281:'Расчет сбытовых надбавок'!$G$3024,5)</f>
        <v>175.45</v>
      </c>
      <c r="V842" s="103">
        <f>VLOOKUP($A842+ROUND((COLUMN()-2)/24,5),АТС!$A$41:$F$784,5)+VLOOKUP($A842+ROUND((COLUMN()-2)/24,5),'Расчет сбытовых надбавок'!$B$2281:'Расчет сбытовых надбавок'!$G$3024,5)</f>
        <v>208.79</v>
      </c>
      <c r="W842" s="103">
        <f>VLOOKUP($A842+ROUND((COLUMN()-2)/24,5),АТС!$A$41:$F$784,5)+VLOOKUP($A842+ROUND((COLUMN()-2)/24,5),'Расчет сбытовых надбавок'!$B$2281:'Расчет сбытовых надбавок'!$G$3024,5)</f>
        <v>303.83999999999997</v>
      </c>
      <c r="X842" s="103">
        <f>VLOOKUP($A842+ROUND((COLUMN()-2)/24,5),АТС!$A$41:$F$784,5)+VLOOKUP($A842+ROUND((COLUMN()-2)/24,5),'Расчет сбытовых надбавок'!$B$2281:'Расчет сбытовых надбавок'!$G$3024,5)</f>
        <v>385.18</v>
      </c>
      <c r="Y842" s="103">
        <f>VLOOKUP($A842+ROUND((COLUMN()-2)/24,5),АТС!$A$41:$F$784,5)+VLOOKUP($A842+ROUND((COLUMN()-2)/24,5),'Расчет сбытовых надбавок'!$B$2281:'Расчет сбытовых надбавок'!$G$3024,5)</f>
        <v>268.25</v>
      </c>
    </row>
    <row r="843" spans="1:25" x14ac:dyDescent="0.2">
      <c r="A843" s="83">
        <f t="shared" si="22"/>
        <v>42206</v>
      </c>
      <c r="B843" s="103">
        <f>VLOOKUP($A843+ROUND((COLUMN()-2)/24,5),АТС!$A$41:$F$784,5)+VLOOKUP($A843+ROUND((COLUMN()-2)/24,5),'Расчет сбытовых надбавок'!$B$2281:'Расчет сбытовых надбавок'!$G$3024,5)</f>
        <v>454.87</v>
      </c>
      <c r="C843" s="103">
        <f>VLOOKUP($A843+ROUND((COLUMN()-2)/24,5),АТС!$A$41:$F$784,5)+VLOOKUP($A843+ROUND((COLUMN()-2)/24,5),'Расчет сбытовых надбавок'!$B$2281:'Расчет сбытовых надбавок'!$G$3024,5)</f>
        <v>401.52000000000004</v>
      </c>
      <c r="D843" s="103">
        <f>VLOOKUP($A843+ROUND((COLUMN()-2)/24,5),АТС!$A$41:$F$784,5)+VLOOKUP($A843+ROUND((COLUMN()-2)/24,5),'Расчет сбытовых надбавок'!$B$2281:'Расчет сбытовых надбавок'!$G$3024,5)</f>
        <v>248.64</v>
      </c>
      <c r="E843" s="103">
        <f>VLOOKUP($A843+ROUND((COLUMN()-2)/24,5),АТС!$A$41:$F$784,5)+VLOOKUP($A843+ROUND((COLUMN()-2)/24,5),'Расчет сбытовых надбавок'!$B$2281:'Расчет сбытовых надбавок'!$G$3024,5)</f>
        <v>237.76</v>
      </c>
      <c r="F843" s="103">
        <f>VLOOKUP($A843+ROUND((COLUMN()-2)/24,5),АТС!$A$41:$F$784,5)+VLOOKUP($A843+ROUND((COLUMN()-2)/24,5),'Расчет сбытовых надбавок'!$B$2281:'Расчет сбытовых надбавок'!$G$3024,5)</f>
        <v>167.51</v>
      </c>
      <c r="G843" s="103">
        <f>VLOOKUP($A843+ROUND((COLUMN()-2)/24,5),АТС!$A$41:$F$784,5)+VLOOKUP($A843+ROUND((COLUMN()-2)/24,5),'Расчет сбытовых надбавок'!$B$2281:'Расчет сбытовых надбавок'!$G$3024,5)</f>
        <v>68.03</v>
      </c>
      <c r="H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J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K843" s="103">
        <f>VLOOKUP($A843+ROUND((COLUMN()-2)/24,5),АТС!$A$41:$F$784,5)+VLOOKUP($A843+ROUND((COLUMN()-2)/24,5),'Расчет сбытовых надбавок'!$B$2281:'Расчет сбытовых надбавок'!$G$3024,5)</f>
        <v>2.9699999999999998</v>
      </c>
      <c r="L843" s="103">
        <f>VLOOKUP($A843+ROUND((COLUMN()-2)/24,5),АТС!$A$41:$F$784,5)+VLOOKUP($A843+ROUND((COLUMN()-2)/24,5),'Расчет сбытовых надбавок'!$B$2281:'Расчет сбытовых надбавок'!$G$3024,5)</f>
        <v>11.600000000000001</v>
      </c>
      <c r="M843" s="103">
        <f>VLOOKUP($A843+ROUND((COLUMN()-2)/24,5),АТС!$A$41:$F$784,5)+VLOOKUP($A843+ROUND((COLUMN()-2)/24,5),'Расчет сбытовых надбавок'!$B$2281:'Расчет сбытовых надбавок'!$G$3024,5)</f>
        <v>19.079999999999998</v>
      </c>
      <c r="N843" s="103">
        <f>VLOOKUP($A843+ROUND((COLUMN()-2)/24,5),АТС!$A$41:$F$784,5)+VLOOKUP($A843+ROUND((COLUMN()-2)/24,5),'Расчет сбытовых надбавок'!$B$2281:'Расчет сбытовых надбавок'!$G$3024,5)</f>
        <v>67.77</v>
      </c>
      <c r="O843" s="103">
        <f>VLOOKUP($A843+ROUND((COLUMN()-2)/24,5),АТС!$A$41:$F$784,5)+VLOOKUP($A843+ROUND((COLUMN()-2)/24,5),'Расчет сбытовых надбавок'!$B$2281:'Расчет сбытовых надбавок'!$G$3024,5)</f>
        <v>33.200000000000003</v>
      </c>
      <c r="P843" s="103">
        <f>VLOOKUP($A843+ROUND((COLUMN()-2)/24,5),АТС!$A$41:$F$784,5)+VLOOKUP($A843+ROUND((COLUMN()-2)/24,5),'Расчет сбытовых надбавок'!$B$2281:'Расчет сбытовых надбавок'!$G$3024,5)</f>
        <v>85.830000000000013</v>
      </c>
      <c r="Q843" s="103">
        <f>VLOOKUP($A843+ROUND((COLUMN()-2)/24,5),АТС!$A$41:$F$784,5)+VLOOKUP($A843+ROUND((COLUMN()-2)/24,5),'Расчет сбытовых надбавок'!$B$2281:'Расчет сбытовых надбавок'!$G$3024,5)</f>
        <v>552.56000000000006</v>
      </c>
      <c r="R843" s="103">
        <f>VLOOKUP($A843+ROUND((COLUMN()-2)/24,5),АТС!$A$41:$F$784,5)+VLOOKUP($A843+ROUND((COLUMN()-2)/24,5),'Расчет сбытовых надбавок'!$B$2281:'Расчет сбытовых надбавок'!$G$3024,5)</f>
        <v>156.13</v>
      </c>
      <c r="S843" s="103">
        <f>VLOOKUP($A843+ROUND((COLUMN()-2)/24,5),АТС!$A$41:$F$784,5)+VLOOKUP($A843+ROUND((COLUMN()-2)/24,5),'Расчет сбытовых надбавок'!$B$2281:'Расчет сбытовых надбавок'!$G$3024,5)</f>
        <v>682.18999999999994</v>
      </c>
      <c r="T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U843" s="103">
        <f>VLOOKUP($A843+ROUND((COLUMN()-2)/24,5),АТС!$A$41:$F$784,5)+VLOOKUP($A843+ROUND((COLUMN()-2)/24,5),'Расчет сбытовых надбавок'!$B$2281:'Расчет сбытовых надбавок'!$G$3024,5)</f>
        <v>172.54999999999998</v>
      </c>
      <c r="V843" s="103">
        <f>VLOOKUP($A843+ROUND((COLUMN()-2)/24,5),АТС!$A$41:$F$784,5)+VLOOKUP($A843+ROUND((COLUMN()-2)/24,5),'Расчет сбытовых надбавок'!$B$2281:'Расчет сбытовых надбавок'!$G$3024,5)</f>
        <v>37.049999999999997</v>
      </c>
      <c r="W843" s="103">
        <f>VLOOKUP($A843+ROUND((COLUMN()-2)/24,5),АТС!$A$41:$F$784,5)+VLOOKUP($A843+ROUND((COLUMN()-2)/24,5),'Расчет сбытовых надбавок'!$B$2281:'Расчет сбытовых надбавок'!$G$3024,5)</f>
        <v>227.57</v>
      </c>
      <c r="X843" s="103">
        <f>VLOOKUP($A843+ROUND((COLUMN()-2)/24,5),АТС!$A$41:$F$784,5)+VLOOKUP($A843+ROUND((COLUMN()-2)/24,5),'Расчет сбытовых надбавок'!$B$2281:'Расчет сбытовых надбавок'!$G$3024,5)</f>
        <v>759.43999999999994</v>
      </c>
      <c r="Y843" s="103">
        <f>VLOOKUP($A843+ROUND((COLUMN()-2)/24,5),АТС!$A$41:$F$784,5)+VLOOKUP($A843+ROUND((COLUMN()-2)/24,5),'Расчет сбытовых надбавок'!$B$2281:'Расчет сбытовых надбавок'!$G$3024,5)</f>
        <v>467.15</v>
      </c>
    </row>
    <row r="844" spans="1:25" x14ac:dyDescent="0.2">
      <c r="A844" s="83">
        <f t="shared" si="22"/>
        <v>42207</v>
      </c>
      <c r="B844" s="103">
        <f>VLOOKUP($A844+ROUND((COLUMN()-2)/24,5),АТС!$A$41:$F$784,5)+VLOOKUP($A844+ROUND((COLUMN()-2)/24,5),'Расчет сбытовых надбавок'!$B$2281:'Расчет сбытовых надбавок'!$G$3024,5)</f>
        <v>174.81</v>
      </c>
      <c r="C844" s="103">
        <f>VLOOKUP($A844+ROUND((COLUMN()-2)/24,5),АТС!$A$41:$F$784,5)+VLOOKUP($A844+ROUND((COLUMN()-2)/24,5),'Расчет сбытовых надбавок'!$B$2281:'Расчет сбытовых надбавок'!$G$3024,5)</f>
        <v>141.13</v>
      </c>
      <c r="D844" s="103">
        <f>VLOOKUP($A844+ROUND((COLUMN()-2)/24,5),АТС!$A$41:$F$784,5)+VLOOKUP($A844+ROUND((COLUMN()-2)/24,5),'Расчет сбытовых надбавок'!$B$2281:'Расчет сбытовых надбавок'!$G$3024,5)</f>
        <v>115.3</v>
      </c>
      <c r="E844" s="103">
        <f>VLOOKUP($A844+ROUND((COLUMN()-2)/24,5),АТС!$A$41:$F$784,5)+VLOOKUP($A844+ROUND((COLUMN()-2)/24,5),'Расчет сбытовых надбавок'!$B$2281:'Расчет сбытовых надбавок'!$G$3024,5)</f>
        <v>123.49000000000001</v>
      </c>
      <c r="F844" s="103">
        <f>VLOOKUP($A844+ROUND((COLUMN()-2)/24,5),АТС!$A$41:$F$784,5)+VLOOKUP($A844+ROUND((COLUMN()-2)/24,5),'Расчет сбытовых надбавок'!$B$2281:'Расчет сбытовых надбавок'!$G$3024,5)</f>
        <v>114.88</v>
      </c>
      <c r="G844" s="103">
        <f>VLOOKUP($A844+ROUND((COLUMN()-2)/24,5),АТС!$A$41:$F$784,5)+VLOOKUP($A844+ROUND((COLUMN()-2)/24,5),'Расчет сбытовых надбавок'!$B$2281:'Расчет сбытовых надбавок'!$G$3024,5)</f>
        <v>27.39</v>
      </c>
      <c r="H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I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J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K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L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M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N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O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P844" s="103">
        <f>VLOOKUP($A844+ROUND((COLUMN()-2)/24,5),АТС!$A$41:$F$784,5)+VLOOKUP($A844+ROUND((COLUMN()-2)/24,5),'Расчет сбытовых надбавок'!$B$2281:'Расчет сбытовых надбавок'!$G$3024,5)</f>
        <v>52.709999999999994</v>
      </c>
      <c r="Q844" s="103">
        <f>VLOOKUP($A844+ROUND((COLUMN()-2)/24,5),АТС!$A$41:$F$784,5)+VLOOKUP($A844+ROUND((COLUMN()-2)/24,5),'Расчет сбытовых надбавок'!$B$2281:'Расчет сбытовых надбавок'!$G$3024,5)</f>
        <v>66.899999999999991</v>
      </c>
      <c r="R844" s="103">
        <f>VLOOKUP($A844+ROUND((COLUMN()-2)/24,5),АТС!$A$41:$F$784,5)+VLOOKUP($A844+ROUND((COLUMN()-2)/24,5),'Расчет сбытовых надбавок'!$B$2281:'Расчет сбытовых надбавок'!$G$3024,5)</f>
        <v>235.5</v>
      </c>
      <c r="S844" s="103">
        <f>VLOOKUP($A844+ROUND((COLUMN()-2)/24,5),АТС!$A$41:$F$784,5)+VLOOKUP($A844+ROUND((COLUMN()-2)/24,5),'Расчет сбытовых надбавок'!$B$2281:'Расчет сбытовых надбавок'!$G$3024,5)</f>
        <v>202.82999999999998</v>
      </c>
      <c r="T844" s="103">
        <f>VLOOKUP($A844+ROUND((COLUMN()-2)/24,5),АТС!$A$41:$F$784,5)+VLOOKUP($A844+ROUND((COLUMN()-2)/24,5),'Расчет сбытовых надбавок'!$B$2281:'Расчет сбытовых надбавок'!$G$3024,5)</f>
        <v>213.86</v>
      </c>
      <c r="U844" s="103">
        <f>VLOOKUP($A844+ROUND((COLUMN()-2)/24,5),АТС!$A$41:$F$784,5)+VLOOKUP($A844+ROUND((COLUMN()-2)/24,5),'Расчет сбытовых надбавок'!$B$2281:'Расчет сбытовых надбавок'!$G$3024,5)</f>
        <v>260.71999999999997</v>
      </c>
      <c r="V844" s="103">
        <f>VLOOKUP($A844+ROUND((COLUMN()-2)/24,5),АТС!$A$41:$F$784,5)+VLOOKUP($A844+ROUND((COLUMN()-2)/24,5),'Расчет сбытовых надбавок'!$B$2281:'Расчет сбытовых надбавок'!$G$3024,5)</f>
        <v>57.25</v>
      </c>
      <c r="W844" s="103">
        <f>VLOOKUP($A844+ROUND((COLUMN()-2)/24,5),АТС!$A$41:$F$784,5)+VLOOKUP($A844+ROUND((COLUMN()-2)/24,5),'Расчет сбытовых надбавок'!$B$2281:'Расчет сбытовых надбавок'!$G$3024,5)</f>
        <v>107.88</v>
      </c>
      <c r="X844" s="103">
        <f>VLOOKUP($A844+ROUND((COLUMN()-2)/24,5),АТС!$A$41:$F$784,5)+VLOOKUP($A844+ROUND((COLUMN()-2)/24,5),'Расчет сбытовых надбавок'!$B$2281:'Расчет сбытовых надбавок'!$G$3024,5)</f>
        <v>395.45</v>
      </c>
      <c r="Y844" s="103">
        <f>VLOOKUP($A844+ROUND((COLUMN()-2)/24,5),АТС!$A$41:$F$784,5)+VLOOKUP($A844+ROUND((COLUMN()-2)/24,5),'Расчет сбытовых надбавок'!$B$2281:'Расчет сбытовых надбавок'!$G$3024,5)</f>
        <v>375.96999999999997</v>
      </c>
    </row>
    <row r="845" spans="1:25" x14ac:dyDescent="0.2">
      <c r="A845" s="83">
        <f t="shared" si="22"/>
        <v>42208</v>
      </c>
      <c r="B845" s="103">
        <f>VLOOKUP($A845+ROUND((COLUMN()-2)/24,5),АТС!$A$41:$F$784,5)+VLOOKUP($A845+ROUND((COLUMN()-2)/24,5),'Расчет сбытовых надбавок'!$B$2281:'Расчет сбытовых надбавок'!$G$3024,5)</f>
        <v>205.49</v>
      </c>
      <c r="C845" s="103">
        <f>VLOOKUP($A845+ROUND((COLUMN()-2)/24,5),АТС!$A$41:$F$784,5)+VLOOKUP($A845+ROUND((COLUMN()-2)/24,5),'Расчет сбытовых надбавок'!$B$2281:'Расчет сбытовых надбавок'!$G$3024,5)</f>
        <v>145.65</v>
      </c>
      <c r="D845" s="103">
        <f>VLOOKUP($A845+ROUND((COLUMN()-2)/24,5),АТС!$A$41:$F$784,5)+VLOOKUP($A845+ROUND((COLUMN()-2)/24,5),'Расчет сбытовых надбавок'!$B$2281:'Расчет сбытовых надбавок'!$G$3024,5)</f>
        <v>110.5</v>
      </c>
      <c r="E845" s="103">
        <f>VLOOKUP($A845+ROUND((COLUMN()-2)/24,5),АТС!$A$41:$F$784,5)+VLOOKUP($A845+ROUND((COLUMN()-2)/24,5),'Расчет сбытовых надбавок'!$B$2281:'Расчет сбытовых надбавок'!$G$3024,5)</f>
        <v>171.83999999999997</v>
      </c>
      <c r="F845" s="103">
        <f>VLOOKUP($A845+ROUND((COLUMN()-2)/24,5),АТС!$A$41:$F$784,5)+VLOOKUP($A845+ROUND((COLUMN()-2)/24,5),'Расчет сбытовых надбавок'!$B$2281:'Расчет сбытовых надбавок'!$G$3024,5)</f>
        <v>996.69999999999993</v>
      </c>
      <c r="G845" s="103">
        <f>VLOOKUP($A845+ROUND((COLUMN()-2)/24,5),АТС!$A$41:$F$784,5)+VLOOKUP($A845+ROUND((COLUMN()-2)/24,5),'Расчет сбытовых надбавок'!$B$2281:'Расчет сбытовых надбавок'!$G$3024,5)</f>
        <v>1118.19</v>
      </c>
      <c r="H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J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K845" s="103">
        <f>VLOOKUP($A845+ROUND((COLUMN()-2)/24,5),АТС!$A$41:$F$784,5)+VLOOKUP($A845+ROUND((COLUMN()-2)/24,5),'Расчет сбытовых надбавок'!$B$2281:'Расчет сбытовых надбавок'!$G$3024,5)</f>
        <v>55.19</v>
      </c>
      <c r="L845" s="103">
        <f>VLOOKUP($A845+ROUND((COLUMN()-2)/24,5),АТС!$A$41:$F$784,5)+VLOOKUP($A845+ROUND((COLUMN()-2)/24,5),'Расчет сбытовых надбавок'!$B$2281:'Расчет сбытовых надбавок'!$G$3024,5)</f>
        <v>193.95</v>
      </c>
      <c r="M845" s="103">
        <f>VLOOKUP($A845+ROUND((COLUMN()-2)/24,5),АТС!$A$41:$F$784,5)+VLOOKUP($A845+ROUND((COLUMN()-2)/24,5),'Расчет сбытовых надбавок'!$B$2281:'Расчет сбытовых надбавок'!$G$3024,5)</f>
        <v>281.37</v>
      </c>
      <c r="N845" s="103">
        <f>VLOOKUP($A845+ROUND((COLUMN()-2)/24,5),АТС!$A$41:$F$784,5)+VLOOKUP($A845+ROUND((COLUMN()-2)/24,5),'Расчет сбытовых надбавок'!$B$2281:'Расчет сбытовых надбавок'!$G$3024,5)</f>
        <v>206.06</v>
      </c>
      <c r="O845" s="103">
        <f>VLOOKUP($A845+ROUND((COLUMN()-2)/24,5),АТС!$A$41:$F$784,5)+VLOOKUP($A845+ROUND((COLUMN()-2)/24,5),'Расчет сбытовых надбавок'!$B$2281:'Расчет сбытовых надбавок'!$G$3024,5)</f>
        <v>126.02</v>
      </c>
      <c r="P845" s="103">
        <f>VLOOKUP($A845+ROUND((COLUMN()-2)/24,5),АТС!$A$41:$F$784,5)+VLOOKUP($A845+ROUND((COLUMN()-2)/24,5),'Расчет сбытовых надбавок'!$B$2281:'Расчет сбытовых надбавок'!$G$3024,5)</f>
        <v>196.29000000000002</v>
      </c>
      <c r="Q845" s="103">
        <f>VLOOKUP($A845+ROUND((COLUMN()-2)/24,5),АТС!$A$41:$F$784,5)+VLOOKUP($A845+ROUND((COLUMN()-2)/24,5),'Расчет сбытовых надбавок'!$B$2281:'Расчет сбытовых надбавок'!$G$3024,5)</f>
        <v>213.62</v>
      </c>
      <c r="R845" s="103">
        <f>VLOOKUP($A845+ROUND((COLUMN()-2)/24,5),АТС!$A$41:$F$784,5)+VLOOKUP($A845+ROUND((COLUMN()-2)/24,5),'Расчет сбытовых надбавок'!$B$2281:'Расчет сбытовых надбавок'!$G$3024,5)</f>
        <v>233</v>
      </c>
      <c r="S845" s="103">
        <f>VLOOKUP($A845+ROUND((COLUMN()-2)/24,5),АТС!$A$41:$F$784,5)+VLOOKUP($A845+ROUND((COLUMN()-2)/24,5),'Расчет сбытовых надбавок'!$B$2281:'Расчет сбытовых надбавок'!$G$3024,5)</f>
        <v>151.56</v>
      </c>
      <c r="T845" s="103">
        <f>VLOOKUP($A845+ROUND((COLUMN()-2)/24,5),АТС!$A$41:$F$784,5)+VLOOKUP($A845+ROUND((COLUMN()-2)/24,5),'Расчет сбытовых надбавок'!$B$2281:'Расчет сбытовых надбавок'!$G$3024,5)</f>
        <v>243.5</v>
      </c>
      <c r="U845" s="103">
        <f>VLOOKUP($A845+ROUND((COLUMN()-2)/24,5),АТС!$A$41:$F$784,5)+VLOOKUP($A845+ROUND((COLUMN()-2)/24,5),'Расчет сбытовых надбавок'!$B$2281:'Расчет сбытовых надбавок'!$G$3024,5)</f>
        <v>168.54</v>
      </c>
      <c r="V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W845" s="103">
        <f>VLOOKUP($A845+ROUND((COLUMN()-2)/24,5),АТС!$A$41:$F$784,5)+VLOOKUP($A845+ROUND((COLUMN()-2)/24,5),'Расчет сбытовых надбавок'!$B$2281:'Расчет сбытовых надбавок'!$G$3024,5)</f>
        <v>472.86</v>
      </c>
      <c r="X845" s="103">
        <f>VLOOKUP($A845+ROUND((COLUMN()-2)/24,5),АТС!$A$41:$F$784,5)+VLOOKUP($A845+ROUND((COLUMN()-2)/24,5),'Расчет сбытовых надбавок'!$B$2281:'Расчет сбытовых надбавок'!$G$3024,5)</f>
        <v>582.36</v>
      </c>
      <c r="Y845" s="103">
        <f>VLOOKUP($A845+ROUND((COLUMN()-2)/24,5),АТС!$A$41:$F$784,5)+VLOOKUP($A845+ROUND((COLUMN()-2)/24,5),'Расчет сбытовых надбавок'!$B$2281:'Расчет сбытовых надбавок'!$G$3024,5)</f>
        <v>442.23</v>
      </c>
    </row>
    <row r="846" spans="1:25" x14ac:dyDescent="0.2">
      <c r="A846" s="83">
        <f t="shared" si="22"/>
        <v>42209</v>
      </c>
      <c r="B846" s="103">
        <f>VLOOKUP($A846+ROUND((COLUMN()-2)/24,5),АТС!$A$41:$F$784,5)+VLOOKUP($A846+ROUND((COLUMN()-2)/24,5),'Расчет сбытовых надбавок'!$B$2281:'Расчет сбытовых надбавок'!$G$3024,5)</f>
        <v>218.92</v>
      </c>
      <c r="C846" s="103">
        <f>VLOOKUP($A846+ROUND((COLUMN()-2)/24,5),АТС!$A$41:$F$784,5)+VLOOKUP($A846+ROUND((COLUMN()-2)/24,5),'Расчет сбытовых надбавок'!$B$2281:'Расчет сбытовых надбавок'!$G$3024,5)</f>
        <v>157.64000000000001</v>
      </c>
      <c r="D846" s="103">
        <f>VLOOKUP($A846+ROUND((COLUMN()-2)/24,5),АТС!$A$41:$F$784,5)+VLOOKUP($A846+ROUND((COLUMN()-2)/24,5),'Расчет сбытовых надбавок'!$B$2281:'Расчет сбытовых надбавок'!$G$3024,5)</f>
        <v>176.94</v>
      </c>
      <c r="E846" s="103">
        <f>VLOOKUP($A846+ROUND((COLUMN()-2)/24,5),АТС!$A$41:$F$784,5)+VLOOKUP($A846+ROUND((COLUMN()-2)/24,5),'Расчет сбытовых надбавок'!$B$2281:'Расчет сбытовых надбавок'!$G$3024,5)</f>
        <v>192.84</v>
      </c>
      <c r="F846" s="103">
        <f>VLOOKUP($A846+ROUND((COLUMN()-2)/24,5),АТС!$A$41:$F$784,5)+VLOOKUP($A846+ROUND((COLUMN()-2)/24,5),'Расчет сбытовых надбавок'!$B$2281:'Расчет сбытовых надбавок'!$G$3024,5)</f>
        <v>101.03</v>
      </c>
      <c r="G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03">
        <f>VLOOKUP($A846+ROUND((COLUMN()-2)/24,5),АТС!$A$41:$F$784,5)+VLOOKUP($A846+ROUND((COLUMN()-2)/24,5),'Расчет сбытовых надбавок'!$B$2281:'Расчет сбытовых надбавок'!$G$3024,5)</f>
        <v>2.85</v>
      </c>
      <c r="I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J846" s="103">
        <f>VLOOKUP($A846+ROUND((COLUMN()-2)/24,5),АТС!$A$41:$F$784,5)+VLOOKUP($A846+ROUND((COLUMN()-2)/24,5),'Расчет сбытовых надбавок'!$B$2281:'Расчет сбытовых надбавок'!$G$3024,5)</f>
        <v>0.01</v>
      </c>
      <c r="K846" s="103">
        <f>VLOOKUP($A846+ROUND((COLUMN()-2)/24,5),АТС!$A$41:$F$784,5)+VLOOKUP($A846+ROUND((COLUMN()-2)/24,5),'Расчет сбытовых надбавок'!$B$2281:'Расчет сбытовых надбавок'!$G$3024,5)</f>
        <v>113.02000000000001</v>
      </c>
      <c r="L846" s="103">
        <f>VLOOKUP($A846+ROUND((COLUMN()-2)/24,5),АТС!$A$41:$F$784,5)+VLOOKUP($A846+ROUND((COLUMN()-2)/24,5),'Расчет сбытовых надбавок'!$B$2281:'Расчет сбытовых надбавок'!$G$3024,5)</f>
        <v>173.89000000000001</v>
      </c>
      <c r="M846" s="103">
        <f>VLOOKUP($A846+ROUND((COLUMN()-2)/24,5),АТС!$A$41:$F$784,5)+VLOOKUP($A846+ROUND((COLUMN()-2)/24,5),'Расчет сбытовых надбавок'!$B$2281:'Расчет сбытовых надбавок'!$G$3024,5)</f>
        <v>183.57999999999998</v>
      </c>
      <c r="N846" s="103">
        <f>VLOOKUP($A846+ROUND((COLUMN()-2)/24,5),АТС!$A$41:$F$784,5)+VLOOKUP($A846+ROUND((COLUMN()-2)/24,5),'Расчет сбытовых надбавок'!$B$2281:'Расчет сбытовых надбавок'!$G$3024,5)</f>
        <v>54.67</v>
      </c>
      <c r="O846" s="103">
        <f>VLOOKUP($A846+ROUND((COLUMN()-2)/24,5),АТС!$A$41:$F$784,5)+VLOOKUP($A846+ROUND((COLUMN()-2)/24,5),'Расчет сбытовых надбавок'!$B$2281:'Расчет сбытовых надбавок'!$G$3024,5)</f>
        <v>72.790000000000006</v>
      </c>
      <c r="P846" s="103">
        <f>VLOOKUP($A846+ROUND((COLUMN()-2)/24,5),АТС!$A$41:$F$784,5)+VLOOKUP($A846+ROUND((COLUMN()-2)/24,5),'Расчет сбытовых надбавок'!$B$2281:'Расчет сбытовых надбавок'!$G$3024,5)</f>
        <v>584.47</v>
      </c>
      <c r="Q846" s="103">
        <f>VLOOKUP($A846+ROUND((COLUMN()-2)/24,5),АТС!$A$41:$F$784,5)+VLOOKUP($A846+ROUND((COLUMN()-2)/24,5),'Расчет сбытовых надбавок'!$B$2281:'Расчет сбытовых надбавок'!$G$3024,5)</f>
        <v>556.91999999999996</v>
      </c>
      <c r="R846" s="103">
        <f>VLOOKUP($A846+ROUND((COLUMN()-2)/24,5),АТС!$A$41:$F$784,5)+VLOOKUP($A846+ROUND((COLUMN()-2)/24,5),'Расчет сбытовых надбавок'!$B$2281:'Расчет сбытовых надбавок'!$G$3024,5)</f>
        <v>13.75</v>
      </c>
      <c r="S846" s="103">
        <f>VLOOKUP($A846+ROUND((COLUMN()-2)/24,5),АТС!$A$41:$F$784,5)+VLOOKUP($A846+ROUND((COLUMN()-2)/24,5),'Расчет сбытовых надбавок'!$B$2281:'Расчет сбытовых надбавок'!$G$3024,5)</f>
        <v>5.6199999999999992</v>
      </c>
      <c r="T846" s="103">
        <f>VLOOKUP($A846+ROUND((COLUMN()-2)/24,5),АТС!$A$41:$F$784,5)+VLOOKUP($A846+ROUND((COLUMN()-2)/24,5),'Расчет сбытовых надбавок'!$B$2281:'Расчет сбытовых надбавок'!$G$3024,5)</f>
        <v>57.91</v>
      </c>
      <c r="U846" s="103">
        <f>VLOOKUP($A846+ROUND((COLUMN()-2)/24,5),АТС!$A$41:$F$784,5)+VLOOKUP($A846+ROUND((COLUMN()-2)/24,5),'Расчет сбытовых надбавок'!$B$2281:'Расчет сбытовых надбавок'!$G$3024,5)</f>
        <v>120.67999999999999</v>
      </c>
      <c r="V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W846" s="103">
        <f>VLOOKUP($A846+ROUND((COLUMN()-2)/24,5),АТС!$A$41:$F$784,5)+VLOOKUP($A846+ROUND((COLUMN()-2)/24,5),'Расчет сбытовых надбавок'!$B$2281:'Расчет сбытовых надбавок'!$G$3024,5)</f>
        <v>198.36</v>
      </c>
      <c r="X846" s="103">
        <f>VLOOKUP($A846+ROUND((COLUMN()-2)/24,5),АТС!$A$41:$F$784,5)+VLOOKUP($A846+ROUND((COLUMN()-2)/24,5),'Расчет сбытовых надбавок'!$B$2281:'Расчет сбытовых надбавок'!$G$3024,5)</f>
        <v>673.23</v>
      </c>
      <c r="Y846" s="103">
        <f>VLOOKUP($A846+ROUND((COLUMN()-2)/24,5),АТС!$A$41:$F$784,5)+VLOOKUP($A846+ROUND((COLUMN()-2)/24,5),'Расчет сбытовых надбавок'!$B$2281:'Расчет сбытовых надбавок'!$G$3024,5)</f>
        <v>550.11</v>
      </c>
    </row>
    <row r="847" spans="1:25" x14ac:dyDescent="0.2">
      <c r="A847" s="83">
        <f t="shared" si="22"/>
        <v>42210</v>
      </c>
      <c r="B847" s="103">
        <f>VLOOKUP($A847+ROUND((COLUMN()-2)/24,5),АТС!$A$41:$F$784,5)+VLOOKUP($A847+ROUND((COLUMN()-2)/24,5),'Расчет сбытовых надбавок'!$B$2281:'Расчет сбытовых надбавок'!$G$3024,5)</f>
        <v>279.27</v>
      </c>
      <c r="C847" s="103">
        <f>VLOOKUP($A847+ROUND((COLUMN()-2)/24,5),АТС!$A$41:$F$784,5)+VLOOKUP($A847+ROUND((COLUMN()-2)/24,5),'Расчет сбытовых надбавок'!$B$2281:'Расчет сбытовых надбавок'!$G$3024,5)</f>
        <v>198.71</v>
      </c>
      <c r="D847" s="103">
        <f>VLOOKUP($A847+ROUND((COLUMN()-2)/24,5),АТС!$A$41:$F$784,5)+VLOOKUP($A847+ROUND((COLUMN()-2)/24,5),'Расчет сбытовых надбавок'!$B$2281:'Расчет сбытовых надбавок'!$G$3024,5)</f>
        <v>107.15</v>
      </c>
      <c r="E847" s="103">
        <f>VLOOKUP($A847+ROUND((COLUMN()-2)/24,5),АТС!$A$41:$F$784,5)+VLOOKUP($A847+ROUND((COLUMN()-2)/24,5),'Расчет сбытовых надбавок'!$B$2281:'Расчет сбытовых надбавок'!$G$3024,5)</f>
        <v>85.75</v>
      </c>
      <c r="F847" s="103">
        <f>VLOOKUP($A847+ROUND((COLUMN()-2)/24,5),АТС!$A$41:$F$784,5)+VLOOKUP($A847+ROUND((COLUMN()-2)/24,5),'Расчет сбытовых надбавок'!$B$2281:'Расчет сбытовых надбавок'!$G$3024,5)</f>
        <v>61.660000000000004</v>
      </c>
      <c r="G847" s="103">
        <f>VLOOKUP($A847+ROUND((COLUMN()-2)/24,5),АТС!$A$41:$F$784,5)+VLOOKUP($A847+ROUND((COLUMN()-2)/24,5),'Расчет сбытовых надбавок'!$B$2281:'Расчет сбытовых надбавок'!$G$3024,5)</f>
        <v>36.159999999999997</v>
      </c>
      <c r="H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03">
        <f>VLOOKUP($A847+ROUND((COLUMN()-2)/24,5),АТС!$A$41:$F$784,5)+VLOOKUP($A847+ROUND((COLUMN()-2)/24,5),'Расчет сбытовых надбавок'!$B$2281:'Расчет сбытовых надбавок'!$G$3024,5)</f>
        <v>0.31</v>
      </c>
      <c r="J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K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L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M847" s="103">
        <f>VLOOKUP($A847+ROUND((COLUMN()-2)/24,5),АТС!$A$41:$F$784,5)+VLOOKUP($A847+ROUND((COLUMN()-2)/24,5),'Расчет сбытовых надбавок'!$B$2281:'Расчет сбытовых надбавок'!$G$3024,5)</f>
        <v>55.93</v>
      </c>
      <c r="N847" s="103">
        <f>VLOOKUP($A847+ROUND((COLUMN()-2)/24,5),АТС!$A$41:$F$784,5)+VLOOKUP($A847+ROUND((COLUMN()-2)/24,5),'Расчет сбытовых надбавок'!$B$2281:'Расчет сбытовых надбавок'!$G$3024,5)</f>
        <v>77.960000000000008</v>
      </c>
      <c r="O847" s="103">
        <f>VLOOKUP($A847+ROUND((COLUMN()-2)/24,5),АТС!$A$41:$F$784,5)+VLOOKUP($A847+ROUND((COLUMN()-2)/24,5),'Расчет сбытовых надбавок'!$B$2281:'Расчет сбытовых надбавок'!$G$3024,5)</f>
        <v>76.83</v>
      </c>
      <c r="P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Q847" s="103">
        <f>VLOOKUP($A847+ROUND((COLUMN()-2)/24,5),АТС!$A$41:$F$784,5)+VLOOKUP($A847+ROUND((COLUMN()-2)/24,5),'Расчет сбытовых надбавок'!$B$2281:'Расчет сбытовых надбавок'!$G$3024,5)</f>
        <v>0.01</v>
      </c>
      <c r="R847" s="103">
        <f>VLOOKUP($A847+ROUND((COLUMN()-2)/24,5),АТС!$A$41:$F$784,5)+VLOOKUP($A847+ROUND((COLUMN()-2)/24,5),'Расчет сбытовых надбавок'!$B$2281:'Расчет сбытовых надбавок'!$G$3024,5)</f>
        <v>50.16</v>
      </c>
      <c r="S847" s="103">
        <f>VLOOKUP($A847+ROUND((COLUMN()-2)/24,5),АТС!$A$41:$F$784,5)+VLOOKUP($A847+ROUND((COLUMN()-2)/24,5),'Расчет сбытовых надбавок'!$B$2281:'Расчет сбытовых надбавок'!$G$3024,5)</f>
        <v>60.180000000000007</v>
      </c>
      <c r="T847" s="103">
        <f>VLOOKUP($A847+ROUND((COLUMN()-2)/24,5),АТС!$A$41:$F$784,5)+VLOOKUP($A847+ROUND((COLUMN()-2)/24,5),'Расчет сбытовых надбавок'!$B$2281:'Расчет сбытовых надбавок'!$G$3024,5)</f>
        <v>49.78</v>
      </c>
      <c r="U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V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W847" s="103">
        <f>VLOOKUP($A847+ROUND((COLUMN()-2)/24,5),АТС!$A$41:$F$784,5)+VLOOKUP($A847+ROUND((COLUMN()-2)/24,5),'Расчет сбытовых надбавок'!$B$2281:'Расчет сбытовых надбавок'!$G$3024,5)</f>
        <v>209.54999999999998</v>
      </c>
      <c r="X847" s="103">
        <f>VLOOKUP($A847+ROUND((COLUMN()-2)/24,5),АТС!$A$41:$F$784,5)+VLOOKUP($A847+ROUND((COLUMN()-2)/24,5),'Расчет сбытовых надбавок'!$B$2281:'Расчет сбытовых надбавок'!$G$3024,5)</f>
        <v>0.48</v>
      </c>
      <c r="Y847" s="103">
        <f>VLOOKUP($A847+ROUND((COLUMN()-2)/24,5),АТС!$A$41:$F$784,5)+VLOOKUP($A847+ROUND((COLUMN()-2)/24,5),'Расчет сбытовых надбавок'!$B$2281:'Расчет сбытовых надбавок'!$G$3024,5)</f>
        <v>97.97</v>
      </c>
    </row>
    <row r="848" spans="1:25" x14ac:dyDescent="0.2">
      <c r="A848" s="83">
        <f t="shared" si="22"/>
        <v>42211</v>
      </c>
      <c r="B848" s="103">
        <f>VLOOKUP($A848+ROUND((COLUMN()-2)/24,5),АТС!$A$41:$F$784,5)+VLOOKUP($A848+ROUND((COLUMN()-2)/24,5),'Расчет сбытовых надбавок'!$B$2281:'Расчет сбытовых надбавок'!$G$3024,5)</f>
        <v>270.52</v>
      </c>
      <c r="C848" s="103">
        <f>VLOOKUP($A848+ROUND((COLUMN()-2)/24,5),АТС!$A$41:$F$784,5)+VLOOKUP($A848+ROUND((COLUMN()-2)/24,5),'Расчет сбытовых надбавок'!$B$2281:'Расчет сбытовых надбавок'!$G$3024,5)</f>
        <v>296.29000000000002</v>
      </c>
      <c r="D848" s="103">
        <f>VLOOKUP($A848+ROUND((COLUMN()-2)/24,5),АТС!$A$41:$F$784,5)+VLOOKUP($A848+ROUND((COLUMN()-2)/24,5),'Расчет сбытовых надбавок'!$B$2281:'Расчет сбытовых надбавок'!$G$3024,5)</f>
        <v>162.11000000000001</v>
      </c>
      <c r="E848" s="103">
        <f>VLOOKUP($A848+ROUND((COLUMN()-2)/24,5),АТС!$A$41:$F$784,5)+VLOOKUP($A848+ROUND((COLUMN()-2)/24,5),'Расчет сбытовых надбавок'!$B$2281:'Расчет сбытовых надбавок'!$G$3024,5)</f>
        <v>135.56</v>
      </c>
      <c r="F848" s="103">
        <f>VLOOKUP($A848+ROUND((COLUMN()-2)/24,5),АТС!$A$41:$F$784,5)+VLOOKUP($A848+ROUND((COLUMN()-2)/24,5),'Расчет сбытовых надбавок'!$B$2281:'Расчет сбытовых надбавок'!$G$3024,5)</f>
        <v>196.73000000000002</v>
      </c>
      <c r="G848" s="103">
        <f>VLOOKUP($A848+ROUND((COLUMN()-2)/24,5),АТС!$A$41:$F$784,5)+VLOOKUP($A848+ROUND((COLUMN()-2)/24,5),'Расчет сбытовых надбавок'!$B$2281:'Расчет сбытовых надбавок'!$G$3024,5)</f>
        <v>122.91</v>
      </c>
      <c r="H848" s="103">
        <f>VLOOKUP($A848+ROUND((COLUMN()-2)/24,5),АТС!$A$41:$F$784,5)+VLOOKUP($A848+ROUND((COLUMN()-2)/24,5),'Расчет сбытовых надбавок'!$B$2281:'Расчет сбытовых надбавок'!$G$3024,5)</f>
        <v>18.149999999999999</v>
      </c>
      <c r="I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J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K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L848" s="103">
        <f>VLOOKUP($A848+ROUND((COLUMN()-2)/24,5),АТС!$A$41:$F$784,5)+VLOOKUP($A848+ROUND((COLUMN()-2)/24,5),'Расчет сбытовых надбавок'!$B$2281:'Расчет сбытовых надбавок'!$G$3024,5)</f>
        <v>0.01</v>
      </c>
      <c r="M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N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O848" s="103">
        <f>VLOOKUP($A848+ROUND((COLUMN()-2)/24,5),АТС!$A$41:$F$784,5)+VLOOKUP($A848+ROUND((COLUMN()-2)/24,5),'Расчет сбытовых надбавок'!$B$2281:'Расчет сбытовых надбавок'!$G$3024,5)</f>
        <v>0.01</v>
      </c>
      <c r="P848" s="103">
        <f>VLOOKUP($A848+ROUND((COLUMN()-2)/24,5),АТС!$A$41:$F$784,5)+VLOOKUP($A848+ROUND((COLUMN()-2)/24,5),'Расчет сбытовых надбавок'!$B$2281:'Расчет сбытовых надбавок'!$G$3024,5)</f>
        <v>1.17</v>
      </c>
      <c r="Q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R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S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T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U848" s="103">
        <f>VLOOKUP($A848+ROUND((COLUMN()-2)/24,5),АТС!$A$41:$F$784,5)+VLOOKUP($A848+ROUND((COLUMN()-2)/24,5),'Расчет сбытовых надбавок'!$B$2281:'Расчет сбытовых надбавок'!$G$3024,5)</f>
        <v>0.01</v>
      </c>
      <c r="V848" s="103">
        <f>VLOOKUP($A848+ROUND((COLUMN()-2)/24,5),АТС!$A$41:$F$784,5)+VLOOKUP($A848+ROUND((COLUMN()-2)/24,5),'Расчет сбытовых надбавок'!$B$2281:'Расчет сбытовых надбавок'!$G$3024,5)</f>
        <v>0.01</v>
      </c>
      <c r="W848" s="103">
        <f>VLOOKUP($A848+ROUND((COLUMN()-2)/24,5),АТС!$A$41:$F$784,5)+VLOOKUP($A848+ROUND((COLUMN()-2)/24,5),'Расчет сбытовых надбавок'!$B$2281:'Расчет сбытовых надбавок'!$G$3024,5)</f>
        <v>141.94999999999999</v>
      </c>
      <c r="X848" s="103">
        <f>VLOOKUP($A848+ROUND((COLUMN()-2)/24,5),АТС!$A$41:$F$784,5)+VLOOKUP($A848+ROUND((COLUMN()-2)/24,5),'Расчет сбытовых надбавок'!$B$2281:'Расчет сбытовых надбавок'!$G$3024,5)</f>
        <v>199.76999999999998</v>
      </c>
      <c r="Y848" s="103">
        <f>VLOOKUP($A848+ROUND((COLUMN()-2)/24,5),АТС!$A$41:$F$784,5)+VLOOKUP($A848+ROUND((COLUMN()-2)/24,5),'Расчет сбытовых надбавок'!$B$2281:'Расчет сбытовых надбавок'!$G$3024,5)</f>
        <v>35.599999999999994</v>
      </c>
    </row>
    <row r="849" spans="1:27" x14ac:dyDescent="0.2">
      <c r="A849" s="83">
        <f t="shared" si="22"/>
        <v>42212</v>
      </c>
      <c r="B849" s="103">
        <f>VLOOKUP($A849+ROUND((COLUMN()-2)/24,5),АТС!$A$41:$F$784,5)+VLOOKUP($A849+ROUND((COLUMN()-2)/24,5),'Расчет сбытовых надбавок'!$B$2281:'Расчет сбытовых надбавок'!$G$3024,5)</f>
        <v>526.58000000000004</v>
      </c>
      <c r="C849" s="103">
        <f>VLOOKUP($A849+ROUND((COLUMN()-2)/24,5),АТС!$A$41:$F$784,5)+VLOOKUP($A849+ROUND((COLUMN()-2)/24,5),'Расчет сбытовых надбавок'!$B$2281:'Расчет сбытовых надбавок'!$G$3024,5)</f>
        <v>374.31</v>
      </c>
      <c r="D849" s="103">
        <f>VLOOKUP($A849+ROUND((COLUMN()-2)/24,5),АТС!$A$41:$F$784,5)+VLOOKUP($A849+ROUND((COLUMN()-2)/24,5),'Расчет сбытовых надбавок'!$B$2281:'Расчет сбытовых надбавок'!$G$3024,5)</f>
        <v>334.12</v>
      </c>
      <c r="E849" s="103">
        <f>VLOOKUP($A849+ROUND((COLUMN()-2)/24,5),АТС!$A$41:$F$784,5)+VLOOKUP($A849+ROUND((COLUMN()-2)/24,5),'Расчет сбытовых надбавок'!$B$2281:'Расчет сбытовых надбавок'!$G$3024,5)</f>
        <v>348.51</v>
      </c>
      <c r="F849" s="103">
        <f>VLOOKUP($A849+ROUND((COLUMN()-2)/24,5),АТС!$A$41:$F$784,5)+VLOOKUP($A849+ROUND((COLUMN()-2)/24,5),'Расчет сбытовых надбавок'!$B$2281:'Расчет сбытовых надбавок'!$G$3024,5)</f>
        <v>217.65</v>
      </c>
      <c r="G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J849" s="103">
        <f>VLOOKUP($A849+ROUND((COLUMN()-2)/24,5),АТС!$A$41:$F$784,5)+VLOOKUP($A849+ROUND((COLUMN()-2)/24,5),'Расчет сбытовых надбавок'!$B$2281:'Расчет сбытовых надбавок'!$G$3024,5)</f>
        <v>0.01</v>
      </c>
      <c r="K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L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M849" s="103">
        <f>VLOOKUP($A849+ROUND((COLUMN()-2)/24,5),АТС!$A$41:$F$784,5)+VLOOKUP($A849+ROUND((COLUMN()-2)/24,5),'Расчет сбытовых надбавок'!$B$2281:'Расчет сбытовых надбавок'!$G$3024,5)</f>
        <v>0.01</v>
      </c>
      <c r="N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O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P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Q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R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S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T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U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V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W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X849" s="103">
        <f>VLOOKUP($A849+ROUND((COLUMN()-2)/24,5),АТС!$A$41:$F$784,5)+VLOOKUP($A849+ROUND((COLUMN()-2)/24,5),'Расчет сбытовых надбавок'!$B$2281:'Расчет сбытовых надбавок'!$G$3024,5)</f>
        <v>15.4</v>
      </c>
      <c r="Y849" s="103">
        <f>VLOOKUP($A849+ROUND((COLUMN()-2)/24,5),АТС!$A$41:$F$784,5)+VLOOKUP($A849+ROUND((COLUMN()-2)/24,5),'Расчет сбытовых надбавок'!$B$2281:'Расчет сбытовых надбавок'!$G$3024,5)</f>
        <v>413.54</v>
      </c>
    </row>
    <row r="850" spans="1:27" x14ac:dyDescent="0.2">
      <c r="A850" s="83">
        <f t="shared" si="22"/>
        <v>42213</v>
      </c>
      <c r="B850" s="103">
        <f>VLOOKUP($A850+ROUND((COLUMN()-2)/24,5),АТС!$A$41:$F$784,5)+VLOOKUP($A850+ROUND((COLUMN()-2)/24,5),'Расчет сбытовых надбавок'!$B$2281:'Расчет сбытовых надбавок'!$G$3024,5)</f>
        <v>118.28</v>
      </c>
      <c r="C850" s="103">
        <f>VLOOKUP($A850+ROUND((COLUMN()-2)/24,5),АТС!$A$41:$F$784,5)+VLOOKUP($A850+ROUND((COLUMN()-2)/24,5),'Расчет сбытовых надбавок'!$B$2281:'Расчет сбытовых надбавок'!$G$3024,5)</f>
        <v>77.23</v>
      </c>
      <c r="D850" s="103">
        <f>VLOOKUP($A850+ROUND((COLUMN()-2)/24,5),АТС!$A$41:$F$784,5)+VLOOKUP($A850+ROUND((COLUMN()-2)/24,5),'Расчет сбытовых надбавок'!$B$2281:'Расчет сбытовых надбавок'!$G$3024,5)</f>
        <v>387.95</v>
      </c>
      <c r="E850" s="103">
        <f>VLOOKUP($A850+ROUND((COLUMN()-2)/24,5),АТС!$A$41:$F$784,5)+VLOOKUP($A850+ROUND((COLUMN()-2)/24,5),'Расчет сбытовых надбавок'!$B$2281:'Расчет сбытовых надбавок'!$G$3024,5)</f>
        <v>255.52</v>
      </c>
      <c r="F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G850" s="103">
        <f>VLOOKUP($A850+ROUND((COLUMN()-2)/24,5),АТС!$A$41:$F$784,5)+VLOOKUP($A850+ROUND((COLUMN()-2)/24,5),'Расчет сбытовых надбавок'!$B$2281:'Расчет сбытовых надбавок'!$G$3024,5)</f>
        <v>0.01</v>
      </c>
      <c r="H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03">
        <f>VLOOKUP($A850+ROUND((COLUMN()-2)/24,5),АТС!$A$41:$F$784,5)+VLOOKUP($A850+ROUND((COLUMN()-2)/24,5),'Расчет сбытовых надбавок'!$B$2281:'Расчет сбытовых надбавок'!$G$3024,5)</f>
        <v>0.01</v>
      </c>
      <c r="K850" s="103">
        <f>VLOOKUP($A850+ROUND((COLUMN()-2)/24,5),АТС!$A$41:$F$784,5)+VLOOKUP($A850+ROUND((COLUMN()-2)/24,5),'Расчет сбытовых надбавок'!$B$2281:'Расчет сбытовых надбавок'!$G$3024,5)</f>
        <v>0.01</v>
      </c>
      <c r="L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M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N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O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P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Q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R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S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T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U850" s="103">
        <f>VLOOKUP($A850+ROUND((COLUMN()-2)/24,5),АТС!$A$41:$F$784,5)+VLOOKUP($A850+ROUND((COLUMN()-2)/24,5),'Расчет сбытовых надбавок'!$B$2281:'Расчет сбытовых надбавок'!$G$3024,5)</f>
        <v>0.01</v>
      </c>
      <c r="V850" s="103">
        <f>VLOOKUP($A850+ROUND((COLUMN()-2)/24,5),АТС!$A$41:$F$784,5)+VLOOKUP($A850+ROUND((COLUMN()-2)/24,5),'Расчет сбытовых надбавок'!$B$2281:'Расчет сбытовых надбавок'!$G$3024,5)</f>
        <v>0.01</v>
      </c>
      <c r="W850" s="103">
        <f>VLOOKUP($A850+ROUND((COLUMN()-2)/24,5),АТС!$A$41:$F$784,5)+VLOOKUP($A850+ROUND((COLUMN()-2)/24,5),'Расчет сбытовых надбавок'!$B$2281:'Расчет сбытовых надбавок'!$G$3024,5)</f>
        <v>9.8699999999999992</v>
      </c>
      <c r="X850" s="103">
        <f>VLOOKUP($A850+ROUND((COLUMN()-2)/24,5),АТС!$A$41:$F$784,5)+VLOOKUP($A850+ROUND((COLUMN()-2)/24,5),'Расчет сбытовых надбавок'!$B$2281:'Расчет сбытовых надбавок'!$G$3024,5)</f>
        <v>756.02</v>
      </c>
      <c r="Y850" s="103">
        <f>VLOOKUP($A850+ROUND((COLUMN()-2)/24,5),АТС!$A$41:$F$784,5)+VLOOKUP($A850+ROUND((COLUMN()-2)/24,5),'Расчет сбытовых надбавок'!$B$2281:'Расчет сбытовых надбавок'!$G$3024,5)</f>
        <v>1547</v>
      </c>
    </row>
    <row r="851" spans="1:27" x14ac:dyDescent="0.2">
      <c r="A851" s="83">
        <f t="shared" si="22"/>
        <v>42214</v>
      </c>
      <c r="B851" s="103">
        <f>VLOOKUP($A851+ROUND((COLUMN()-2)/24,5),АТС!$A$41:$F$784,5)+VLOOKUP($A851+ROUND((COLUMN()-2)/24,5),'Расчет сбытовых надбавок'!$B$2281:'Расчет сбытовых надбавок'!$G$3024,5)</f>
        <v>346.16</v>
      </c>
      <c r="C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D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E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F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G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M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N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P851" s="103">
        <f>VLOOKUP($A851+ROUND((COLUMN()-2)/24,5),АТС!$A$41:$F$784,5)+VLOOKUP($A851+ROUND((COLUMN()-2)/24,5),'Расчет сбытовых надбавок'!$B$2281:'Расчет сбытовых надбавок'!$G$3024,5)</f>
        <v>0.01</v>
      </c>
      <c r="Q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R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S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T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V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W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X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Y851" s="103">
        <f>VLOOKUP($A851+ROUND((COLUMN()-2)/24,5),АТС!$A$41:$F$784,5)+VLOOKUP($A851+ROUND((COLUMN()-2)/24,5),'Расчет сбытовых надбавок'!$B$2281:'Расчет сбытовых надбавок'!$G$3024,5)</f>
        <v>465.49</v>
      </c>
    </row>
    <row r="852" spans="1:27" x14ac:dyDescent="0.2">
      <c r="A852" s="83">
        <f t="shared" si="22"/>
        <v>42215</v>
      </c>
      <c r="B852" s="103">
        <f>VLOOKUP($A852+ROUND((COLUMN()-2)/24,5),АТС!$A$41:$F$784,5)+VLOOKUP($A852+ROUND((COLUMN()-2)/24,5),'Расчет сбытовых надбавок'!$B$2281:'Расчет сбытовых надбавок'!$G$3024,5)</f>
        <v>238.58</v>
      </c>
      <c r="C852" s="103">
        <f>VLOOKUP($A852+ROUND((COLUMN()-2)/24,5),АТС!$A$41:$F$784,5)+VLOOKUP($A852+ROUND((COLUMN()-2)/24,5),'Расчет сбытовых надбавок'!$B$2281:'Расчет сбытовых надбавок'!$G$3024,5)</f>
        <v>241.66</v>
      </c>
      <c r="D852" s="103">
        <f>VLOOKUP($A852+ROUND((COLUMN()-2)/24,5),АТС!$A$41:$F$784,5)+VLOOKUP($A852+ROUND((COLUMN()-2)/24,5),'Расчет сбытовых надбавок'!$B$2281:'Расчет сбытовых надбавок'!$G$3024,5)</f>
        <v>37.630000000000003</v>
      </c>
      <c r="E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F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G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H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J852" s="103">
        <f>VLOOKUP($A852+ROUND((COLUMN()-2)/24,5),АТС!$A$41:$F$784,5)+VLOOKUP($A852+ROUND((COLUMN()-2)/24,5),'Расчет сбытовых надбавок'!$B$2281:'Расчет сбытовых надбавок'!$G$3024,5)</f>
        <v>0.01</v>
      </c>
      <c r="K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L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M852" s="103">
        <f>VLOOKUP($A852+ROUND((COLUMN()-2)/24,5),АТС!$A$41:$F$784,5)+VLOOKUP($A852+ROUND((COLUMN()-2)/24,5),'Расчет сбытовых надбавок'!$B$2281:'Расчет сбытовых надбавок'!$G$3024,5)</f>
        <v>0.01</v>
      </c>
      <c r="N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O852" s="103">
        <f>VLOOKUP($A852+ROUND((COLUMN()-2)/24,5),АТС!$A$41:$F$784,5)+VLOOKUP($A852+ROUND((COLUMN()-2)/24,5),'Расчет сбытовых надбавок'!$B$2281:'Расчет сбытовых надбавок'!$G$3024,5)</f>
        <v>5.6099999999999994</v>
      </c>
      <c r="P852" s="103">
        <f>VLOOKUP($A852+ROUND((COLUMN()-2)/24,5),АТС!$A$41:$F$784,5)+VLOOKUP($A852+ROUND((COLUMN()-2)/24,5),'Расчет сбытовых надбавок'!$B$2281:'Расчет сбытовых надбавок'!$G$3024,5)</f>
        <v>11.66</v>
      </c>
      <c r="Q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R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S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T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U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V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W852" s="103">
        <f>VLOOKUP($A852+ROUND((COLUMN()-2)/24,5),АТС!$A$41:$F$784,5)+VLOOKUP($A852+ROUND((COLUMN()-2)/24,5),'Расчет сбытовых надбавок'!$B$2281:'Расчет сбытовых надбавок'!$G$3024,5)</f>
        <v>23.439999999999998</v>
      </c>
      <c r="X852" s="103">
        <f>VLOOKUP($A852+ROUND((COLUMN()-2)/24,5),АТС!$A$41:$F$784,5)+VLOOKUP($A852+ROUND((COLUMN()-2)/24,5),'Расчет сбытовых надбавок'!$B$2281:'Расчет сбытовых надбавок'!$G$3024,5)</f>
        <v>380.12</v>
      </c>
      <c r="Y852" s="103">
        <f>VLOOKUP($A852+ROUND((COLUMN()-2)/24,5),АТС!$A$41:$F$784,5)+VLOOKUP($A852+ROUND((COLUMN()-2)/24,5),'Расчет сбытовых надбавок'!$B$2281:'Расчет сбытовых надбавок'!$G$3024,5)</f>
        <v>537.77</v>
      </c>
    </row>
    <row r="853" spans="1:27" x14ac:dyDescent="0.2">
      <c r="A853" s="83">
        <f t="shared" si="22"/>
        <v>42216</v>
      </c>
      <c r="B853" s="103">
        <f>VLOOKUP($A853+ROUND((COLUMN()-2)/24,5),АТС!$A$41:$F$784,5)+VLOOKUP($A853+ROUND((COLUMN()-2)/24,5),'Расчет сбытовых надбавок'!$B$2281:'Расчет сбытовых надбавок'!$G$3024,5)</f>
        <v>136.19</v>
      </c>
      <c r="C853" s="103">
        <f>VLOOKUP($A853+ROUND((COLUMN()-2)/24,5),АТС!$A$41:$F$784,5)+VLOOKUP($A853+ROUND((COLUMN()-2)/24,5),'Расчет сбытовых надбавок'!$B$2281:'Расчет сбытовых надбавок'!$G$3024,5)</f>
        <v>270.73</v>
      </c>
      <c r="D853" s="103">
        <f>VLOOKUP($A853+ROUND((COLUMN()-2)/24,5),АТС!$A$41:$F$784,5)+VLOOKUP($A853+ROUND((COLUMN()-2)/24,5),'Расчет сбытовых надбавок'!$B$2281:'Расчет сбытовых надбавок'!$G$3024,5)</f>
        <v>197</v>
      </c>
      <c r="E853" s="103">
        <f>VLOOKUP($A853+ROUND((COLUMN()-2)/24,5),АТС!$A$41:$F$784,5)+VLOOKUP($A853+ROUND((COLUMN()-2)/24,5),'Расчет сбытовых надбавок'!$B$2281:'Расчет сбытовых надбавок'!$G$3024,5)</f>
        <v>239.43</v>
      </c>
      <c r="F853" s="103">
        <f>VLOOKUP($A853+ROUND((COLUMN()-2)/24,5),АТС!$A$41:$F$784,5)+VLOOKUP($A853+ROUND((COLUMN()-2)/24,5),'Расчет сбытовых надбавок'!$B$2281:'Расчет сбытовых надбавок'!$G$3024,5)</f>
        <v>143.35999999999999</v>
      </c>
      <c r="G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H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J853" s="103">
        <f>VLOOKUP($A853+ROUND((COLUMN()-2)/24,5),АТС!$A$41:$F$784,5)+VLOOKUP($A853+ROUND((COLUMN()-2)/24,5),'Расчет сбытовых надбавок'!$B$2281:'Расчет сбытовых надбавок'!$G$3024,5)</f>
        <v>0.01</v>
      </c>
      <c r="K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L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M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N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O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P853" s="103">
        <f>VLOOKUP($A853+ROUND((COLUMN()-2)/24,5),АТС!$A$41:$F$784,5)+VLOOKUP($A853+ROUND((COLUMN()-2)/24,5),'Расчет сбытовых надбавок'!$B$2281:'Расчет сбытовых надбавок'!$G$3024,5)</f>
        <v>0.01</v>
      </c>
      <c r="Q853" s="103">
        <f>VLOOKUP($A853+ROUND((COLUMN()-2)/24,5),АТС!$A$41:$F$784,5)+VLOOKUP($A853+ROUND((COLUMN()-2)/24,5),'Расчет сбытовых надбавок'!$B$2281:'Расчет сбытовых надбавок'!$G$3024,5)</f>
        <v>9.33</v>
      </c>
      <c r="R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S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T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U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V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W853" s="103">
        <f>VLOOKUP($A853+ROUND((COLUMN()-2)/24,5),АТС!$A$41:$F$784,5)+VLOOKUP($A853+ROUND((COLUMN()-2)/24,5),'Расчет сбытовых надбавок'!$B$2281:'Расчет сбытовых надбавок'!$G$3024,5)</f>
        <v>0.15</v>
      </c>
      <c r="X853" s="103">
        <f>VLOOKUP($A853+ROUND((COLUMN()-2)/24,5),АТС!$A$41:$F$784,5)+VLOOKUP($A853+ROUND((COLUMN()-2)/24,5),'Расчет сбытовых надбавок'!$B$2281:'Расчет сбытовых надбавок'!$G$3024,5)</f>
        <v>13.05</v>
      </c>
      <c r="Y853" s="103">
        <f>VLOOKUP($A853+ROUND((COLUMN()-2)/24,5),АТС!$A$41:$F$784,5)+VLOOKUP($A853+ROUND((COLUMN()-2)/24,5),'Расчет сбытовых надбавок'!$B$2281:'Расчет сбытовых надбавок'!$G$3024,5)</f>
        <v>63.77</v>
      </c>
    </row>
    <row r="854" spans="1:27" x14ac:dyDescent="0.25">
      <c r="A854" s="98"/>
      <c r="B854" s="82"/>
      <c r="C854" s="82"/>
      <c r="D854" s="82"/>
    </row>
    <row r="855" spans="1:27" x14ac:dyDescent="0.25">
      <c r="A855" s="91" t="s">
        <v>159</v>
      </c>
      <c r="B855" s="82"/>
      <c r="C855" s="82"/>
      <c r="D855" s="82"/>
    </row>
    <row r="856" spans="1:27" ht="12.75" customHeight="1" x14ac:dyDescent="0.2">
      <c r="A856" s="167" t="s">
        <v>49</v>
      </c>
      <c r="B856" s="170" t="s">
        <v>161</v>
      </c>
      <c r="C856" s="171"/>
      <c r="D856" s="171"/>
      <c r="E856" s="171"/>
      <c r="F856" s="171"/>
      <c r="G856" s="171"/>
      <c r="H856" s="171"/>
      <c r="I856" s="171"/>
      <c r="J856" s="171"/>
      <c r="K856" s="171"/>
      <c r="L856" s="171"/>
      <c r="M856" s="171"/>
      <c r="N856" s="171"/>
      <c r="O856" s="171"/>
      <c r="P856" s="171"/>
      <c r="Q856" s="171"/>
      <c r="R856" s="171"/>
      <c r="S856" s="171"/>
      <c r="T856" s="171"/>
      <c r="U856" s="171"/>
      <c r="V856" s="171"/>
      <c r="W856" s="171"/>
      <c r="X856" s="171"/>
      <c r="Y856" s="172"/>
    </row>
    <row r="857" spans="1:27" ht="12.75" customHeight="1" x14ac:dyDescent="0.2">
      <c r="A857" s="168"/>
      <c r="B857" s="173"/>
      <c r="C857" s="174"/>
      <c r="D857" s="174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/>
      <c r="V857" s="174"/>
      <c r="W857" s="174"/>
      <c r="X857" s="174"/>
      <c r="Y857" s="175"/>
    </row>
    <row r="858" spans="1:27" s="116" customFormat="1" ht="12.75" customHeight="1" x14ac:dyDescent="0.2">
      <c r="A858" s="168"/>
      <c r="B858" s="208" t="s">
        <v>129</v>
      </c>
      <c r="C858" s="204" t="s">
        <v>130</v>
      </c>
      <c r="D858" s="204" t="s">
        <v>131</v>
      </c>
      <c r="E858" s="204" t="s">
        <v>132</v>
      </c>
      <c r="F858" s="204" t="s">
        <v>133</v>
      </c>
      <c r="G858" s="204" t="s">
        <v>134</v>
      </c>
      <c r="H858" s="204" t="s">
        <v>135</v>
      </c>
      <c r="I858" s="204" t="s">
        <v>136</v>
      </c>
      <c r="J858" s="204" t="s">
        <v>137</v>
      </c>
      <c r="K858" s="204" t="s">
        <v>138</v>
      </c>
      <c r="L858" s="204" t="s">
        <v>139</v>
      </c>
      <c r="M858" s="204" t="s">
        <v>140</v>
      </c>
      <c r="N858" s="206" t="s">
        <v>141</v>
      </c>
      <c r="O858" s="204" t="s">
        <v>142</v>
      </c>
      <c r="P858" s="204" t="s">
        <v>143</v>
      </c>
      <c r="Q858" s="204" t="s">
        <v>144</v>
      </c>
      <c r="R858" s="204" t="s">
        <v>145</v>
      </c>
      <c r="S858" s="204" t="s">
        <v>146</v>
      </c>
      <c r="T858" s="204" t="s">
        <v>147</v>
      </c>
      <c r="U858" s="204" t="s">
        <v>148</v>
      </c>
      <c r="V858" s="204" t="s">
        <v>149</v>
      </c>
      <c r="W858" s="204" t="s">
        <v>150</v>
      </c>
      <c r="X858" s="204" t="s">
        <v>151</v>
      </c>
      <c r="Y858" s="204" t="s">
        <v>152</v>
      </c>
    </row>
    <row r="859" spans="1:27" s="116" customFormat="1" ht="11.25" customHeight="1" x14ac:dyDescent="0.2">
      <c r="A859" s="169"/>
      <c r="B859" s="209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07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</row>
    <row r="860" spans="1:27" ht="15.75" customHeight="1" x14ac:dyDescent="0.2">
      <c r="A860" s="83">
        <f>A823</f>
        <v>42186</v>
      </c>
      <c r="B860" s="103">
        <f>VLOOKUP($A860+ROUND((COLUMN()-2)/24,5),АТС!$A$41:$F$784,5)+VLOOKUP($A860+ROUND((COLUMN()-2)/24,5),'Расчет сбытовых надбавок'!$B$2281:'Расчет сбытовых надбавок'!$G$3024,6)</f>
        <v>222.11</v>
      </c>
      <c r="C860" s="103">
        <f>VLOOKUP($A860+ROUND((COLUMN()-2)/24,5),АТС!$A$41:$F$784,5)+VLOOKUP($A860+ROUND((COLUMN()-2)/24,5),'Расчет сбытовых надбавок'!$B$2281:'Расчет сбытовых надбавок'!$G$3024,6)</f>
        <v>126.72</v>
      </c>
      <c r="D860" s="103">
        <f>VLOOKUP($A860+ROUND((COLUMN()-2)/24,5),АТС!$A$41:$F$784,5)+VLOOKUP($A860+ROUND((COLUMN()-2)/24,5),'Расчет сбытовых надбавок'!$B$2281:'Расчет сбытовых надбавок'!$G$3024,6)</f>
        <v>136.72</v>
      </c>
      <c r="E860" s="103">
        <f>VLOOKUP($A860+ROUND((COLUMN()-2)/24,5),АТС!$A$41:$F$784,5)+VLOOKUP($A860+ROUND((COLUMN()-2)/24,5),'Расчет сбытовых надбавок'!$B$2281:'Расчет сбытовых надбавок'!$G$3024,6)</f>
        <v>138.93</v>
      </c>
      <c r="F860" s="103">
        <f>VLOOKUP($A860+ROUND((COLUMN()-2)/24,5),АТС!$A$41:$F$784,5)+VLOOKUP($A860+ROUND((COLUMN()-2)/24,5),'Расчет сбытовых надбавок'!$B$2281:'Расчет сбытовых надбавок'!$G$3024,6)</f>
        <v>51.199999999999996</v>
      </c>
      <c r="G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03">
        <f>VLOOKUP($A860+ROUND((COLUMN()-2)/24,5),АТС!$A$41:$F$784,5)+VLOOKUP($A860+ROUND((COLUMN()-2)/24,5),'Расчет сбытовых надбавок'!$B$2281:'Расчет сбытовых надбавок'!$G$3024,6)</f>
        <v>0.03</v>
      </c>
      <c r="K860" s="103">
        <f>VLOOKUP($A860+ROUND((COLUMN()-2)/24,5),АТС!$A$41:$F$784,5)+VLOOKUP($A860+ROUND((COLUMN()-2)/24,5),'Расчет сбытовых надбавок'!$B$2281:'Расчет сбытовых надбавок'!$G$3024,6)</f>
        <v>91.300000000000011</v>
      </c>
      <c r="L860" s="103">
        <f>VLOOKUP($A860+ROUND((COLUMN()-2)/24,5),АТС!$A$41:$F$784,5)+VLOOKUP($A860+ROUND((COLUMN()-2)/24,5),'Расчет сбытовых надбавок'!$B$2281:'Расчет сбытовых надбавок'!$G$3024,6)</f>
        <v>144.66999999999999</v>
      </c>
      <c r="M860" s="103">
        <f>VLOOKUP($A860+ROUND((COLUMN()-2)/24,5),АТС!$A$41:$F$784,5)+VLOOKUP($A860+ROUND((COLUMN()-2)/24,5),'Расчет сбытовых надбавок'!$B$2281:'Расчет сбытовых надбавок'!$G$3024,6)</f>
        <v>177.45000000000002</v>
      </c>
      <c r="N860" s="103">
        <f>VLOOKUP($A860+ROUND((COLUMN()-2)/24,5),АТС!$A$41:$F$784,5)+VLOOKUP($A860+ROUND((COLUMN()-2)/24,5),'Расчет сбытовых надбавок'!$B$2281:'Расчет сбытовых надбавок'!$G$3024,6)</f>
        <v>248.32</v>
      </c>
      <c r="O860" s="103">
        <f>VLOOKUP($A860+ROUND((COLUMN()-2)/24,5),АТС!$A$41:$F$784,5)+VLOOKUP($A860+ROUND((COLUMN()-2)/24,5),'Расчет сбытовых надбавок'!$B$2281:'Расчет сбытовых надбавок'!$G$3024,6)</f>
        <v>249.48999999999998</v>
      </c>
      <c r="P860" s="103">
        <f>VLOOKUP($A860+ROUND((COLUMN()-2)/24,5),АТС!$A$41:$F$784,5)+VLOOKUP($A860+ROUND((COLUMN()-2)/24,5),'Расчет сбытовых надбавок'!$B$2281:'Расчет сбытовых надбавок'!$G$3024,6)</f>
        <v>306.02000000000004</v>
      </c>
      <c r="Q860" s="103">
        <f>VLOOKUP($A860+ROUND((COLUMN()-2)/24,5),АТС!$A$41:$F$784,5)+VLOOKUP($A860+ROUND((COLUMN()-2)/24,5),'Расчет сбытовых надбавок'!$B$2281:'Расчет сбытовых надбавок'!$G$3024,6)</f>
        <v>313.75</v>
      </c>
      <c r="R860" s="103">
        <f>VLOOKUP($A860+ROUND((COLUMN()-2)/24,5),АТС!$A$41:$F$784,5)+VLOOKUP($A860+ROUND((COLUMN()-2)/24,5),'Расчет сбытовых надбавок'!$B$2281:'Расчет сбытовых надбавок'!$G$3024,6)</f>
        <v>344.15</v>
      </c>
      <c r="S860" s="103">
        <f>VLOOKUP($A860+ROUND((COLUMN()-2)/24,5),АТС!$A$41:$F$784,5)+VLOOKUP($A860+ROUND((COLUMN()-2)/24,5),'Расчет сбытовых надбавок'!$B$2281:'Расчет сбытовых надбавок'!$G$3024,6)</f>
        <v>557.43000000000006</v>
      </c>
      <c r="T860" s="103">
        <f>VLOOKUP($A860+ROUND((COLUMN()-2)/24,5),АТС!$A$41:$F$784,5)+VLOOKUP($A860+ROUND((COLUMN()-2)/24,5),'Расчет сбытовых надбавок'!$B$2281:'Расчет сбытовых надбавок'!$G$3024,6)</f>
        <v>385.82000000000005</v>
      </c>
      <c r="U860" s="103">
        <f>VLOOKUP($A860+ROUND((COLUMN()-2)/24,5),АТС!$A$41:$F$784,5)+VLOOKUP($A860+ROUND((COLUMN()-2)/24,5),'Расчет сбытовых надбавок'!$B$2281:'Расчет сбытовых надбавок'!$G$3024,6)</f>
        <v>232.02</v>
      </c>
      <c r="V860" s="103">
        <f>VLOOKUP($A860+ROUND((COLUMN()-2)/24,5),АТС!$A$41:$F$784,5)+VLOOKUP($A860+ROUND((COLUMN()-2)/24,5),'Расчет сбытовых надбавок'!$B$2281:'Расчет сбытовых надбавок'!$G$3024,6)</f>
        <v>162.03000000000003</v>
      </c>
      <c r="W860" s="103">
        <f>VLOOKUP($A860+ROUND((COLUMN()-2)/24,5),АТС!$A$41:$F$784,5)+VLOOKUP($A860+ROUND((COLUMN()-2)/24,5),'Расчет сбытовых надбавок'!$B$2281:'Расчет сбытовых надбавок'!$G$3024,6)</f>
        <v>319.61</v>
      </c>
      <c r="X860" s="103">
        <f>VLOOKUP($A860+ROUND((COLUMN()-2)/24,5),АТС!$A$41:$F$784,5)+VLOOKUP($A860+ROUND((COLUMN()-2)/24,5),'Расчет сбытовых надбавок'!$B$2281:'Расчет сбытовых надбавок'!$G$3024,6)</f>
        <v>257.12</v>
      </c>
      <c r="Y860" s="103">
        <f>VLOOKUP($A860+ROUND((COLUMN()-2)/24,5),АТС!$A$41:$F$784,5)+VLOOKUP($A860+ROUND((COLUMN()-2)/24,5),'Расчет сбытовых надбавок'!$B$2281:'Расчет сбытовых надбавок'!$G$3024,6)</f>
        <v>129.29000000000002</v>
      </c>
      <c r="AA860" s="84"/>
    </row>
    <row r="861" spans="1:27" x14ac:dyDescent="0.2">
      <c r="A861" s="83">
        <f>A860+1</f>
        <v>42187</v>
      </c>
      <c r="B861" s="103">
        <f>VLOOKUP($A861+ROUND((COLUMN()-2)/24,5),АТС!$A$41:$F$784,5)+VLOOKUP($A861+ROUND((COLUMN()-2)/24,5),'Расчет сбытовых надбавок'!$B$2281:'Расчет сбытовых надбавок'!$G$3024,6)</f>
        <v>276.65999999999997</v>
      </c>
      <c r="C861" s="103">
        <f>VLOOKUP($A861+ROUND((COLUMN()-2)/24,5),АТС!$A$41:$F$784,5)+VLOOKUP($A861+ROUND((COLUMN()-2)/24,5),'Расчет сбытовых надбавок'!$B$2281:'Расчет сбытовых надбавок'!$G$3024,6)</f>
        <v>187.35</v>
      </c>
      <c r="D861" s="103">
        <f>VLOOKUP($A861+ROUND((COLUMN()-2)/24,5),АТС!$A$41:$F$784,5)+VLOOKUP($A861+ROUND((COLUMN()-2)/24,5),'Расчет сбытовых надбавок'!$B$2281:'Расчет сбытовых надбавок'!$G$3024,6)</f>
        <v>179.44</v>
      </c>
      <c r="E861" s="103">
        <f>VLOOKUP($A861+ROUND((COLUMN()-2)/24,5),АТС!$A$41:$F$784,5)+VLOOKUP($A861+ROUND((COLUMN()-2)/24,5),'Расчет сбытовых надбавок'!$B$2281:'Расчет сбытовых надбавок'!$G$3024,6)</f>
        <v>124.30999999999999</v>
      </c>
      <c r="F861" s="103">
        <f>VLOOKUP($A861+ROUND((COLUMN()-2)/24,5),АТС!$A$41:$F$784,5)+VLOOKUP($A861+ROUND((COLUMN()-2)/24,5),'Расчет сбытовых надбавок'!$B$2281:'Расчет сбытовых надбавок'!$G$3024,6)</f>
        <v>69.98</v>
      </c>
      <c r="G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03">
        <f>VLOOKUP($A861+ROUND((COLUMN()-2)/24,5),АТС!$A$41:$F$784,5)+VLOOKUP($A861+ROUND((COLUMN()-2)/24,5),'Расчет сбытовых надбавок'!$B$2281:'Расчет сбытовых надбавок'!$G$3024,6)</f>
        <v>91.289999999999992</v>
      </c>
      <c r="K861" s="103">
        <f>VLOOKUP($A861+ROUND((COLUMN()-2)/24,5),АТС!$A$41:$F$784,5)+VLOOKUP($A861+ROUND((COLUMN()-2)/24,5),'Расчет сбытовых надбавок'!$B$2281:'Расчет сбытовых надбавок'!$G$3024,6)</f>
        <v>219.64999999999998</v>
      </c>
      <c r="L861" s="103">
        <f>VLOOKUP($A861+ROUND((COLUMN()-2)/24,5),АТС!$A$41:$F$784,5)+VLOOKUP($A861+ROUND((COLUMN()-2)/24,5),'Расчет сбытовых надбавок'!$B$2281:'Расчет сбытовых надбавок'!$G$3024,6)</f>
        <v>287.85000000000002</v>
      </c>
      <c r="M861" s="103">
        <f>VLOOKUP($A861+ROUND((COLUMN()-2)/24,5),АТС!$A$41:$F$784,5)+VLOOKUP($A861+ROUND((COLUMN()-2)/24,5),'Расчет сбытовых надбавок'!$B$2281:'Расчет сбытовых надбавок'!$G$3024,6)</f>
        <v>313.61</v>
      </c>
      <c r="N861" s="103">
        <f>VLOOKUP($A861+ROUND((COLUMN()-2)/24,5),АТС!$A$41:$F$784,5)+VLOOKUP($A861+ROUND((COLUMN()-2)/24,5),'Расчет сбытовых надбавок'!$B$2281:'Расчет сбытовых надбавок'!$G$3024,6)</f>
        <v>267.14</v>
      </c>
      <c r="O861" s="103">
        <f>VLOOKUP($A861+ROUND((COLUMN()-2)/24,5),АТС!$A$41:$F$784,5)+VLOOKUP($A861+ROUND((COLUMN()-2)/24,5),'Расчет сбытовых надбавок'!$B$2281:'Расчет сбытовых надбавок'!$G$3024,6)</f>
        <v>234.66</v>
      </c>
      <c r="P861" s="103">
        <f>VLOOKUP($A861+ROUND((COLUMN()-2)/24,5),АТС!$A$41:$F$784,5)+VLOOKUP($A861+ROUND((COLUMN()-2)/24,5),'Расчет сбытовых надбавок'!$B$2281:'Расчет сбытовых надбавок'!$G$3024,6)</f>
        <v>244.25</v>
      </c>
      <c r="Q861" s="103">
        <f>VLOOKUP($A861+ROUND((COLUMN()-2)/24,5),АТС!$A$41:$F$784,5)+VLOOKUP($A861+ROUND((COLUMN()-2)/24,5),'Расчет сбытовых надбавок'!$B$2281:'Расчет сбытовых надбавок'!$G$3024,6)</f>
        <v>246.05</v>
      </c>
      <c r="R861" s="103">
        <f>VLOOKUP($A861+ROUND((COLUMN()-2)/24,5),АТС!$A$41:$F$784,5)+VLOOKUP($A861+ROUND((COLUMN()-2)/24,5),'Расчет сбытовых надбавок'!$B$2281:'Расчет сбытовых надбавок'!$G$3024,6)</f>
        <v>286.41000000000003</v>
      </c>
      <c r="S861" s="103">
        <f>VLOOKUP($A861+ROUND((COLUMN()-2)/24,5),АТС!$A$41:$F$784,5)+VLOOKUP($A861+ROUND((COLUMN()-2)/24,5),'Расчет сбытовых надбавок'!$B$2281:'Расчет сбытовых надбавок'!$G$3024,6)</f>
        <v>245.25</v>
      </c>
      <c r="T861" s="103">
        <f>VLOOKUP($A861+ROUND((COLUMN()-2)/24,5),АТС!$A$41:$F$784,5)+VLOOKUP($A861+ROUND((COLUMN()-2)/24,5),'Расчет сбытовых надбавок'!$B$2281:'Расчет сбытовых надбавок'!$G$3024,6)</f>
        <v>250.76</v>
      </c>
      <c r="U861" s="103">
        <f>VLOOKUP($A861+ROUND((COLUMN()-2)/24,5),АТС!$A$41:$F$784,5)+VLOOKUP($A861+ROUND((COLUMN()-2)/24,5),'Расчет сбытовых надбавок'!$B$2281:'Расчет сбытовых надбавок'!$G$3024,6)</f>
        <v>202.58</v>
      </c>
      <c r="V861" s="103">
        <f>VLOOKUP($A861+ROUND((COLUMN()-2)/24,5),АТС!$A$41:$F$784,5)+VLOOKUP($A861+ROUND((COLUMN()-2)/24,5),'Расчет сбытовых надбавок'!$B$2281:'Расчет сбытовых надбавок'!$G$3024,6)</f>
        <v>481.81</v>
      </c>
      <c r="W861" s="103">
        <f>VLOOKUP($A861+ROUND((COLUMN()-2)/24,5),АТС!$A$41:$F$784,5)+VLOOKUP($A861+ROUND((COLUMN()-2)/24,5),'Расчет сбытовых надбавок'!$B$2281:'Расчет сбытовых надбавок'!$G$3024,6)</f>
        <v>499.01</v>
      </c>
      <c r="X861" s="103">
        <f>VLOOKUP($A861+ROUND((COLUMN()-2)/24,5),АТС!$A$41:$F$784,5)+VLOOKUP($A861+ROUND((COLUMN()-2)/24,5),'Расчет сбытовых надбавок'!$B$2281:'Расчет сбытовых надбавок'!$G$3024,6)</f>
        <v>424.4</v>
      </c>
      <c r="Y861" s="103">
        <f>VLOOKUP($A861+ROUND((COLUMN()-2)/24,5),АТС!$A$41:$F$784,5)+VLOOKUP($A861+ROUND((COLUMN()-2)/24,5),'Расчет сбытовых надбавок'!$B$2281:'Расчет сбытовых надбавок'!$G$3024,6)</f>
        <v>215.94</v>
      </c>
    </row>
    <row r="862" spans="1:27" x14ac:dyDescent="0.2">
      <c r="A862" s="83">
        <f t="shared" ref="A862:A890" si="23">A861+1</f>
        <v>42188</v>
      </c>
      <c r="B862" s="103">
        <f>VLOOKUP($A862+ROUND((COLUMN()-2)/24,5),АТС!$A$41:$F$784,5)+VLOOKUP($A862+ROUND((COLUMN()-2)/24,5),'Расчет сбытовых надбавок'!$B$2281:'Расчет сбытовых надбавок'!$G$3024,6)</f>
        <v>149.35999999999999</v>
      </c>
      <c r="C862" s="103">
        <f>VLOOKUP($A862+ROUND((COLUMN()-2)/24,5),АТС!$A$41:$F$784,5)+VLOOKUP($A862+ROUND((COLUMN()-2)/24,5),'Расчет сбытовых надбавок'!$B$2281:'Расчет сбытовых надбавок'!$G$3024,6)</f>
        <v>158.51000000000002</v>
      </c>
      <c r="D862" s="103">
        <f>VLOOKUP($A862+ROUND((COLUMN()-2)/24,5),АТС!$A$41:$F$784,5)+VLOOKUP($A862+ROUND((COLUMN()-2)/24,5),'Расчет сбытовых надбавок'!$B$2281:'Расчет сбытовых надбавок'!$G$3024,6)</f>
        <v>169.77</v>
      </c>
      <c r="E862" s="103">
        <f>VLOOKUP($A862+ROUND((COLUMN()-2)/24,5),АТС!$A$41:$F$784,5)+VLOOKUP($A862+ROUND((COLUMN()-2)/24,5),'Расчет сбытовых надбавок'!$B$2281:'Расчет сбытовых надбавок'!$G$3024,6)</f>
        <v>163.70999999999998</v>
      </c>
      <c r="F862" s="103">
        <f>VLOOKUP($A862+ROUND((COLUMN()-2)/24,5),АТС!$A$41:$F$784,5)+VLOOKUP($A862+ROUND((COLUMN()-2)/24,5),'Расчет сбытовых надбавок'!$B$2281:'Расчет сбытовых надбавок'!$G$3024,6)</f>
        <v>69.94</v>
      </c>
      <c r="G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03">
        <f>VLOOKUP($A862+ROUND((COLUMN()-2)/24,5),АТС!$A$41:$F$784,5)+VLOOKUP($A862+ROUND((COLUMN()-2)/24,5),'Расчет сбытовых надбавок'!$B$2281:'Расчет сбытовых надбавок'!$G$3024,6)</f>
        <v>87.99</v>
      </c>
      <c r="K862" s="103">
        <f>VLOOKUP($A862+ROUND((COLUMN()-2)/24,5),АТС!$A$41:$F$784,5)+VLOOKUP($A862+ROUND((COLUMN()-2)/24,5),'Расчет сбытовых надбавок'!$B$2281:'Расчет сбытовых надбавок'!$G$3024,6)</f>
        <v>200.7</v>
      </c>
      <c r="L862" s="103">
        <f>VLOOKUP($A862+ROUND((COLUMN()-2)/24,5),АТС!$A$41:$F$784,5)+VLOOKUP($A862+ROUND((COLUMN()-2)/24,5),'Расчет сбытовых надбавок'!$B$2281:'Расчет сбытовых надбавок'!$G$3024,6)</f>
        <v>227.4</v>
      </c>
      <c r="M862" s="103">
        <f>VLOOKUP($A862+ROUND((COLUMN()-2)/24,5),АТС!$A$41:$F$784,5)+VLOOKUP($A862+ROUND((COLUMN()-2)/24,5),'Расчет сбытовых надбавок'!$B$2281:'Расчет сбытовых надбавок'!$G$3024,6)</f>
        <v>256.77</v>
      </c>
      <c r="N862" s="103">
        <f>VLOOKUP($A862+ROUND((COLUMN()-2)/24,5),АТС!$A$41:$F$784,5)+VLOOKUP($A862+ROUND((COLUMN()-2)/24,5),'Расчет сбытовых надбавок'!$B$2281:'Расчет сбытовых надбавок'!$G$3024,6)</f>
        <v>220.94</v>
      </c>
      <c r="O862" s="103">
        <f>VLOOKUP($A862+ROUND((COLUMN()-2)/24,5),АТС!$A$41:$F$784,5)+VLOOKUP($A862+ROUND((COLUMN()-2)/24,5),'Расчет сбытовых надбавок'!$B$2281:'Расчет сбытовых надбавок'!$G$3024,6)</f>
        <v>230.93</v>
      </c>
      <c r="P862" s="103">
        <f>VLOOKUP($A862+ROUND((COLUMN()-2)/24,5),АТС!$A$41:$F$784,5)+VLOOKUP($A862+ROUND((COLUMN()-2)/24,5),'Расчет сбытовых надбавок'!$B$2281:'Расчет сбытовых надбавок'!$G$3024,6)</f>
        <v>313.45</v>
      </c>
      <c r="Q862" s="103">
        <f>VLOOKUP($A862+ROUND((COLUMN()-2)/24,5),АТС!$A$41:$F$784,5)+VLOOKUP($A862+ROUND((COLUMN()-2)/24,5),'Расчет сбытовых надбавок'!$B$2281:'Расчет сбытовых надбавок'!$G$3024,6)</f>
        <v>319.06</v>
      </c>
      <c r="R862" s="103">
        <f>VLOOKUP($A862+ROUND((COLUMN()-2)/24,5),АТС!$A$41:$F$784,5)+VLOOKUP($A862+ROUND((COLUMN()-2)/24,5),'Расчет сбытовых надбавок'!$B$2281:'Расчет сбытовых надбавок'!$G$3024,6)</f>
        <v>312.59000000000003</v>
      </c>
      <c r="S862" s="103">
        <f>VLOOKUP($A862+ROUND((COLUMN()-2)/24,5),АТС!$A$41:$F$784,5)+VLOOKUP($A862+ROUND((COLUMN()-2)/24,5),'Расчет сбытовых надбавок'!$B$2281:'Расчет сбытовых надбавок'!$G$3024,6)</f>
        <v>270.2</v>
      </c>
      <c r="T862" s="103">
        <f>VLOOKUP($A862+ROUND((COLUMN()-2)/24,5),АТС!$A$41:$F$784,5)+VLOOKUP($A862+ROUND((COLUMN()-2)/24,5),'Расчет сбытовых надбавок'!$B$2281:'Расчет сбытовых надбавок'!$G$3024,6)</f>
        <v>312.72000000000003</v>
      </c>
      <c r="U862" s="103">
        <f>VLOOKUP($A862+ROUND((COLUMN()-2)/24,5),АТС!$A$41:$F$784,5)+VLOOKUP($A862+ROUND((COLUMN()-2)/24,5),'Расчет сбытовых надбавок'!$B$2281:'Расчет сбытовых надбавок'!$G$3024,6)</f>
        <v>271.55</v>
      </c>
      <c r="V862" s="103">
        <f>VLOOKUP($A862+ROUND((COLUMN()-2)/24,5),АТС!$A$41:$F$784,5)+VLOOKUP($A862+ROUND((COLUMN()-2)/24,5),'Расчет сбытовых надбавок'!$B$2281:'Расчет сбытовых надбавок'!$G$3024,6)</f>
        <v>421.03999999999996</v>
      </c>
      <c r="W862" s="103">
        <f>VLOOKUP($A862+ROUND((COLUMN()-2)/24,5),АТС!$A$41:$F$784,5)+VLOOKUP($A862+ROUND((COLUMN()-2)/24,5),'Расчет сбытовых надбавок'!$B$2281:'Расчет сбытовых надбавок'!$G$3024,6)</f>
        <v>455.07</v>
      </c>
      <c r="X862" s="103">
        <f>VLOOKUP($A862+ROUND((COLUMN()-2)/24,5),АТС!$A$41:$F$784,5)+VLOOKUP($A862+ROUND((COLUMN()-2)/24,5),'Расчет сбытовых надбавок'!$B$2281:'Расчет сбытовых надбавок'!$G$3024,6)</f>
        <v>524.91999999999996</v>
      </c>
      <c r="Y862" s="103">
        <f>VLOOKUP($A862+ROUND((COLUMN()-2)/24,5),АТС!$A$41:$F$784,5)+VLOOKUP($A862+ROUND((COLUMN()-2)/24,5),'Расчет сбытовых надбавок'!$B$2281:'Расчет сбытовых надбавок'!$G$3024,6)</f>
        <v>424.42</v>
      </c>
    </row>
    <row r="863" spans="1:27" x14ac:dyDescent="0.2">
      <c r="A863" s="83">
        <f t="shared" si="23"/>
        <v>42189</v>
      </c>
      <c r="B863" s="103">
        <f>VLOOKUP($A863+ROUND((COLUMN()-2)/24,5),АТС!$A$41:$F$784,5)+VLOOKUP($A863+ROUND((COLUMN()-2)/24,5),'Расчет сбытовых надбавок'!$B$2281:'Расчет сбытовых надбавок'!$G$3024,6)</f>
        <v>290.87</v>
      </c>
      <c r="C863" s="103">
        <f>VLOOKUP($A863+ROUND((COLUMN()-2)/24,5),АТС!$A$41:$F$784,5)+VLOOKUP($A863+ROUND((COLUMN()-2)/24,5),'Расчет сбытовых надбавок'!$B$2281:'Расчет сбытовых надбавок'!$G$3024,6)</f>
        <v>100.50999999999999</v>
      </c>
      <c r="D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E863" s="103">
        <f>VLOOKUP($A863+ROUND((COLUMN()-2)/24,5),АТС!$A$41:$F$784,5)+VLOOKUP($A863+ROUND((COLUMN()-2)/24,5),'Расчет сбытовых надбавок'!$B$2281:'Расчет сбытовых надбавок'!$G$3024,6)</f>
        <v>29.27</v>
      </c>
      <c r="F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G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03">
        <f>VLOOKUP($A863+ROUND((COLUMN()-2)/24,5),АТС!$A$41:$F$784,5)+VLOOKUP($A863+ROUND((COLUMN()-2)/24,5),'Расчет сбытовых надбавок'!$B$2281:'Расчет сбытовых надбавок'!$G$3024,6)</f>
        <v>117.4</v>
      </c>
      <c r="K863" s="103">
        <f>VLOOKUP($A863+ROUND((COLUMN()-2)/24,5),АТС!$A$41:$F$784,5)+VLOOKUP($A863+ROUND((COLUMN()-2)/24,5),'Расчет сбытовых надбавок'!$B$2281:'Расчет сбытовых надбавок'!$G$3024,6)</f>
        <v>256.73</v>
      </c>
      <c r="L863" s="103">
        <f>VLOOKUP($A863+ROUND((COLUMN()-2)/24,5),АТС!$A$41:$F$784,5)+VLOOKUP($A863+ROUND((COLUMN()-2)/24,5),'Расчет сбытовых надбавок'!$B$2281:'Расчет сбытовых надбавок'!$G$3024,6)</f>
        <v>387.89</v>
      </c>
      <c r="M863" s="103">
        <f>VLOOKUP($A863+ROUND((COLUMN()-2)/24,5),АТС!$A$41:$F$784,5)+VLOOKUP($A863+ROUND((COLUMN()-2)/24,5),'Расчет сбытовых надбавок'!$B$2281:'Расчет сбытовых надбавок'!$G$3024,6)</f>
        <v>433.66999999999996</v>
      </c>
      <c r="N863" s="103">
        <f>VLOOKUP($A863+ROUND((COLUMN()-2)/24,5),АТС!$A$41:$F$784,5)+VLOOKUP($A863+ROUND((COLUMN()-2)/24,5),'Расчет сбытовых надбавок'!$B$2281:'Расчет сбытовых надбавок'!$G$3024,6)</f>
        <v>378.53999999999996</v>
      </c>
      <c r="O863" s="103">
        <f>VLOOKUP($A863+ROUND((COLUMN()-2)/24,5),АТС!$A$41:$F$784,5)+VLOOKUP($A863+ROUND((COLUMN()-2)/24,5),'Расчет сбытовых надбавок'!$B$2281:'Расчет сбытовых надбавок'!$G$3024,6)</f>
        <v>385.5</v>
      </c>
      <c r="P863" s="103">
        <f>VLOOKUP($A863+ROUND((COLUMN()-2)/24,5),АТС!$A$41:$F$784,5)+VLOOKUP($A863+ROUND((COLUMN()-2)/24,5),'Расчет сбытовых надбавок'!$B$2281:'Расчет сбытовых надбавок'!$G$3024,6)</f>
        <v>383.81</v>
      </c>
      <c r="Q863" s="103">
        <f>VLOOKUP($A863+ROUND((COLUMN()-2)/24,5),АТС!$A$41:$F$784,5)+VLOOKUP($A863+ROUND((COLUMN()-2)/24,5),'Расчет сбытовых надбавок'!$B$2281:'Расчет сбытовых надбавок'!$G$3024,6)</f>
        <v>416.91999999999996</v>
      </c>
      <c r="R863" s="103">
        <f>VLOOKUP($A863+ROUND((COLUMN()-2)/24,5),АТС!$A$41:$F$784,5)+VLOOKUP($A863+ROUND((COLUMN()-2)/24,5),'Расчет сбытовых надбавок'!$B$2281:'Расчет сбытовых надбавок'!$G$3024,6)</f>
        <v>426.61</v>
      </c>
      <c r="S863" s="103">
        <f>VLOOKUP($A863+ROUND((COLUMN()-2)/24,5),АТС!$A$41:$F$784,5)+VLOOKUP($A863+ROUND((COLUMN()-2)/24,5),'Расчет сбытовых надбавок'!$B$2281:'Расчет сбытовых надбавок'!$G$3024,6)</f>
        <v>369.84</v>
      </c>
      <c r="T863" s="103">
        <f>VLOOKUP($A863+ROUND((COLUMN()-2)/24,5),АТС!$A$41:$F$784,5)+VLOOKUP($A863+ROUND((COLUMN()-2)/24,5),'Расчет сбытовых надбавок'!$B$2281:'Расчет сбытовых надбавок'!$G$3024,6)</f>
        <v>411</v>
      </c>
      <c r="U863" s="103">
        <f>VLOOKUP($A863+ROUND((COLUMN()-2)/24,5),АТС!$A$41:$F$784,5)+VLOOKUP($A863+ROUND((COLUMN()-2)/24,5),'Расчет сбытовых надбавок'!$B$2281:'Расчет сбытовых надбавок'!$G$3024,6)</f>
        <v>381.72</v>
      </c>
      <c r="V863" s="103">
        <f>VLOOKUP($A863+ROUND((COLUMN()-2)/24,5),АТС!$A$41:$F$784,5)+VLOOKUP($A863+ROUND((COLUMN()-2)/24,5),'Расчет сбытовых надбавок'!$B$2281:'Расчет сбытовых надбавок'!$G$3024,6)</f>
        <v>423.53999999999996</v>
      </c>
      <c r="W863" s="103">
        <f>VLOOKUP($A863+ROUND((COLUMN()-2)/24,5),АТС!$A$41:$F$784,5)+VLOOKUP($A863+ROUND((COLUMN()-2)/24,5),'Расчет сбытовых надбавок'!$B$2281:'Расчет сбытовых надбавок'!$G$3024,6)</f>
        <v>498.24</v>
      </c>
      <c r="X863" s="103">
        <f>VLOOKUP($A863+ROUND((COLUMN()-2)/24,5),АТС!$A$41:$F$784,5)+VLOOKUP($A863+ROUND((COLUMN()-2)/24,5),'Расчет сбытовых надбавок'!$B$2281:'Расчет сбытовых надбавок'!$G$3024,6)</f>
        <v>589.04000000000008</v>
      </c>
      <c r="Y863" s="103">
        <f>VLOOKUP($A863+ROUND((COLUMN()-2)/24,5),АТС!$A$41:$F$784,5)+VLOOKUP($A863+ROUND((COLUMN()-2)/24,5),'Расчет сбытовых надбавок'!$B$2281:'Расчет сбытовых надбавок'!$G$3024,6)</f>
        <v>447.12</v>
      </c>
    </row>
    <row r="864" spans="1:27" x14ac:dyDescent="0.2">
      <c r="A864" s="83">
        <f t="shared" si="23"/>
        <v>42190</v>
      </c>
      <c r="B864" s="103">
        <f>VLOOKUP($A864+ROUND((COLUMN()-2)/24,5),АТС!$A$41:$F$784,5)+VLOOKUP($A864+ROUND((COLUMN()-2)/24,5),'Расчет сбытовых надбавок'!$B$2281:'Расчет сбытовых надбавок'!$G$3024,6)</f>
        <v>256.3</v>
      </c>
      <c r="C864" s="103">
        <f>VLOOKUP($A864+ROUND((COLUMN()-2)/24,5),АТС!$A$41:$F$784,5)+VLOOKUP($A864+ROUND((COLUMN()-2)/24,5),'Расчет сбытовых надбавок'!$B$2281:'Расчет сбытовых надбавок'!$G$3024,6)</f>
        <v>270.88</v>
      </c>
      <c r="D864" s="103">
        <f>VLOOKUP($A864+ROUND((COLUMN()-2)/24,5),АТС!$A$41:$F$784,5)+VLOOKUP($A864+ROUND((COLUMN()-2)/24,5),'Расчет сбытовых надбавок'!$B$2281:'Расчет сбытовых надбавок'!$G$3024,6)</f>
        <v>184.43</v>
      </c>
      <c r="E864" s="103">
        <f>VLOOKUP($A864+ROUND((COLUMN()-2)/24,5),АТС!$A$41:$F$784,5)+VLOOKUP($A864+ROUND((COLUMN()-2)/24,5),'Расчет сбытовых надбавок'!$B$2281:'Расчет сбытовых надбавок'!$G$3024,6)</f>
        <v>211.66</v>
      </c>
      <c r="F864" s="103">
        <f>VLOOKUP($A864+ROUND((COLUMN()-2)/24,5),АТС!$A$41:$F$784,5)+VLOOKUP($A864+ROUND((COLUMN()-2)/24,5),'Расчет сбытовых надбавок'!$B$2281:'Расчет сбытовых надбавок'!$G$3024,6)</f>
        <v>115.98</v>
      </c>
      <c r="G864" s="103">
        <f>VLOOKUP($A864+ROUND((COLUMN()-2)/24,5),АТС!$A$41:$F$784,5)+VLOOKUP($A864+ROUND((COLUMN()-2)/24,5),'Расчет сбытовых надбавок'!$B$2281:'Расчет сбытовых надбавок'!$G$3024,6)</f>
        <v>22.86</v>
      </c>
      <c r="H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03">
        <f>VLOOKUP($A864+ROUND((COLUMN()-2)/24,5),АТС!$A$41:$F$784,5)+VLOOKUP($A864+ROUND((COLUMN()-2)/24,5),'Расчет сбытовых надбавок'!$B$2281:'Расчет сбытовых надбавок'!$G$3024,6)</f>
        <v>22.340000000000003</v>
      </c>
      <c r="L864" s="103">
        <f>VLOOKUP($A864+ROUND((COLUMN()-2)/24,5),АТС!$A$41:$F$784,5)+VLOOKUP($A864+ROUND((COLUMN()-2)/24,5),'Расчет сбытовых надбавок'!$B$2281:'Расчет сбытовых надбавок'!$G$3024,6)</f>
        <v>137.92000000000002</v>
      </c>
      <c r="M864" s="103">
        <f>VLOOKUP($A864+ROUND((COLUMN()-2)/24,5),АТС!$A$41:$F$784,5)+VLOOKUP($A864+ROUND((COLUMN()-2)/24,5),'Расчет сбытовых надбавок'!$B$2281:'Расчет сбытовых надбавок'!$G$3024,6)</f>
        <v>147.66999999999999</v>
      </c>
      <c r="N864" s="103">
        <f>VLOOKUP($A864+ROUND((COLUMN()-2)/24,5),АТС!$A$41:$F$784,5)+VLOOKUP($A864+ROUND((COLUMN()-2)/24,5),'Расчет сбытовых надбавок'!$B$2281:'Расчет сбытовых надбавок'!$G$3024,6)</f>
        <v>152.92999999999998</v>
      </c>
      <c r="O864" s="103">
        <f>VLOOKUP($A864+ROUND((COLUMN()-2)/24,5),АТС!$A$41:$F$784,5)+VLOOKUP($A864+ROUND((COLUMN()-2)/24,5),'Расчет сбытовых надбавок'!$B$2281:'Расчет сбытовых надбавок'!$G$3024,6)</f>
        <v>172.54</v>
      </c>
      <c r="P864" s="103">
        <f>VLOOKUP($A864+ROUND((COLUMN()-2)/24,5),АТС!$A$41:$F$784,5)+VLOOKUP($A864+ROUND((COLUMN()-2)/24,5),'Расчет сбытовых надбавок'!$B$2281:'Расчет сбытовых надбавок'!$G$3024,6)</f>
        <v>49.3</v>
      </c>
      <c r="Q864" s="103">
        <f>VLOOKUP($A864+ROUND((COLUMN()-2)/24,5),АТС!$A$41:$F$784,5)+VLOOKUP($A864+ROUND((COLUMN()-2)/24,5),'Расчет сбытовых надбавок'!$B$2281:'Расчет сбытовых надбавок'!$G$3024,6)</f>
        <v>62.37</v>
      </c>
      <c r="R864" s="103">
        <f>VLOOKUP($A864+ROUND((COLUMN()-2)/24,5),АТС!$A$41:$F$784,5)+VLOOKUP($A864+ROUND((COLUMN()-2)/24,5),'Расчет сбытовых надбавок'!$B$2281:'Расчет сбытовых надбавок'!$G$3024,6)</f>
        <v>76.52</v>
      </c>
      <c r="S864" s="103">
        <f>VLOOKUP($A864+ROUND((COLUMN()-2)/24,5),АТС!$A$41:$F$784,5)+VLOOKUP($A864+ROUND((COLUMN()-2)/24,5),'Расчет сбытовых надбавок'!$B$2281:'Расчет сбытовых надбавок'!$G$3024,6)</f>
        <v>59.180000000000007</v>
      </c>
      <c r="T864" s="103">
        <f>VLOOKUP($A864+ROUND((COLUMN()-2)/24,5),АТС!$A$41:$F$784,5)+VLOOKUP($A864+ROUND((COLUMN()-2)/24,5),'Расчет сбытовых надбавок'!$B$2281:'Расчет сбытовых надбавок'!$G$3024,6)</f>
        <v>34.83</v>
      </c>
      <c r="U864" s="103">
        <f>VLOOKUP($A864+ROUND((COLUMN()-2)/24,5),АТС!$A$41:$F$784,5)+VLOOKUP($A864+ROUND((COLUMN()-2)/24,5),'Расчет сбытовых надбавок'!$B$2281:'Расчет сбытовых надбавок'!$G$3024,6)</f>
        <v>5.38</v>
      </c>
      <c r="V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W864" s="103">
        <f>VLOOKUP($A864+ROUND((COLUMN()-2)/24,5),АТС!$A$41:$F$784,5)+VLOOKUP($A864+ROUND((COLUMN()-2)/24,5),'Расчет сбытовых надбавок'!$B$2281:'Расчет сбытовых надбавок'!$G$3024,6)</f>
        <v>48.61</v>
      </c>
      <c r="X864" s="103">
        <f>VLOOKUP($A864+ROUND((COLUMN()-2)/24,5),АТС!$A$41:$F$784,5)+VLOOKUP($A864+ROUND((COLUMN()-2)/24,5),'Расчет сбытовых надбавок'!$B$2281:'Расчет сбытовых надбавок'!$G$3024,6)</f>
        <v>448.14</v>
      </c>
      <c r="Y864" s="103">
        <f>VLOOKUP($A864+ROUND((COLUMN()-2)/24,5),АТС!$A$41:$F$784,5)+VLOOKUP($A864+ROUND((COLUMN()-2)/24,5),'Расчет сбытовых надбавок'!$B$2281:'Расчет сбытовых надбавок'!$G$3024,6)</f>
        <v>311.44</v>
      </c>
    </row>
    <row r="865" spans="1:25" x14ac:dyDescent="0.2">
      <c r="A865" s="83">
        <f t="shared" si="23"/>
        <v>42191</v>
      </c>
      <c r="B865" s="103">
        <f>VLOOKUP($A865+ROUND((COLUMN()-2)/24,5),АТС!$A$41:$F$784,5)+VLOOKUP($A865+ROUND((COLUMN()-2)/24,5),'Расчет сбытовых надбавок'!$B$2281:'Расчет сбытовых надбавок'!$G$3024,6)</f>
        <v>339.51</v>
      </c>
      <c r="C865" s="103">
        <f>VLOOKUP($A865+ROUND((COLUMN()-2)/24,5),АТС!$A$41:$F$784,5)+VLOOKUP($A865+ROUND((COLUMN()-2)/24,5),'Расчет сбытовых надбавок'!$B$2281:'Расчет сбытовых надбавок'!$G$3024,6)</f>
        <v>151.26999999999998</v>
      </c>
      <c r="D865" s="103">
        <f>VLOOKUP($A865+ROUND((COLUMN()-2)/24,5),АТС!$A$41:$F$784,5)+VLOOKUP($A865+ROUND((COLUMN()-2)/24,5),'Расчет сбытовых надбавок'!$B$2281:'Расчет сбытовых надбавок'!$G$3024,6)</f>
        <v>225.20999999999998</v>
      </c>
      <c r="E865" s="103">
        <f>VLOOKUP($A865+ROUND((COLUMN()-2)/24,5),АТС!$A$41:$F$784,5)+VLOOKUP($A865+ROUND((COLUMN()-2)/24,5),'Расчет сбытовых надбавок'!$B$2281:'Расчет сбытовых надбавок'!$G$3024,6)</f>
        <v>217.88</v>
      </c>
      <c r="F865" s="103">
        <f>VLOOKUP($A865+ROUND((COLUMN()-2)/24,5),АТС!$A$41:$F$784,5)+VLOOKUP($A865+ROUND((COLUMN()-2)/24,5),'Расчет сбытовых надбавок'!$B$2281:'Расчет сбытовых надбавок'!$G$3024,6)</f>
        <v>155.36000000000001</v>
      </c>
      <c r="G865" s="103">
        <f>VLOOKUP($A865+ROUND((COLUMN()-2)/24,5),АТС!$A$41:$F$784,5)+VLOOKUP($A865+ROUND((COLUMN()-2)/24,5),'Расчет сбытовых надбавок'!$B$2281:'Расчет сбытовых надбавок'!$G$3024,6)</f>
        <v>3.06</v>
      </c>
      <c r="H865" s="103">
        <f>VLOOKUP($A865+ROUND((COLUMN()-2)/24,5),АТС!$A$41:$F$784,5)+VLOOKUP($A865+ROUND((COLUMN()-2)/24,5),'Расчет сбытовых надбавок'!$B$2281:'Расчет сбытовых надбавок'!$G$3024,6)</f>
        <v>0.01</v>
      </c>
      <c r="I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03">
        <f>VLOOKUP($A865+ROUND((COLUMN()-2)/24,5),АТС!$A$41:$F$784,5)+VLOOKUP($A865+ROUND((COLUMN()-2)/24,5),'Расчет сбытовых надбавок'!$B$2281:'Расчет сбытовых надбавок'!$G$3024,6)</f>
        <v>7.42</v>
      </c>
      <c r="K865" s="103">
        <f>VLOOKUP($A865+ROUND((COLUMN()-2)/24,5),АТС!$A$41:$F$784,5)+VLOOKUP($A865+ROUND((COLUMN()-2)/24,5),'Расчет сбытовых надбавок'!$B$2281:'Расчет сбытовых надбавок'!$G$3024,6)</f>
        <v>34.159999999999997</v>
      </c>
      <c r="L865" s="103">
        <f>VLOOKUP($A865+ROUND((COLUMN()-2)/24,5),АТС!$A$41:$F$784,5)+VLOOKUP($A865+ROUND((COLUMN()-2)/24,5),'Расчет сбытовых надбавок'!$B$2281:'Расчет сбытовых надбавок'!$G$3024,6)</f>
        <v>185.25</v>
      </c>
      <c r="M865" s="103">
        <f>VLOOKUP($A865+ROUND((COLUMN()-2)/24,5),АТС!$A$41:$F$784,5)+VLOOKUP($A865+ROUND((COLUMN()-2)/24,5),'Расчет сбытовых надбавок'!$B$2281:'Расчет сбытовых надбавок'!$G$3024,6)</f>
        <v>217.61</v>
      </c>
      <c r="N865" s="103">
        <f>VLOOKUP($A865+ROUND((COLUMN()-2)/24,5),АТС!$A$41:$F$784,5)+VLOOKUP($A865+ROUND((COLUMN()-2)/24,5),'Расчет сбытовых надбавок'!$B$2281:'Расчет сбытовых надбавок'!$G$3024,6)</f>
        <v>99.48</v>
      </c>
      <c r="O865" s="103">
        <f>VLOOKUP($A865+ROUND((COLUMN()-2)/24,5),АТС!$A$41:$F$784,5)+VLOOKUP($A865+ROUND((COLUMN()-2)/24,5),'Расчет сбытовых надбавок'!$B$2281:'Расчет сбытовых надбавок'!$G$3024,6)</f>
        <v>111.8</v>
      </c>
      <c r="P865" s="103">
        <f>VLOOKUP($A865+ROUND((COLUMN()-2)/24,5),АТС!$A$41:$F$784,5)+VLOOKUP($A865+ROUND((COLUMN()-2)/24,5),'Расчет сбытовых надбавок'!$B$2281:'Расчет сбытовых надбавок'!$G$3024,6)</f>
        <v>84.240000000000009</v>
      </c>
      <c r="Q865" s="103">
        <f>VLOOKUP($A865+ROUND((COLUMN()-2)/24,5),АТС!$A$41:$F$784,5)+VLOOKUP($A865+ROUND((COLUMN()-2)/24,5),'Расчет сбытовых надбавок'!$B$2281:'Расчет сбытовых надбавок'!$G$3024,6)</f>
        <v>95.03</v>
      </c>
      <c r="R865" s="103">
        <f>VLOOKUP($A865+ROUND((COLUMN()-2)/24,5),АТС!$A$41:$F$784,5)+VLOOKUP($A865+ROUND((COLUMN()-2)/24,5),'Расчет сбытовых надбавок'!$B$2281:'Расчет сбытовых надбавок'!$G$3024,6)</f>
        <v>60.1</v>
      </c>
      <c r="S865" s="103">
        <f>VLOOKUP($A865+ROUND((COLUMN()-2)/24,5),АТС!$A$41:$F$784,5)+VLOOKUP($A865+ROUND((COLUMN()-2)/24,5),'Расчет сбытовых надбавок'!$B$2281:'Расчет сбытовых надбавок'!$G$3024,6)</f>
        <v>62.56</v>
      </c>
      <c r="T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U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V865" s="103">
        <f>VLOOKUP($A865+ROUND((COLUMN()-2)/24,5),АТС!$A$41:$F$784,5)+VLOOKUP($A865+ROUND((COLUMN()-2)/24,5),'Расчет сбытовых надбавок'!$B$2281:'Расчет сбытовых надбавок'!$G$3024,6)</f>
        <v>0.01</v>
      </c>
      <c r="W865" s="103">
        <f>VLOOKUP($A865+ROUND((COLUMN()-2)/24,5),АТС!$A$41:$F$784,5)+VLOOKUP($A865+ROUND((COLUMN()-2)/24,5),'Расчет сбытовых надбавок'!$B$2281:'Расчет сбытовых надбавок'!$G$3024,6)</f>
        <v>49.15</v>
      </c>
      <c r="X865" s="103">
        <f>VLOOKUP($A865+ROUND((COLUMN()-2)/24,5),АТС!$A$41:$F$784,5)+VLOOKUP($A865+ROUND((COLUMN()-2)/24,5),'Расчет сбытовых надбавок'!$B$2281:'Расчет сбытовых надбавок'!$G$3024,6)</f>
        <v>393.94000000000005</v>
      </c>
      <c r="Y865" s="103">
        <f>VLOOKUP($A865+ROUND((COLUMN()-2)/24,5),АТС!$A$41:$F$784,5)+VLOOKUP($A865+ROUND((COLUMN()-2)/24,5),'Расчет сбытовых надбавок'!$B$2281:'Расчет сбытовых надбавок'!$G$3024,6)</f>
        <v>270.38</v>
      </c>
    </row>
    <row r="866" spans="1:25" x14ac:dyDescent="0.2">
      <c r="A866" s="83">
        <f t="shared" si="23"/>
        <v>42192</v>
      </c>
      <c r="B866" s="103">
        <f>VLOOKUP($A866+ROUND((COLUMN()-2)/24,5),АТС!$A$41:$F$784,5)+VLOOKUP($A866+ROUND((COLUMN()-2)/24,5),'Расчет сбытовых надбавок'!$B$2281:'Расчет сбытовых надбавок'!$G$3024,6)</f>
        <v>123.14</v>
      </c>
      <c r="C866" s="103">
        <f>VLOOKUP($A866+ROUND((COLUMN()-2)/24,5),АТС!$A$41:$F$784,5)+VLOOKUP($A866+ROUND((COLUMN()-2)/24,5),'Расчет сбытовых надбавок'!$B$2281:'Расчет сбытовых надбавок'!$G$3024,6)</f>
        <v>77.289999999999992</v>
      </c>
      <c r="D866" s="103">
        <f>VLOOKUP($A866+ROUND((COLUMN()-2)/24,5),АТС!$A$41:$F$784,5)+VLOOKUP($A866+ROUND((COLUMN()-2)/24,5),'Расчет сбытовых надбавок'!$B$2281:'Расчет сбытовых надбавок'!$G$3024,6)</f>
        <v>53.339999999999996</v>
      </c>
      <c r="E866" s="103">
        <f>VLOOKUP($A866+ROUND((COLUMN()-2)/24,5),АТС!$A$41:$F$784,5)+VLOOKUP($A866+ROUND((COLUMN()-2)/24,5),'Расчет сбытовых надбавок'!$B$2281:'Расчет сбытовых надбавок'!$G$3024,6)</f>
        <v>80.55</v>
      </c>
      <c r="F866" s="103">
        <f>VLOOKUP($A866+ROUND((COLUMN()-2)/24,5),АТС!$A$41:$F$784,5)+VLOOKUP($A866+ROUND((COLUMN()-2)/24,5),'Расчет сбытовых надбавок'!$B$2281:'Расчет сбытовых надбавок'!$G$3024,6)</f>
        <v>77.820000000000007</v>
      </c>
      <c r="G866" s="103">
        <f>VLOOKUP($A866+ROUND((COLUMN()-2)/24,5),АТС!$A$41:$F$784,5)+VLOOKUP($A866+ROUND((COLUMN()-2)/24,5),'Расчет сбытовых надбавок'!$B$2281:'Расчет сбытовых надбавок'!$G$3024,6)</f>
        <v>13.62</v>
      </c>
      <c r="H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J866" s="103">
        <f>VLOOKUP($A866+ROUND((COLUMN()-2)/24,5),АТС!$A$41:$F$784,5)+VLOOKUP($A866+ROUND((COLUMN()-2)/24,5),'Расчет сбытовых надбавок'!$B$2281:'Расчет сбытовых надбавок'!$G$3024,6)</f>
        <v>48.39</v>
      </c>
      <c r="K866" s="103">
        <f>VLOOKUP($A866+ROUND((COLUMN()-2)/24,5),АТС!$A$41:$F$784,5)+VLOOKUP($A866+ROUND((COLUMN()-2)/24,5),'Расчет сбытовых надбавок'!$B$2281:'Расчет сбытовых надбавок'!$G$3024,6)</f>
        <v>16.68</v>
      </c>
      <c r="L866" s="103">
        <f>VLOOKUP($A866+ROUND((COLUMN()-2)/24,5),АТС!$A$41:$F$784,5)+VLOOKUP($A866+ROUND((COLUMN()-2)/24,5),'Расчет сбытовых надбавок'!$B$2281:'Расчет сбытовых надбавок'!$G$3024,6)</f>
        <v>53.959999999999994</v>
      </c>
      <c r="M866" s="103">
        <f>VLOOKUP($A866+ROUND((COLUMN()-2)/24,5),АТС!$A$41:$F$784,5)+VLOOKUP($A866+ROUND((COLUMN()-2)/24,5),'Расчет сбытовых надбавок'!$B$2281:'Расчет сбытовых надбавок'!$G$3024,6)</f>
        <v>154.09</v>
      </c>
      <c r="N866" s="103">
        <f>VLOOKUP($A866+ROUND((COLUMN()-2)/24,5),АТС!$A$41:$F$784,5)+VLOOKUP($A866+ROUND((COLUMN()-2)/24,5),'Расчет сбытовых надбавок'!$B$2281:'Расчет сбытовых надбавок'!$G$3024,6)</f>
        <v>218.08</v>
      </c>
      <c r="O866" s="103">
        <f>VLOOKUP($A866+ROUND((COLUMN()-2)/24,5),АТС!$A$41:$F$784,5)+VLOOKUP($A866+ROUND((COLUMN()-2)/24,5),'Расчет сбытовых надбавок'!$B$2281:'Расчет сбытовых надбавок'!$G$3024,6)</f>
        <v>224.77</v>
      </c>
      <c r="P866" s="103">
        <f>VLOOKUP($A866+ROUND((COLUMN()-2)/24,5),АТС!$A$41:$F$784,5)+VLOOKUP($A866+ROUND((COLUMN()-2)/24,5),'Расчет сбытовых надбавок'!$B$2281:'Расчет сбытовых надбавок'!$G$3024,6)</f>
        <v>320.91000000000003</v>
      </c>
      <c r="Q866" s="103">
        <f>VLOOKUP($A866+ROUND((COLUMN()-2)/24,5),АТС!$A$41:$F$784,5)+VLOOKUP($A866+ROUND((COLUMN()-2)/24,5),'Расчет сбытовых надбавок'!$B$2281:'Расчет сбытовых надбавок'!$G$3024,6)</f>
        <v>331.82000000000005</v>
      </c>
      <c r="R866" s="103">
        <f>VLOOKUP($A866+ROUND((COLUMN()-2)/24,5),АТС!$A$41:$F$784,5)+VLOOKUP($A866+ROUND((COLUMN()-2)/24,5),'Расчет сбытовых надбавок'!$B$2281:'Расчет сбытовых надбавок'!$G$3024,6)</f>
        <v>500.32</v>
      </c>
      <c r="S866" s="103">
        <f>VLOOKUP($A866+ROUND((COLUMN()-2)/24,5),АТС!$A$41:$F$784,5)+VLOOKUP($A866+ROUND((COLUMN()-2)/24,5),'Расчет сбытовых надбавок'!$B$2281:'Расчет сбытовых надбавок'!$G$3024,6)</f>
        <v>525.67000000000007</v>
      </c>
      <c r="T866" s="103">
        <f>VLOOKUP($A866+ROUND((COLUMN()-2)/24,5),АТС!$A$41:$F$784,5)+VLOOKUP($A866+ROUND((COLUMN()-2)/24,5),'Расчет сбытовых надбавок'!$B$2281:'Расчет сбытовых надбавок'!$G$3024,6)</f>
        <v>658.93000000000006</v>
      </c>
      <c r="U866" s="103">
        <f>VLOOKUP($A866+ROUND((COLUMN()-2)/24,5),АТС!$A$41:$F$784,5)+VLOOKUP($A866+ROUND((COLUMN()-2)/24,5),'Расчет сбытовых надбавок'!$B$2281:'Расчет сбытовых надбавок'!$G$3024,6)</f>
        <v>618.9</v>
      </c>
      <c r="V866" s="103">
        <f>VLOOKUP($A866+ROUND((COLUMN()-2)/24,5),АТС!$A$41:$F$784,5)+VLOOKUP($A866+ROUND((COLUMN()-2)/24,5),'Расчет сбытовых надбавок'!$B$2281:'Расчет сбытовых надбавок'!$G$3024,6)</f>
        <v>492.14</v>
      </c>
      <c r="W866" s="103">
        <f>VLOOKUP($A866+ROUND((COLUMN()-2)/24,5),АТС!$A$41:$F$784,5)+VLOOKUP($A866+ROUND((COLUMN()-2)/24,5),'Расчет сбытовых надбавок'!$B$2281:'Расчет сбытовых надбавок'!$G$3024,6)</f>
        <v>619.59</v>
      </c>
      <c r="X866" s="103">
        <f>VLOOKUP($A866+ROUND((COLUMN()-2)/24,5),АТС!$A$41:$F$784,5)+VLOOKUP($A866+ROUND((COLUMN()-2)/24,5),'Расчет сбытовых надбавок'!$B$2281:'Расчет сбытовых надбавок'!$G$3024,6)</f>
        <v>269.02999999999997</v>
      </c>
      <c r="Y866" s="103">
        <f>VLOOKUP($A866+ROUND((COLUMN()-2)/24,5),АТС!$A$41:$F$784,5)+VLOOKUP($A866+ROUND((COLUMN()-2)/24,5),'Расчет сбытовых надбавок'!$B$2281:'Расчет сбытовых надбавок'!$G$3024,6)</f>
        <v>438.87</v>
      </c>
    </row>
    <row r="867" spans="1:25" x14ac:dyDescent="0.2">
      <c r="A867" s="83">
        <f t="shared" si="23"/>
        <v>42193</v>
      </c>
      <c r="B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C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D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E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F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G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J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K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L867" s="103">
        <f>VLOOKUP($A867+ROUND((COLUMN()-2)/24,5),АТС!$A$41:$F$784,5)+VLOOKUP($A867+ROUND((COLUMN()-2)/24,5),'Расчет сбытовых надбавок'!$B$2281:'Расчет сбытовых надбавок'!$G$3024,6)</f>
        <v>0.01</v>
      </c>
      <c r="M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N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O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P867" s="103">
        <f>VLOOKUP($A867+ROUND((COLUMN()-2)/24,5),АТС!$A$41:$F$784,5)+VLOOKUP($A867+ROUND((COLUMN()-2)/24,5),'Расчет сбытовых надбавок'!$B$2281:'Расчет сбытовых надбавок'!$G$3024,6)</f>
        <v>8.4700000000000006</v>
      </c>
      <c r="Q867" s="103">
        <f>VLOOKUP($A867+ROUND((COLUMN()-2)/24,5),АТС!$A$41:$F$784,5)+VLOOKUP($A867+ROUND((COLUMN()-2)/24,5),'Расчет сбытовых надбавок'!$B$2281:'Расчет сбытовых надбавок'!$G$3024,6)</f>
        <v>19.829999999999998</v>
      </c>
      <c r="R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S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T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U867" s="103">
        <f>VLOOKUP($A867+ROUND((COLUMN()-2)/24,5),АТС!$A$41:$F$784,5)+VLOOKUP($A867+ROUND((COLUMN()-2)/24,5),'Расчет сбытовых надбавок'!$B$2281:'Расчет сбытовых надбавок'!$G$3024,6)</f>
        <v>0.01</v>
      </c>
      <c r="V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W867" s="103">
        <f>VLOOKUP($A867+ROUND((COLUMN()-2)/24,5),АТС!$A$41:$F$784,5)+VLOOKUP($A867+ROUND((COLUMN()-2)/24,5),'Расчет сбытовых надбавок'!$B$2281:'Расчет сбытовых надбавок'!$G$3024,6)</f>
        <v>11.549999999999999</v>
      </c>
      <c r="X867" s="103">
        <f>VLOOKUP($A867+ROUND((COLUMN()-2)/24,5),АТС!$A$41:$F$784,5)+VLOOKUP($A867+ROUND((COLUMN()-2)/24,5),'Расчет сбытовых надбавок'!$B$2281:'Расчет сбытовых надбавок'!$G$3024,6)</f>
        <v>108.58</v>
      </c>
      <c r="Y867" s="103">
        <f>VLOOKUP($A867+ROUND((COLUMN()-2)/24,5),АТС!$A$41:$F$784,5)+VLOOKUP($A867+ROUND((COLUMN()-2)/24,5),'Расчет сбытовых надбавок'!$B$2281:'Расчет сбытовых надбавок'!$G$3024,6)</f>
        <v>317.02000000000004</v>
      </c>
    </row>
    <row r="868" spans="1:25" x14ac:dyDescent="0.2">
      <c r="A868" s="83">
        <f t="shared" si="23"/>
        <v>42194</v>
      </c>
      <c r="B868" s="103">
        <f>VLOOKUP($A868+ROUND((COLUMN()-2)/24,5),АТС!$A$41:$F$784,5)+VLOOKUP($A868+ROUND((COLUMN()-2)/24,5),'Расчет сбытовых надбавок'!$B$2281:'Расчет сбытовых надбавок'!$G$3024,6)</f>
        <v>135.08000000000001</v>
      </c>
      <c r="C868" s="103">
        <f>VLOOKUP($A868+ROUND((COLUMN()-2)/24,5),АТС!$A$41:$F$784,5)+VLOOKUP($A868+ROUND((COLUMN()-2)/24,5),'Расчет сбытовых надбавок'!$B$2281:'Расчет сбытовых надбавок'!$G$3024,6)</f>
        <v>85.17</v>
      </c>
      <c r="D868" s="103">
        <f>VLOOKUP($A868+ROUND((COLUMN()-2)/24,5),АТС!$A$41:$F$784,5)+VLOOKUP($A868+ROUND((COLUMN()-2)/24,5),'Расчет сбытовых надбавок'!$B$2281:'Расчет сбытовых надбавок'!$G$3024,6)</f>
        <v>112.53</v>
      </c>
      <c r="E868" s="103">
        <f>VLOOKUP($A868+ROUND((COLUMN()-2)/24,5),АТС!$A$41:$F$784,5)+VLOOKUP($A868+ROUND((COLUMN()-2)/24,5),'Расчет сбытовых надбавок'!$B$2281:'Расчет сбытовых надбавок'!$G$3024,6)</f>
        <v>89.24</v>
      </c>
      <c r="F868" s="103">
        <f>VLOOKUP($A868+ROUND((COLUMN()-2)/24,5),АТС!$A$41:$F$784,5)+VLOOKUP($A868+ROUND((COLUMN()-2)/24,5),'Расчет сбытовых надбавок'!$B$2281:'Расчет сбытовых надбавок'!$G$3024,6)</f>
        <v>58.06</v>
      </c>
      <c r="G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H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K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L868" s="103">
        <f>VLOOKUP($A868+ROUND((COLUMN()-2)/24,5),АТС!$A$41:$F$784,5)+VLOOKUP($A868+ROUND((COLUMN()-2)/24,5),'Расчет сбытовых надбавок'!$B$2281:'Расчет сбытовых надбавок'!$G$3024,6)</f>
        <v>0.01</v>
      </c>
      <c r="M868" s="103">
        <f>VLOOKUP($A868+ROUND((COLUMN()-2)/24,5),АТС!$A$41:$F$784,5)+VLOOKUP($A868+ROUND((COLUMN()-2)/24,5),'Расчет сбытовых надбавок'!$B$2281:'Расчет сбытовых надбавок'!$G$3024,6)</f>
        <v>23.27</v>
      </c>
      <c r="N868" s="103">
        <f>VLOOKUP($A868+ROUND((COLUMN()-2)/24,5),АТС!$A$41:$F$784,5)+VLOOKUP($A868+ROUND((COLUMN()-2)/24,5),'Расчет сбытовых надбавок'!$B$2281:'Расчет сбытовых надбавок'!$G$3024,6)</f>
        <v>0.01</v>
      </c>
      <c r="O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P868" s="103">
        <f>VLOOKUP($A868+ROUND((COLUMN()-2)/24,5),АТС!$A$41:$F$784,5)+VLOOKUP($A868+ROUND((COLUMN()-2)/24,5),'Расчет сбытовых надбавок'!$B$2281:'Расчет сбытовых надбавок'!$G$3024,6)</f>
        <v>109.88</v>
      </c>
      <c r="Q868" s="103">
        <f>VLOOKUP($A868+ROUND((COLUMN()-2)/24,5),АТС!$A$41:$F$784,5)+VLOOKUP($A868+ROUND((COLUMN()-2)/24,5),'Расчет сбытовых надбавок'!$B$2281:'Расчет сбытовых надбавок'!$G$3024,6)</f>
        <v>156.37</v>
      </c>
      <c r="R868" s="103">
        <f>VLOOKUP($A868+ROUND((COLUMN()-2)/24,5),АТС!$A$41:$F$784,5)+VLOOKUP($A868+ROUND((COLUMN()-2)/24,5),'Расчет сбытовых надбавок'!$B$2281:'Расчет сбытовых надбавок'!$G$3024,6)</f>
        <v>80.47</v>
      </c>
      <c r="S868" s="103">
        <f>VLOOKUP($A868+ROUND((COLUMN()-2)/24,5),АТС!$A$41:$F$784,5)+VLOOKUP($A868+ROUND((COLUMN()-2)/24,5),'Расчет сбытовых надбавок'!$B$2281:'Расчет сбытовых надбавок'!$G$3024,6)</f>
        <v>130.36000000000001</v>
      </c>
      <c r="T868" s="103">
        <f>VLOOKUP($A868+ROUND((COLUMN()-2)/24,5),АТС!$A$41:$F$784,5)+VLOOKUP($A868+ROUND((COLUMN()-2)/24,5),'Расчет сбытовых надбавок'!$B$2281:'Расчет сбытовых надбавок'!$G$3024,6)</f>
        <v>89.56</v>
      </c>
      <c r="U868" s="103">
        <f>VLOOKUP($A868+ROUND((COLUMN()-2)/24,5),АТС!$A$41:$F$784,5)+VLOOKUP($A868+ROUND((COLUMN()-2)/24,5),'Расчет сбытовых надбавок'!$B$2281:'Расчет сбытовых надбавок'!$G$3024,6)</f>
        <v>24.740000000000002</v>
      </c>
      <c r="V868" s="103">
        <f>VLOOKUP($A868+ROUND((COLUMN()-2)/24,5),АТС!$A$41:$F$784,5)+VLOOKUP($A868+ROUND((COLUMN()-2)/24,5),'Расчет сбытовых надбавок'!$B$2281:'Расчет сбытовых надбавок'!$G$3024,6)</f>
        <v>14.530000000000001</v>
      </c>
      <c r="W868" s="103">
        <f>VLOOKUP($A868+ROUND((COLUMN()-2)/24,5),АТС!$A$41:$F$784,5)+VLOOKUP($A868+ROUND((COLUMN()-2)/24,5),'Расчет сбытовых надбавок'!$B$2281:'Расчет сбытовых надбавок'!$G$3024,6)</f>
        <v>286.34000000000003</v>
      </c>
      <c r="X868" s="103">
        <f>VLOOKUP($A868+ROUND((COLUMN()-2)/24,5),АТС!$A$41:$F$784,5)+VLOOKUP($A868+ROUND((COLUMN()-2)/24,5),'Расчет сбытовых надбавок'!$B$2281:'Расчет сбытовых надбавок'!$G$3024,6)</f>
        <v>628.91</v>
      </c>
      <c r="Y868" s="103">
        <f>VLOOKUP($A868+ROUND((COLUMN()-2)/24,5),АТС!$A$41:$F$784,5)+VLOOKUP($A868+ROUND((COLUMN()-2)/24,5),'Расчет сбытовых надбавок'!$B$2281:'Расчет сбытовых надбавок'!$G$3024,6)</f>
        <v>450.1</v>
      </c>
    </row>
    <row r="869" spans="1:25" x14ac:dyDescent="0.2">
      <c r="A869" s="83">
        <f t="shared" si="23"/>
        <v>42195</v>
      </c>
      <c r="B869" s="103">
        <f>VLOOKUP($A869+ROUND((COLUMN()-2)/24,5),АТС!$A$41:$F$784,5)+VLOOKUP($A869+ROUND((COLUMN()-2)/24,5),'Расчет сбытовых надбавок'!$B$2281:'Расчет сбытовых надбавок'!$G$3024,6)</f>
        <v>103.1</v>
      </c>
      <c r="C869" s="103">
        <f>VLOOKUP($A869+ROUND((COLUMN()-2)/24,5),АТС!$A$41:$F$784,5)+VLOOKUP($A869+ROUND((COLUMN()-2)/24,5),'Расчет сбытовых надбавок'!$B$2281:'Расчет сбытовых надбавок'!$G$3024,6)</f>
        <v>128.74</v>
      </c>
      <c r="D869" s="103">
        <f>VLOOKUP($A869+ROUND((COLUMN()-2)/24,5),АТС!$A$41:$F$784,5)+VLOOKUP($A869+ROUND((COLUMN()-2)/24,5),'Расчет сбытовых надбавок'!$B$2281:'Расчет сбытовых надбавок'!$G$3024,6)</f>
        <v>56.16</v>
      </c>
      <c r="E869" s="103">
        <f>VLOOKUP($A869+ROUND((COLUMN()-2)/24,5),АТС!$A$41:$F$784,5)+VLOOKUP($A869+ROUND((COLUMN()-2)/24,5),'Расчет сбытовых надбавок'!$B$2281:'Расчет сбытовых надбавок'!$G$3024,6)</f>
        <v>67.739999999999995</v>
      </c>
      <c r="F869" s="103">
        <f>VLOOKUP($A869+ROUND((COLUMN()-2)/24,5),АТС!$A$41:$F$784,5)+VLOOKUP($A869+ROUND((COLUMN()-2)/24,5),'Расчет сбытовых надбавок'!$B$2281:'Расчет сбытовых надбавок'!$G$3024,6)</f>
        <v>13.21</v>
      </c>
      <c r="G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H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I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K869" s="103">
        <f>VLOOKUP($A869+ROUND((COLUMN()-2)/24,5),АТС!$A$41:$F$784,5)+VLOOKUP($A869+ROUND((COLUMN()-2)/24,5),'Расчет сбытовых надбавок'!$B$2281:'Расчет сбытовых надбавок'!$G$3024,6)</f>
        <v>122.66</v>
      </c>
      <c r="L869" s="103">
        <f>VLOOKUP($A869+ROUND((COLUMN()-2)/24,5),АТС!$A$41:$F$784,5)+VLOOKUP($A869+ROUND((COLUMN()-2)/24,5),'Расчет сбытовых надбавок'!$B$2281:'Расчет сбытовых надбавок'!$G$3024,6)</f>
        <v>327.20999999999998</v>
      </c>
      <c r="M869" s="103">
        <f>VLOOKUP($A869+ROUND((COLUMN()-2)/24,5),АТС!$A$41:$F$784,5)+VLOOKUP($A869+ROUND((COLUMN()-2)/24,5),'Расчет сбытовых надбавок'!$B$2281:'Расчет сбытовых надбавок'!$G$3024,6)</f>
        <v>595.94000000000005</v>
      </c>
      <c r="N869" s="103">
        <f>VLOOKUP($A869+ROUND((COLUMN()-2)/24,5),АТС!$A$41:$F$784,5)+VLOOKUP($A869+ROUND((COLUMN()-2)/24,5),'Расчет сбытовых надбавок'!$B$2281:'Расчет сбытовых надбавок'!$G$3024,6)</f>
        <v>167.38</v>
      </c>
      <c r="O869" s="103">
        <f>VLOOKUP($A869+ROUND((COLUMN()-2)/24,5),АТС!$A$41:$F$784,5)+VLOOKUP($A869+ROUND((COLUMN()-2)/24,5),'Расчет сбытовых надбавок'!$B$2281:'Расчет сбытовых надбавок'!$G$3024,6)</f>
        <v>183.02</v>
      </c>
      <c r="P869" s="103">
        <f>VLOOKUP($A869+ROUND((COLUMN()-2)/24,5),АТС!$A$41:$F$784,5)+VLOOKUP($A869+ROUND((COLUMN()-2)/24,5),'Расчет сбытовых надбавок'!$B$2281:'Расчет сбытовых надбавок'!$G$3024,6)</f>
        <v>172.75</v>
      </c>
      <c r="Q869" s="103">
        <f>VLOOKUP($A869+ROUND((COLUMN()-2)/24,5),АТС!$A$41:$F$784,5)+VLOOKUP($A869+ROUND((COLUMN()-2)/24,5),'Расчет сбытовых надбавок'!$B$2281:'Расчет сбытовых надбавок'!$G$3024,6)</f>
        <v>351.1</v>
      </c>
      <c r="R869" s="103">
        <f>VLOOKUP($A869+ROUND((COLUMN()-2)/24,5),АТС!$A$41:$F$784,5)+VLOOKUP($A869+ROUND((COLUMN()-2)/24,5),'Расчет сбытовых надбавок'!$B$2281:'Расчет сбытовых надбавок'!$G$3024,6)</f>
        <v>137.63</v>
      </c>
      <c r="S869" s="103">
        <f>VLOOKUP($A869+ROUND((COLUMN()-2)/24,5),АТС!$A$41:$F$784,5)+VLOOKUP($A869+ROUND((COLUMN()-2)/24,5),'Расчет сбытовых надбавок'!$B$2281:'Расчет сбытовых надбавок'!$G$3024,6)</f>
        <v>299.57</v>
      </c>
      <c r="T869" s="103">
        <f>VLOOKUP($A869+ROUND((COLUMN()-2)/24,5),АТС!$A$41:$F$784,5)+VLOOKUP($A869+ROUND((COLUMN()-2)/24,5),'Расчет сбытовых надбавок'!$B$2281:'Расчет сбытовых надбавок'!$G$3024,6)</f>
        <v>445.90999999999997</v>
      </c>
      <c r="U869" s="103">
        <f>VLOOKUP($A869+ROUND((COLUMN()-2)/24,5),АТС!$A$41:$F$784,5)+VLOOKUP($A869+ROUND((COLUMN()-2)/24,5),'Расчет сбытовых надбавок'!$B$2281:'Расчет сбытовых надбавок'!$G$3024,6)</f>
        <v>293.89999999999998</v>
      </c>
      <c r="V869" s="103">
        <f>VLOOKUP($A869+ROUND((COLUMN()-2)/24,5),АТС!$A$41:$F$784,5)+VLOOKUP($A869+ROUND((COLUMN()-2)/24,5),'Расчет сбытовых надбавок'!$B$2281:'Расчет сбытовых надбавок'!$G$3024,6)</f>
        <v>223.75</v>
      </c>
      <c r="W869" s="103">
        <f>VLOOKUP($A869+ROUND((COLUMN()-2)/24,5),АТС!$A$41:$F$784,5)+VLOOKUP($A869+ROUND((COLUMN()-2)/24,5),'Расчет сбытовых надбавок'!$B$2281:'Расчет сбытовых надбавок'!$G$3024,6)</f>
        <v>425.16</v>
      </c>
      <c r="X869" s="103">
        <f>VLOOKUP($A869+ROUND((COLUMN()-2)/24,5),АТС!$A$41:$F$784,5)+VLOOKUP($A869+ROUND((COLUMN()-2)/24,5),'Расчет сбытовых надбавок'!$B$2281:'Расчет сбытовых надбавок'!$G$3024,6)</f>
        <v>623.04999999999995</v>
      </c>
      <c r="Y869" s="103">
        <f>VLOOKUP($A869+ROUND((COLUMN()-2)/24,5),АТС!$A$41:$F$784,5)+VLOOKUP($A869+ROUND((COLUMN()-2)/24,5),'Расчет сбытовых надбавок'!$B$2281:'Расчет сбытовых надбавок'!$G$3024,6)</f>
        <v>323.35000000000002</v>
      </c>
    </row>
    <row r="870" spans="1:25" x14ac:dyDescent="0.2">
      <c r="A870" s="83">
        <f t="shared" si="23"/>
        <v>42196</v>
      </c>
      <c r="B870" s="103">
        <f>VLOOKUP($A870+ROUND((COLUMN()-2)/24,5),АТС!$A$41:$F$784,5)+VLOOKUP($A870+ROUND((COLUMN()-2)/24,5),'Расчет сбытовых надбавок'!$B$2281:'Расчет сбытовых надбавок'!$G$3024,6)</f>
        <v>264.20999999999998</v>
      </c>
      <c r="C870" s="103">
        <f>VLOOKUP($A870+ROUND((COLUMN()-2)/24,5),АТС!$A$41:$F$784,5)+VLOOKUP($A870+ROUND((COLUMN()-2)/24,5),'Расчет сбытовых надбавок'!$B$2281:'Расчет сбытовых надбавок'!$G$3024,6)</f>
        <v>137.38999999999999</v>
      </c>
      <c r="D870" s="103">
        <f>VLOOKUP($A870+ROUND((COLUMN()-2)/24,5),АТС!$A$41:$F$784,5)+VLOOKUP($A870+ROUND((COLUMN()-2)/24,5),'Расчет сбытовых надбавок'!$B$2281:'Расчет сбытовых надбавок'!$G$3024,6)</f>
        <v>108.27000000000001</v>
      </c>
      <c r="E870" s="103">
        <f>VLOOKUP($A870+ROUND((COLUMN()-2)/24,5),АТС!$A$41:$F$784,5)+VLOOKUP($A870+ROUND((COLUMN()-2)/24,5),'Расчет сбытовых надбавок'!$B$2281:'Расчет сбытовых надбавок'!$G$3024,6)</f>
        <v>1034.1100000000001</v>
      </c>
      <c r="F870" s="103">
        <f>VLOOKUP($A870+ROUND((COLUMN()-2)/24,5),АТС!$A$41:$F$784,5)+VLOOKUP($A870+ROUND((COLUMN()-2)/24,5),'Расчет сбытовых надбавок'!$B$2281:'Расчет сбытовых надбавок'!$G$3024,6)</f>
        <v>0.12000000000000001</v>
      </c>
      <c r="G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H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J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K870" s="103">
        <f>VLOOKUP($A870+ROUND((COLUMN()-2)/24,5),АТС!$A$41:$F$784,5)+VLOOKUP($A870+ROUND((COLUMN()-2)/24,5),'Расчет сбытовых надбавок'!$B$2281:'Расчет сбытовых надбавок'!$G$3024,6)</f>
        <v>147.01</v>
      </c>
      <c r="L870" s="103">
        <f>VLOOKUP($A870+ROUND((COLUMN()-2)/24,5),АТС!$A$41:$F$784,5)+VLOOKUP($A870+ROUND((COLUMN()-2)/24,5),'Расчет сбытовых надбавок'!$B$2281:'Расчет сбытовых надбавок'!$G$3024,6)</f>
        <v>18.739999999999998</v>
      </c>
      <c r="M870" s="103">
        <f>VLOOKUP($A870+ROUND((COLUMN()-2)/24,5),АТС!$A$41:$F$784,5)+VLOOKUP($A870+ROUND((COLUMN()-2)/24,5),'Расчет сбытовых надбавок'!$B$2281:'Расчет сбытовых надбавок'!$G$3024,6)</f>
        <v>8.620000000000001</v>
      </c>
      <c r="N870" s="103">
        <f>VLOOKUP($A870+ROUND((COLUMN()-2)/24,5),АТС!$A$41:$F$784,5)+VLOOKUP($A870+ROUND((COLUMN()-2)/24,5),'Расчет сбытовых надбавок'!$B$2281:'Расчет сбытовых надбавок'!$G$3024,6)</f>
        <v>77.539999999999992</v>
      </c>
      <c r="O870" s="103">
        <f>VLOOKUP($A870+ROUND((COLUMN()-2)/24,5),АТС!$A$41:$F$784,5)+VLOOKUP($A870+ROUND((COLUMN()-2)/24,5),'Расчет сбытовых надбавок'!$B$2281:'Расчет сбытовых надбавок'!$G$3024,6)</f>
        <v>95.6</v>
      </c>
      <c r="P870" s="103">
        <f>VLOOKUP($A870+ROUND((COLUMN()-2)/24,5),АТС!$A$41:$F$784,5)+VLOOKUP($A870+ROUND((COLUMN()-2)/24,5),'Расчет сбытовых надбавок'!$B$2281:'Расчет сбытовых надбавок'!$G$3024,6)</f>
        <v>226.18</v>
      </c>
      <c r="Q870" s="103">
        <f>VLOOKUP($A870+ROUND((COLUMN()-2)/24,5),АТС!$A$41:$F$784,5)+VLOOKUP($A870+ROUND((COLUMN()-2)/24,5),'Расчет сбытовых надбавок'!$B$2281:'Расчет сбытовых надбавок'!$G$3024,6)</f>
        <v>216.36</v>
      </c>
      <c r="R870" s="103">
        <f>VLOOKUP($A870+ROUND((COLUMN()-2)/24,5),АТС!$A$41:$F$784,5)+VLOOKUP($A870+ROUND((COLUMN()-2)/24,5),'Расчет сбытовых надбавок'!$B$2281:'Расчет сбытовых надбавок'!$G$3024,6)</f>
        <v>157.93</v>
      </c>
      <c r="S870" s="103">
        <f>VLOOKUP($A870+ROUND((COLUMN()-2)/24,5),АТС!$A$41:$F$784,5)+VLOOKUP($A870+ROUND((COLUMN()-2)/24,5),'Расчет сбытовых надбавок'!$B$2281:'Расчет сбытовых надбавок'!$G$3024,6)</f>
        <v>152.60999999999999</v>
      </c>
      <c r="T870" s="103">
        <f>VLOOKUP($A870+ROUND((COLUMN()-2)/24,5),АТС!$A$41:$F$784,5)+VLOOKUP($A870+ROUND((COLUMN()-2)/24,5),'Расчет сбытовых надбавок'!$B$2281:'Расчет сбытовых надбавок'!$G$3024,6)</f>
        <v>127.12</v>
      </c>
      <c r="U870" s="103">
        <f>VLOOKUP($A870+ROUND((COLUMN()-2)/24,5),АТС!$A$41:$F$784,5)+VLOOKUP($A870+ROUND((COLUMN()-2)/24,5),'Расчет сбытовых надбавок'!$B$2281:'Расчет сбытовых надбавок'!$G$3024,6)</f>
        <v>87.63000000000001</v>
      </c>
      <c r="V870" s="103">
        <f>VLOOKUP($A870+ROUND((COLUMN()-2)/24,5),АТС!$A$41:$F$784,5)+VLOOKUP($A870+ROUND((COLUMN()-2)/24,5),'Расчет сбытовых надбавок'!$B$2281:'Расчет сбытовых надбавок'!$G$3024,6)</f>
        <v>133.28</v>
      </c>
      <c r="W870" s="103">
        <f>VLOOKUP($A870+ROUND((COLUMN()-2)/24,5),АТС!$A$41:$F$784,5)+VLOOKUP($A870+ROUND((COLUMN()-2)/24,5),'Расчет сбытовых надбавок'!$B$2281:'Расчет сбытовых надбавок'!$G$3024,6)</f>
        <v>212.26</v>
      </c>
      <c r="X870" s="103">
        <f>VLOOKUP($A870+ROUND((COLUMN()-2)/24,5),АТС!$A$41:$F$784,5)+VLOOKUP($A870+ROUND((COLUMN()-2)/24,5),'Расчет сбытовых надбавок'!$B$2281:'Расчет сбытовых надбавок'!$G$3024,6)</f>
        <v>381.08000000000004</v>
      </c>
      <c r="Y870" s="103">
        <f>VLOOKUP($A870+ROUND((COLUMN()-2)/24,5),АТС!$A$41:$F$784,5)+VLOOKUP($A870+ROUND((COLUMN()-2)/24,5),'Расчет сбытовых надбавок'!$B$2281:'Расчет сбытовых надбавок'!$G$3024,6)</f>
        <v>417.98</v>
      </c>
    </row>
    <row r="871" spans="1:25" x14ac:dyDescent="0.2">
      <c r="A871" s="83">
        <f t="shared" si="23"/>
        <v>42197</v>
      </c>
      <c r="B871" s="103">
        <f>VLOOKUP($A871+ROUND((COLUMN()-2)/24,5),АТС!$A$41:$F$784,5)+VLOOKUP($A871+ROUND((COLUMN()-2)/24,5),'Расчет сбытовых надбавок'!$B$2281:'Расчет сбытовых надбавок'!$G$3024,6)</f>
        <v>294.52000000000004</v>
      </c>
      <c r="C871" s="103">
        <f>VLOOKUP($A871+ROUND((COLUMN()-2)/24,5),АТС!$A$41:$F$784,5)+VLOOKUP($A871+ROUND((COLUMN()-2)/24,5),'Расчет сбытовых надбавок'!$B$2281:'Расчет сбытовых надбавок'!$G$3024,6)</f>
        <v>197.93</v>
      </c>
      <c r="D871" s="103">
        <f>VLOOKUP($A871+ROUND((COLUMN()-2)/24,5),АТС!$A$41:$F$784,5)+VLOOKUP($A871+ROUND((COLUMN()-2)/24,5),'Расчет сбытовых надбавок'!$B$2281:'Расчет сбытовых надбавок'!$G$3024,6)</f>
        <v>309.95999999999998</v>
      </c>
      <c r="E871" s="103">
        <f>VLOOKUP($A871+ROUND((COLUMN()-2)/24,5),АТС!$A$41:$F$784,5)+VLOOKUP($A871+ROUND((COLUMN()-2)/24,5),'Расчет сбытовых надбавок'!$B$2281:'Расчет сбытовых надбавок'!$G$3024,6)</f>
        <v>236.09</v>
      </c>
      <c r="F871" s="103">
        <f>VLOOKUP($A871+ROUND((COLUMN()-2)/24,5),АТС!$A$41:$F$784,5)+VLOOKUP($A871+ROUND((COLUMN()-2)/24,5),'Расчет сбытовых надбавок'!$B$2281:'Расчет сбытовых надбавок'!$G$3024,6)</f>
        <v>273.38</v>
      </c>
      <c r="G871" s="103">
        <f>VLOOKUP($A871+ROUND((COLUMN()-2)/24,5),АТС!$A$41:$F$784,5)+VLOOKUP($A871+ROUND((COLUMN()-2)/24,5),'Расчет сбытовых надбавок'!$B$2281:'Расчет сбытовых надбавок'!$G$3024,6)</f>
        <v>189.87</v>
      </c>
      <c r="H871" s="103">
        <f>VLOOKUP($A871+ROUND((COLUMN()-2)/24,5),АТС!$A$41:$F$784,5)+VLOOKUP($A871+ROUND((COLUMN()-2)/24,5),'Расчет сбытовых надбавок'!$B$2281:'Расчет сбытовых надбавок'!$G$3024,6)</f>
        <v>48.46</v>
      </c>
      <c r="I871" s="103">
        <f>VLOOKUP($A871+ROUND((COLUMN()-2)/24,5),АТС!$A$41:$F$784,5)+VLOOKUP($A871+ROUND((COLUMN()-2)/24,5),'Расчет сбытовых надбавок'!$B$2281:'Расчет сбытовых надбавок'!$G$3024,6)</f>
        <v>3.83</v>
      </c>
      <c r="J871" s="103">
        <f>VLOOKUP($A871+ROUND((COLUMN()-2)/24,5),АТС!$A$41:$F$784,5)+VLOOKUP($A871+ROUND((COLUMN()-2)/24,5),'Расчет сбытовых надбавок'!$B$2281:'Расчет сбытовых надбавок'!$G$3024,6)</f>
        <v>1206.1199999999999</v>
      </c>
      <c r="K871" s="103">
        <f>VLOOKUP($A871+ROUND((COLUMN()-2)/24,5),АТС!$A$41:$F$784,5)+VLOOKUP($A871+ROUND((COLUMN()-2)/24,5),'Расчет сбытовых надбавок'!$B$2281:'Расчет сбытовых надбавок'!$G$3024,6)</f>
        <v>509.98</v>
      </c>
      <c r="L871" s="103">
        <f>VLOOKUP($A871+ROUND((COLUMN()-2)/24,5),АТС!$A$41:$F$784,5)+VLOOKUP($A871+ROUND((COLUMN()-2)/24,5),'Расчет сбытовых надбавок'!$B$2281:'Расчет сбытовых надбавок'!$G$3024,6)</f>
        <v>330.78999999999996</v>
      </c>
      <c r="M871" s="103">
        <f>VLOOKUP($A871+ROUND((COLUMN()-2)/24,5),АТС!$A$41:$F$784,5)+VLOOKUP($A871+ROUND((COLUMN()-2)/24,5),'Расчет сбытовых надбавок'!$B$2281:'Расчет сбытовых надбавок'!$G$3024,6)</f>
        <v>384.62</v>
      </c>
      <c r="N871" s="103">
        <f>VLOOKUP($A871+ROUND((COLUMN()-2)/24,5),АТС!$A$41:$F$784,5)+VLOOKUP($A871+ROUND((COLUMN()-2)/24,5),'Расчет сбытовых надбавок'!$B$2281:'Расчет сбытовых надбавок'!$G$3024,6)</f>
        <v>357.21000000000004</v>
      </c>
      <c r="O871" s="103">
        <f>VLOOKUP($A871+ROUND((COLUMN()-2)/24,5),АТС!$A$41:$F$784,5)+VLOOKUP($A871+ROUND((COLUMN()-2)/24,5),'Расчет сбытовых надбавок'!$B$2281:'Расчет сбытовых надбавок'!$G$3024,6)</f>
        <v>347.93</v>
      </c>
      <c r="P871" s="103">
        <f>VLOOKUP($A871+ROUND((COLUMN()-2)/24,5),АТС!$A$41:$F$784,5)+VLOOKUP($A871+ROUND((COLUMN()-2)/24,5),'Расчет сбытовых надбавок'!$B$2281:'Расчет сбытовых надбавок'!$G$3024,6)</f>
        <v>512.13</v>
      </c>
      <c r="Q871" s="103">
        <f>VLOOKUP($A871+ROUND((COLUMN()-2)/24,5),АТС!$A$41:$F$784,5)+VLOOKUP($A871+ROUND((COLUMN()-2)/24,5),'Расчет сбытовых надбавок'!$B$2281:'Расчет сбытовых надбавок'!$G$3024,6)</f>
        <v>460.64</v>
      </c>
      <c r="R871" s="103">
        <f>VLOOKUP($A871+ROUND((COLUMN()-2)/24,5),АТС!$A$41:$F$784,5)+VLOOKUP($A871+ROUND((COLUMN()-2)/24,5),'Расчет сбытовых надбавок'!$B$2281:'Расчет сбытовых надбавок'!$G$3024,6)</f>
        <v>575.91</v>
      </c>
      <c r="S871" s="103">
        <f>VLOOKUP($A871+ROUND((COLUMN()-2)/24,5),АТС!$A$41:$F$784,5)+VLOOKUP($A871+ROUND((COLUMN()-2)/24,5),'Расчет сбытовых надбавок'!$B$2281:'Расчет сбытовых надбавок'!$G$3024,6)</f>
        <v>1066.8699999999999</v>
      </c>
      <c r="T871" s="103">
        <f>VLOOKUP($A871+ROUND((COLUMN()-2)/24,5),АТС!$A$41:$F$784,5)+VLOOKUP($A871+ROUND((COLUMN()-2)/24,5),'Расчет сбытовых надбавок'!$B$2281:'Расчет сбытовых надбавок'!$G$3024,6)</f>
        <v>1064.1000000000001</v>
      </c>
      <c r="U871" s="103">
        <f>VLOOKUP($A871+ROUND((COLUMN()-2)/24,5),АТС!$A$41:$F$784,5)+VLOOKUP($A871+ROUND((COLUMN()-2)/24,5),'Расчет сбытовых надбавок'!$B$2281:'Расчет сбытовых надбавок'!$G$3024,6)</f>
        <v>366.68999999999994</v>
      </c>
      <c r="V871" s="103">
        <f>VLOOKUP($A871+ROUND((COLUMN()-2)/24,5),АТС!$A$41:$F$784,5)+VLOOKUP($A871+ROUND((COLUMN()-2)/24,5),'Расчет сбытовых надбавок'!$B$2281:'Расчет сбытовых надбавок'!$G$3024,6)</f>
        <v>249.01</v>
      </c>
      <c r="W871" s="103">
        <f>VLOOKUP($A871+ROUND((COLUMN()-2)/24,5),АТС!$A$41:$F$784,5)+VLOOKUP($A871+ROUND((COLUMN()-2)/24,5),'Расчет сбытовых надбавок'!$B$2281:'Расчет сбытовых надбавок'!$G$3024,6)</f>
        <v>436.01</v>
      </c>
      <c r="X871" s="103">
        <f>VLOOKUP($A871+ROUND((COLUMN()-2)/24,5),АТС!$A$41:$F$784,5)+VLOOKUP($A871+ROUND((COLUMN()-2)/24,5),'Расчет сбытовых надбавок'!$B$2281:'Расчет сбытовых надбавок'!$G$3024,6)</f>
        <v>452.94</v>
      </c>
      <c r="Y871" s="103">
        <f>VLOOKUP($A871+ROUND((COLUMN()-2)/24,5),АТС!$A$41:$F$784,5)+VLOOKUP($A871+ROUND((COLUMN()-2)/24,5),'Расчет сбытовых надбавок'!$B$2281:'Расчет сбытовых надбавок'!$G$3024,6)</f>
        <v>602.16</v>
      </c>
    </row>
    <row r="872" spans="1:25" x14ac:dyDescent="0.2">
      <c r="A872" s="83">
        <f t="shared" si="23"/>
        <v>42198</v>
      </c>
      <c r="B872" s="103">
        <f>VLOOKUP($A872+ROUND((COLUMN()-2)/24,5),АТС!$A$41:$F$784,5)+VLOOKUP($A872+ROUND((COLUMN()-2)/24,5),'Расчет сбытовых надбавок'!$B$2281:'Расчет сбытовых надбавок'!$G$3024,6)</f>
        <v>353.26</v>
      </c>
      <c r="C872" s="103">
        <f>VLOOKUP($A872+ROUND((COLUMN()-2)/24,5),АТС!$A$41:$F$784,5)+VLOOKUP($A872+ROUND((COLUMN()-2)/24,5),'Расчет сбытовых надбавок'!$B$2281:'Расчет сбытовых надбавок'!$G$3024,6)</f>
        <v>411.4</v>
      </c>
      <c r="D872" s="103">
        <f>VLOOKUP($A872+ROUND((COLUMN()-2)/24,5),АТС!$A$41:$F$784,5)+VLOOKUP($A872+ROUND((COLUMN()-2)/24,5),'Расчет сбытовых надбавок'!$B$2281:'Расчет сбытовых надбавок'!$G$3024,6)</f>
        <v>1181.4299999999998</v>
      </c>
      <c r="E872" s="103">
        <f>VLOOKUP($A872+ROUND((COLUMN()-2)/24,5),АТС!$A$41:$F$784,5)+VLOOKUP($A872+ROUND((COLUMN()-2)/24,5),'Расчет сбытовых надбавок'!$B$2281:'Расчет сбытовых надбавок'!$G$3024,6)</f>
        <v>1120.1499999999999</v>
      </c>
      <c r="F872" s="103">
        <f>VLOOKUP($A872+ROUND((COLUMN()-2)/24,5),АТС!$A$41:$F$784,5)+VLOOKUP($A872+ROUND((COLUMN()-2)/24,5),'Расчет сбытовых надбавок'!$B$2281:'Расчет сбытовых надбавок'!$G$3024,6)</f>
        <v>996.09</v>
      </c>
      <c r="G872" s="103">
        <f>VLOOKUP($A872+ROUND((COLUMN()-2)/24,5),АТС!$A$41:$F$784,5)+VLOOKUP($A872+ROUND((COLUMN()-2)/24,5),'Расчет сбытовых надбавок'!$B$2281:'Расчет сбытовых надбавок'!$G$3024,6)</f>
        <v>90.63000000000001</v>
      </c>
      <c r="H872" s="103">
        <f>VLOOKUP($A872+ROUND((COLUMN()-2)/24,5),АТС!$A$41:$F$784,5)+VLOOKUP($A872+ROUND((COLUMN()-2)/24,5),'Расчет сбытовых надбавок'!$B$2281:'Расчет сбытовых надбавок'!$G$3024,6)</f>
        <v>4.1900000000000004</v>
      </c>
      <c r="I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03">
        <f>VLOOKUP($A872+ROUND((COLUMN()-2)/24,5),АТС!$A$41:$F$784,5)+VLOOKUP($A872+ROUND((COLUMN()-2)/24,5),'Расчет сбытовых надбавок'!$B$2281:'Расчет сбытовых надбавок'!$G$3024,6)</f>
        <v>45.75</v>
      </c>
      <c r="K872" s="103">
        <f>VLOOKUP($A872+ROUND((COLUMN()-2)/24,5),АТС!$A$41:$F$784,5)+VLOOKUP($A872+ROUND((COLUMN()-2)/24,5),'Расчет сбытовых надбавок'!$B$2281:'Расчет сбытовых надбавок'!$G$3024,6)</f>
        <v>227.67</v>
      </c>
      <c r="L872" s="103">
        <f>VLOOKUP($A872+ROUND((COLUMN()-2)/24,5),АТС!$A$41:$F$784,5)+VLOOKUP($A872+ROUND((COLUMN()-2)/24,5),'Расчет сбытовых надбавок'!$B$2281:'Расчет сбытовых надбавок'!$G$3024,6)</f>
        <v>273.57</v>
      </c>
      <c r="M872" s="103">
        <f>VLOOKUP($A872+ROUND((COLUMN()-2)/24,5),АТС!$A$41:$F$784,5)+VLOOKUP($A872+ROUND((COLUMN()-2)/24,5),'Расчет сбытовых надбавок'!$B$2281:'Расчет сбытовых надбавок'!$G$3024,6)</f>
        <v>318.21999999999997</v>
      </c>
      <c r="N872" s="103">
        <f>VLOOKUP($A872+ROUND((COLUMN()-2)/24,5),АТС!$A$41:$F$784,5)+VLOOKUP($A872+ROUND((COLUMN()-2)/24,5),'Расчет сбытовых надбавок'!$B$2281:'Расчет сбытовых надбавок'!$G$3024,6)</f>
        <v>402.7</v>
      </c>
      <c r="O872" s="103">
        <f>VLOOKUP($A872+ROUND((COLUMN()-2)/24,5),АТС!$A$41:$F$784,5)+VLOOKUP($A872+ROUND((COLUMN()-2)/24,5),'Расчет сбытовых надбавок'!$B$2281:'Расчет сбытовых надбавок'!$G$3024,6)</f>
        <v>426</v>
      </c>
      <c r="P872" s="103">
        <f>VLOOKUP($A872+ROUND((COLUMN()-2)/24,5),АТС!$A$41:$F$784,5)+VLOOKUP($A872+ROUND((COLUMN()-2)/24,5),'Расчет сбытовых надбавок'!$B$2281:'Расчет сбытовых надбавок'!$G$3024,6)</f>
        <v>851.79</v>
      </c>
      <c r="Q872" s="103">
        <f>VLOOKUP($A872+ROUND((COLUMN()-2)/24,5),АТС!$A$41:$F$784,5)+VLOOKUP($A872+ROUND((COLUMN()-2)/24,5),'Расчет сбытовых надбавок'!$B$2281:'Расчет сбытовых надбавок'!$G$3024,6)</f>
        <v>684.1</v>
      </c>
      <c r="R872" s="103">
        <f>VLOOKUP($A872+ROUND((COLUMN()-2)/24,5),АТС!$A$41:$F$784,5)+VLOOKUP($A872+ROUND((COLUMN()-2)/24,5),'Расчет сбытовых надбавок'!$B$2281:'Расчет сбытовых надбавок'!$G$3024,6)</f>
        <v>825.03</v>
      </c>
      <c r="S872" s="103">
        <f>VLOOKUP($A872+ROUND((COLUMN()-2)/24,5),АТС!$A$41:$F$784,5)+VLOOKUP($A872+ROUND((COLUMN()-2)/24,5),'Расчет сбытовых надбавок'!$B$2281:'Расчет сбытовых надбавок'!$G$3024,6)</f>
        <v>776.9</v>
      </c>
      <c r="T872" s="103">
        <f>VLOOKUP($A872+ROUND((COLUMN()-2)/24,5),АТС!$A$41:$F$784,5)+VLOOKUP($A872+ROUND((COLUMN()-2)/24,5),'Расчет сбытовых надбавок'!$B$2281:'Расчет сбытовых надбавок'!$G$3024,6)</f>
        <v>741.94</v>
      </c>
      <c r="U872" s="103">
        <f>VLOOKUP($A872+ROUND((COLUMN()-2)/24,5),АТС!$A$41:$F$784,5)+VLOOKUP($A872+ROUND((COLUMN()-2)/24,5),'Расчет сбытовых надбавок'!$B$2281:'Расчет сбытовых надбавок'!$G$3024,6)</f>
        <v>637.89</v>
      </c>
      <c r="V872" s="103">
        <f>VLOOKUP($A872+ROUND((COLUMN()-2)/24,5),АТС!$A$41:$F$784,5)+VLOOKUP($A872+ROUND((COLUMN()-2)/24,5),'Расчет сбытовых надбавок'!$B$2281:'Расчет сбытовых надбавок'!$G$3024,6)</f>
        <v>632.98</v>
      </c>
      <c r="W872" s="103">
        <f>VLOOKUP($A872+ROUND((COLUMN()-2)/24,5),АТС!$A$41:$F$784,5)+VLOOKUP($A872+ROUND((COLUMN()-2)/24,5),'Расчет сбытовых надбавок'!$B$2281:'Расчет сбытовых надбавок'!$G$3024,6)</f>
        <v>761.15000000000009</v>
      </c>
      <c r="X872" s="103">
        <f>VLOOKUP($A872+ROUND((COLUMN()-2)/24,5),АТС!$A$41:$F$784,5)+VLOOKUP($A872+ROUND((COLUMN()-2)/24,5),'Расчет сбытовых надбавок'!$B$2281:'Расчет сбытовых надбавок'!$G$3024,6)</f>
        <v>363.82000000000005</v>
      </c>
      <c r="Y872" s="103">
        <f>VLOOKUP($A872+ROUND((COLUMN()-2)/24,5),АТС!$A$41:$F$784,5)+VLOOKUP($A872+ROUND((COLUMN()-2)/24,5),'Расчет сбытовых надбавок'!$B$2281:'Расчет сбытовых надбавок'!$G$3024,6)</f>
        <v>491.04999999999995</v>
      </c>
    </row>
    <row r="873" spans="1:25" x14ac:dyDescent="0.2">
      <c r="A873" s="83">
        <f t="shared" si="23"/>
        <v>42199</v>
      </c>
      <c r="B873" s="103">
        <f>VLOOKUP($A873+ROUND((COLUMN()-2)/24,5),АТС!$A$41:$F$784,5)+VLOOKUP($A873+ROUND((COLUMN()-2)/24,5),'Расчет сбытовых надбавок'!$B$2281:'Расчет сбытовых надбавок'!$G$3024,6)</f>
        <v>362.71</v>
      </c>
      <c r="C873" s="103">
        <f>VLOOKUP($A873+ROUND((COLUMN()-2)/24,5),АТС!$A$41:$F$784,5)+VLOOKUP($A873+ROUND((COLUMN()-2)/24,5),'Расчет сбытовых надбавок'!$B$2281:'Расчет сбытовых надбавок'!$G$3024,6)</f>
        <v>269.12</v>
      </c>
      <c r="D873" s="103">
        <f>VLOOKUP($A873+ROUND((COLUMN()-2)/24,5),АТС!$A$41:$F$784,5)+VLOOKUP($A873+ROUND((COLUMN()-2)/24,5),'Расчет сбытовых надбавок'!$B$2281:'Расчет сбытовых надбавок'!$G$3024,6)</f>
        <v>263.34000000000003</v>
      </c>
      <c r="E873" s="103">
        <f>VLOOKUP($A873+ROUND((COLUMN()-2)/24,5),АТС!$A$41:$F$784,5)+VLOOKUP($A873+ROUND((COLUMN()-2)/24,5),'Расчет сбытовых надбавок'!$B$2281:'Расчет сбытовых надбавок'!$G$3024,6)</f>
        <v>351.53000000000003</v>
      </c>
      <c r="F873" s="103">
        <f>VLOOKUP($A873+ROUND((COLUMN()-2)/24,5),АТС!$A$41:$F$784,5)+VLOOKUP($A873+ROUND((COLUMN()-2)/24,5),'Расчет сбытовых надбавок'!$B$2281:'Расчет сбытовых надбавок'!$G$3024,6)</f>
        <v>180.63</v>
      </c>
      <c r="G873" s="103">
        <f>VLOOKUP($A873+ROUND((COLUMN()-2)/24,5),АТС!$A$41:$F$784,5)+VLOOKUP($A873+ROUND((COLUMN()-2)/24,5),'Расчет сбытовых надбавок'!$B$2281:'Расчет сбытовых надбавок'!$G$3024,6)</f>
        <v>977.31999999999994</v>
      </c>
      <c r="H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03">
        <f>VLOOKUP($A873+ROUND((COLUMN()-2)/24,5),АТС!$A$41:$F$784,5)+VLOOKUP($A873+ROUND((COLUMN()-2)/24,5),'Расчет сбытовых надбавок'!$B$2281:'Расчет сбытовых надбавок'!$G$3024,6)</f>
        <v>567.16</v>
      </c>
      <c r="K873" s="103">
        <f>VLOOKUP($A873+ROUND((COLUMN()-2)/24,5),АТС!$A$41:$F$784,5)+VLOOKUP($A873+ROUND((COLUMN()-2)/24,5),'Расчет сбытовых надбавок'!$B$2281:'Расчет сбытовых надбавок'!$G$3024,6)</f>
        <v>23.43</v>
      </c>
      <c r="L873" s="103">
        <f>VLOOKUP($A873+ROUND((COLUMN()-2)/24,5),АТС!$A$41:$F$784,5)+VLOOKUP($A873+ROUND((COLUMN()-2)/24,5),'Расчет сбытовых надбавок'!$B$2281:'Расчет сбытовых надбавок'!$G$3024,6)</f>
        <v>75.13</v>
      </c>
      <c r="M873" s="103">
        <f>VLOOKUP($A873+ROUND((COLUMN()-2)/24,5),АТС!$A$41:$F$784,5)+VLOOKUP($A873+ROUND((COLUMN()-2)/24,5),'Расчет сбытовых надбавок'!$B$2281:'Расчет сбытовых надбавок'!$G$3024,6)</f>
        <v>137.22999999999999</v>
      </c>
      <c r="N873" s="103">
        <f>VLOOKUP($A873+ROUND((COLUMN()-2)/24,5),АТС!$A$41:$F$784,5)+VLOOKUP($A873+ROUND((COLUMN()-2)/24,5),'Расчет сбытовых надбавок'!$B$2281:'Расчет сбытовых надбавок'!$G$3024,6)</f>
        <v>144.47999999999999</v>
      </c>
      <c r="O873" s="103">
        <f>VLOOKUP($A873+ROUND((COLUMN()-2)/24,5),АТС!$A$41:$F$784,5)+VLOOKUP($A873+ROUND((COLUMN()-2)/24,5),'Расчет сбытовых надбавок'!$B$2281:'Расчет сбытовых надбавок'!$G$3024,6)</f>
        <v>229.29000000000002</v>
      </c>
      <c r="P873" s="103">
        <f>VLOOKUP($A873+ROUND((COLUMN()-2)/24,5),АТС!$A$41:$F$784,5)+VLOOKUP($A873+ROUND((COLUMN()-2)/24,5),'Расчет сбытовых надбавок'!$B$2281:'Расчет сбытовых надбавок'!$G$3024,6)</f>
        <v>285.05</v>
      </c>
      <c r="Q873" s="103">
        <f>VLOOKUP($A873+ROUND((COLUMN()-2)/24,5),АТС!$A$41:$F$784,5)+VLOOKUP($A873+ROUND((COLUMN()-2)/24,5),'Расчет сбытовых надбавок'!$B$2281:'Расчет сбытовых надбавок'!$G$3024,6)</f>
        <v>246.35999999999999</v>
      </c>
      <c r="R873" s="103">
        <f>VLOOKUP($A873+ROUND((COLUMN()-2)/24,5),АТС!$A$41:$F$784,5)+VLOOKUP($A873+ROUND((COLUMN()-2)/24,5),'Расчет сбытовых надбавок'!$B$2281:'Расчет сбытовых надбавок'!$G$3024,6)</f>
        <v>305.63</v>
      </c>
      <c r="S873" s="103">
        <f>VLOOKUP($A873+ROUND((COLUMN()-2)/24,5),АТС!$A$41:$F$784,5)+VLOOKUP($A873+ROUND((COLUMN()-2)/24,5),'Расчет сбытовых надбавок'!$B$2281:'Расчет сбытовых надбавок'!$G$3024,6)</f>
        <v>285</v>
      </c>
      <c r="T873" s="103">
        <f>VLOOKUP($A873+ROUND((COLUMN()-2)/24,5),АТС!$A$41:$F$784,5)+VLOOKUP($A873+ROUND((COLUMN()-2)/24,5),'Расчет сбытовых надбавок'!$B$2281:'Расчет сбытовых надбавок'!$G$3024,6)</f>
        <v>262.93</v>
      </c>
      <c r="U873" s="103">
        <f>VLOOKUP($A873+ROUND((COLUMN()-2)/24,5),АТС!$A$41:$F$784,5)+VLOOKUP($A873+ROUND((COLUMN()-2)/24,5),'Расчет сбытовых надбавок'!$B$2281:'Расчет сбытовых надбавок'!$G$3024,6)</f>
        <v>111.07000000000001</v>
      </c>
      <c r="V873" s="103">
        <f>VLOOKUP($A873+ROUND((COLUMN()-2)/24,5),АТС!$A$41:$F$784,5)+VLOOKUP($A873+ROUND((COLUMN()-2)/24,5),'Расчет сбытовых надбавок'!$B$2281:'Расчет сбытовых надбавок'!$G$3024,6)</f>
        <v>248.82</v>
      </c>
      <c r="W873" s="103">
        <f>VLOOKUP($A873+ROUND((COLUMN()-2)/24,5),АТС!$A$41:$F$784,5)+VLOOKUP($A873+ROUND((COLUMN()-2)/24,5),'Расчет сбытовых надбавок'!$B$2281:'Расчет сбытовых надбавок'!$G$3024,6)</f>
        <v>369.32</v>
      </c>
      <c r="X873" s="103">
        <f>VLOOKUP($A873+ROUND((COLUMN()-2)/24,5),АТС!$A$41:$F$784,5)+VLOOKUP($A873+ROUND((COLUMN()-2)/24,5),'Расчет сбытовых надбавок'!$B$2281:'Расчет сбытовых надбавок'!$G$3024,6)</f>
        <v>371.07</v>
      </c>
      <c r="Y873" s="103">
        <f>VLOOKUP($A873+ROUND((COLUMN()-2)/24,5),АТС!$A$41:$F$784,5)+VLOOKUP($A873+ROUND((COLUMN()-2)/24,5),'Расчет сбытовых надбавок'!$B$2281:'Расчет сбытовых надбавок'!$G$3024,6)</f>
        <v>200.78</v>
      </c>
    </row>
    <row r="874" spans="1:25" x14ac:dyDescent="0.2">
      <c r="A874" s="83">
        <f t="shared" si="23"/>
        <v>42200</v>
      </c>
      <c r="B874" s="103">
        <f>VLOOKUP($A874+ROUND((COLUMN()-2)/24,5),АТС!$A$41:$F$784,5)+VLOOKUP($A874+ROUND((COLUMN()-2)/24,5),'Расчет сбытовых надбавок'!$B$2281:'Расчет сбытовых надбавок'!$G$3024,6)</f>
        <v>87.03</v>
      </c>
      <c r="C874" s="103">
        <f>VLOOKUP($A874+ROUND((COLUMN()-2)/24,5),АТС!$A$41:$F$784,5)+VLOOKUP($A874+ROUND((COLUMN()-2)/24,5),'Расчет сбытовых надбавок'!$B$2281:'Расчет сбытовых надбавок'!$G$3024,6)</f>
        <v>98.13</v>
      </c>
      <c r="D874" s="103">
        <f>VLOOKUP($A874+ROUND((COLUMN()-2)/24,5),АТС!$A$41:$F$784,5)+VLOOKUP($A874+ROUND((COLUMN()-2)/24,5),'Расчет сбытовых надбавок'!$B$2281:'Расчет сбытовых надбавок'!$G$3024,6)</f>
        <v>232.93</v>
      </c>
      <c r="E874" s="103">
        <f>VLOOKUP($A874+ROUND((COLUMN()-2)/24,5),АТС!$A$41:$F$784,5)+VLOOKUP($A874+ROUND((COLUMN()-2)/24,5),'Расчет сбытовых надбавок'!$B$2281:'Расчет сбытовых надбавок'!$G$3024,6)</f>
        <v>215.32999999999998</v>
      </c>
      <c r="F874" s="103">
        <f>VLOOKUP($A874+ROUND((COLUMN()-2)/24,5),АТС!$A$41:$F$784,5)+VLOOKUP($A874+ROUND((COLUMN()-2)/24,5),'Расчет сбытовых надбавок'!$B$2281:'Расчет сбытовых надбавок'!$G$3024,6)</f>
        <v>134.04</v>
      </c>
      <c r="G874" s="103">
        <f>VLOOKUP($A874+ROUND((COLUMN()-2)/24,5),АТС!$A$41:$F$784,5)+VLOOKUP($A874+ROUND((COLUMN()-2)/24,5),'Расчет сбытовых надбавок'!$B$2281:'Расчет сбытовых надбавок'!$G$3024,6)</f>
        <v>0.01</v>
      </c>
      <c r="H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J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K874" s="103">
        <f>VLOOKUP($A874+ROUND((COLUMN()-2)/24,5),АТС!$A$41:$F$784,5)+VLOOKUP($A874+ROUND((COLUMN()-2)/24,5),'Расчет сбытовых надбавок'!$B$2281:'Расчет сбытовых надбавок'!$G$3024,6)</f>
        <v>87.63000000000001</v>
      </c>
      <c r="L874" s="103">
        <f>VLOOKUP($A874+ROUND((COLUMN()-2)/24,5),АТС!$A$41:$F$784,5)+VLOOKUP($A874+ROUND((COLUMN()-2)/24,5),'Расчет сбытовых надбавок'!$B$2281:'Расчет сбытовых надбавок'!$G$3024,6)</f>
        <v>119.86999999999999</v>
      </c>
      <c r="M874" s="103">
        <f>VLOOKUP($A874+ROUND((COLUMN()-2)/24,5),АТС!$A$41:$F$784,5)+VLOOKUP($A874+ROUND((COLUMN()-2)/24,5),'Расчет сбытовых надбавок'!$B$2281:'Расчет сбытовых надбавок'!$G$3024,6)</f>
        <v>151.99</v>
      </c>
      <c r="N874" s="103">
        <f>VLOOKUP($A874+ROUND((COLUMN()-2)/24,5),АТС!$A$41:$F$784,5)+VLOOKUP($A874+ROUND((COLUMN()-2)/24,5),'Расчет сбытовых надбавок'!$B$2281:'Расчет сбытовых надбавок'!$G$3024,6)</f>
        <v>93.449999999999989</v>
      </c>
      <c r="O874" s="103">
        <f>VLOOKUP($A874+ROUND((COLUMN()-2)/24,5),АТС!$A$41:$F$784,5)+VLOOKUP($A874+ROUND((COLUMN()-2)/24,5),'Расчет сбытовых надбавок'!$B$2281:'Расчет сбытовых надбавок'!$G$3024,6)</f>
        <v>60.63</v>
      </c>
      <c r="P874" s="103">
        <f>VLOOKUP($A874+ROUND((COLUMN()-2)/24,5),АТС!$A$41:$F$784,5)+VLOOKUP($A874+ROUND((COLUMN()-2)/24,5),'Расчет сбытовых надбавок'!$B$2281:'Расчет сбытовых надбавок'!$G$3024,6)</f>
        <v>141.19</v>
      </c>
      <c r="Q874" s="103">
        <f>VLOOKUP($A874+ROUND((COLUMN()-2)/24,5),АТС!$A$41:$F$784,5)+VLOOKUP($A874+ROUND((COLUMN()-2)/24,5),'Расчет сбытовых надбавок'!$B$2281:'Расчет сбытовых надбавок'!$G$3024,6)</f>
        <v>152.97</v>
      </c>
      <c r="R874" s="103">
        <f>VLOOKUP($A874+ROUND((COLUMN()-2)/24,5),АТС!$A$41:$F$784,5)+VLOOKUP($A874+ROUND((COLUMN()-2)/24,5),'Расчет сбытовых надбавок'!$B$2281:'Расчет сбытовых надбавок'!$G$3024,6)</f>
        <v>385.52</v>
      </c>
      <c r="S874" s="103">
        <f>VLOOKUP($A874+ROUND((COLUMN()-2)/24,5),АТС!$A$41:$F$784,5)+VLOOKUP($A874+ROUND((COLUMN()-2)/24,5),'Расчет сбытовых надбавок'!$B$2281:'Расчет сбытовых надбавок'!$G$3024,6)</f>
        <v>340.91</v>
      </c>
      <c r="T874" s="103">
        <f>VLOOKUP($A874+ROUND((COLUMN()-2)/24,5),АТС!$A$41:$F$784,5)+VLOOKUP($A874+ROUND((COLUMN()-2)/24,5),'Расчет сбытовых надбавок'!$B$2281:'Расчет сбытовых надбавок'!$G$3024,6)</f>
        <v>305.23</v>
      </c>
      <c r="U874" s="103">
        <f>VLOOKUP($A874+ROUND((COLUMN()-2)/24,5),АТС!$A$41:$F$784,5)+VLOOKUP($A874+ROUND((COLUMN()-2)/24,5),'Расчет сбытовых надбавок'!$B$2281:'Расчет сбытовых надбавок'!$G$3024,6)</f>
        <v>148.46</v>
      </c>
      <c r="V874" s="103">
        <f>VLOOKUP($A874+ROUND((COLUMN()-2)/24,5),АТС!$A$41:$F$784,5)+VLOOKUP($A874+ROUND((COLUMN()-2)/24,5),'Расчет сбытовых надбавок'!$B$2281:'Расчет сбытовых надбавок'!$G$3024,6)</f>
        <v>96.88</v>
      </c>
      <c r="W874" s="103">
        <f>VLOOKUP($A874+ROUND((COLUMN()-2)/24,5),АТС!$A$41:$F$784,5)+VLOOKUP($A874+ROUND((COLUMN()-2)/24,5),'Расчет сбытовых надбавок'!$B$2281:'Расчет сбытовых надбавок'!$G$3024,6)</f>
        <v>289.67</v>
      </c>
      <c r="X874" s="103">
        <f>VLOOKUP($A874+ROUND((COLUMN()-2)/24,5),АТС!$A$41:$F$784,5)+VLOOKUP($A874+ROUND((COLUMN()-2)/24,5),'Расчет сбытовых надбавок'!$B$2281:'Расчет сбытовых надбавок'!$G$3024,6)</f>
        <v>228.62</v>
      </c>
      <c r="Y874" s="103">
        <f>VLOOKUP($A874+ROUND((COLUMN()-2)/24,5),АТС!$A$41:$F$784,5)+VLOOKUP($A874+ROUND((COLUMN()-2)/24,5),'Расчет сбытовых надбавок'!$B$2281:'Расчет сбытовых надбавок'!$G$3024,6)</f>
        <v>172.88</v>
      </c>
    </row>
    <row r="875" spans="1:25" x14ac:dyDescent="0.2">
      <c r="A875" s="83">
        <f t="shared" si="23"/>
        <v>42201</v>
      </c>
      <c r="B875" s="103">
        <f>VLOOKUP($A875+ROUND((COLUMN()-2)/24,5),АТС!$A$41:$F$784,5)+VLOOKUP($A875+ROUND((COLUMN()-2)/24,5),'Расчет сбытовых надбавок'!$B$2281:'Расчет сбытовых надбавок'!$G$3024,6)</f>
        <v>195.77999999999997</v>
      </c>
      <c r="C875" s="103">
        <f>VLOOKUP($A875+ROUND((COLUMN()-2)/24,5),АТС!$A$41:$F$784,5)+VLOOKUP($A875+ROUND((COLUMN()-2)/24,5),'Расчет сбытовых надбавок'!$B$2281:'Расчет сбытовых надбавок'!$G$3024,6)</f>
        <v>147.84</v>
      </c>
      <c r="D875" s="103">
        <f>VLOOKUP($A875+ROUND((COLUMN()-2)/24,5),АТС!$A$41:$F$784,5)+VLOOKUP($A875+ROUND((COLUMN()-2)/24,5),'Расчет сбытовых надбавок'!$B$2281:'Расчет сбытовых надбавок'!$G$3024,6)</f>
        <v>254.81</v>
      </c>
      <c r="E875" s="103">
        <f>VLOOKUP($A875+ROUND((COLUMN()-2)/24,5),АТС!$A$41:$F$784,5)+VLOOKUP($A875+ROUND((COLUMN()-2)/24,5),'Расчет сбытовых надбавок'!$B$2281:'Расчет сбытовых надбавок'!$G$3024,6)</f>
        <v>249.85000000000002</v>
      </c>
      <c r="F875" s="103">
        <f>VLOOKUP($A875+ROUND((COLUMN()-2)/24,5),АТС!$A$41:$F$784,5)+VLOOKUP($A875+ROUND((COLUMN()-2)/24,5),'Расчет сбытовых надбавок'!$B$2281:'Расчет сбытовых надбавок'!$G$3024,6)</f>
        <v>99.37</v>
      </c>
      <c r="G875" s="103">
        <f>VLOOKUP($A875+ROUND((COLUMN()-2)/24,5),АТС!$A$41:$F$784,5)+VLOOKUP($A875+ROUND((COLUMN()-2)/24,5),'Расчет сбытовых надбавок'!$B$2281:'Расчет сбытовых надбавок'!$G$3024,6)</f>
        <v>38.03</v>
      </c>
      <c r="H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K875" s="103">
        <f>VLOOKUP($A875+ROUND((COLUMN()-2)/24,5),АТС!$A$41:$F$784,5)+VLOOKUP($A875+ROUND((COLUMN()-2)/24,5),'Расчет сбытовых надбавок'!$B$2281:'Расчет сбытовых надбавок'!$G$3024,6)</f>
        <v>65.150000000000006</v>
      </c>
      <c r="L875" s="103">
        <f>VLOOKUP($A875+ROUND((COLUMN()-2)/24,5),АТС!$A$41:$F$784,5)+VLOOKUP($A875+ROUND((COLUMN()-2)/24,5),'Расчет сбытовых надбавок'!$B$2281:'Расчет сбытовых надбавок'!$G$3024,6)</f>
        <v>85.740000000000009</v>
      </c>
      <c r="M875" s="103">
        <f>VLOOKUP($A875+ROUND((COLUMN()-2)/24,5),АТС!$A$41:$F$784,5)+VLOOKUP($A875+ROUND((COLUMN()-2)/24,5),'Расчет сбытовых надбавок'!$B$2281:'Расчет сбытовых надбавок'!$G$3024,6)</f>
        <v>124.28</v>
      </c>
      <c r="N875" s="103">
        <f>VLOOKUP($A875+ROUND((COLUMN()-2)/24,5),АТС!$A$41:$F$784,5)+VLOOKUP($A875+ROUND((COLUMN()-2)/24,5),'Расчет сбытовых надбавок'!$B$2281:'Расчет сбытовых надбавок'!$G$3024,6)</f>
        <v>110.58</v>
      </c>
      <c r="O875" s="103">
        <f>VLOOKUP($A875+ROUND((COLUMN()-2)/24,5),АТС!$A$41:$F$784,5)+VLOOKUP($A875+ROUND((COLUMN()-2)/24,5),'Расчет сбытовых надбавок'!$B$2281:'Расчет сбытовых надбавок'!$G$3024,6)</f>
        <v>96.31</v>
      </c>
      <c r="P875" s="103">
        <f>VLOOKUP($A875+ROUND((COLUMN()-2)/24,5),АТС!$A$41:$F$784,5)+VLOOKUP($A875+ROUND((COLUMN()-2)/24,5),'Расчет сбытовых надбавок'!$B$2281:'Расчет сбытовых надбавок'!$G$3024,6)</f>
        <v>33.239999999999995</v>
      </c>
      <c r="Q875" s="103">
        <f>VLOOKUP($A875+ROUND((COLUMN()-2)/24,5),АТС!$A$41:$F$784,5)+VLOOKUP($A875+ROUND((COLUMN()-2)/24,5),'Расчет сбытовых надбавок'!$B$2281:'Расчет сбытовых надбавок'!$G$3024,6)</f>
        <v>28.94</v>
      </c>
      <c r="R875" s="103">
        <f>VLOOKUP($A875+ROUND((COLUMN()-2)/24,5),АТС!$A$41:$F$784,5)+VLOOKUP($A875+ROUND((COLUMN()-2)/24,5),'Расчет сбытовых надбавок'!$B$2281:'Расчет сбытовых надбавок'!$G$3024,6)</f>
        <v>49.809999999999995</v>
      </c>
      <c r="S875" s="103">
        <f>VLOOKUP($A875+ROUND((COLUMN()-2)/24,5),АТС!$A$41:$F$784,5)+VLOOKUP($A875+ROUND((COLUMN()-2)/24,5),'Расчет сбытовых надбавок'!$B$2281:'Расчет сбытовых надбавок'!$G$3024,6)</f>
        <v>76.09</v>
      </c>
      <c r="T875" s="103">
        <f>VLOOKUP($A875+ROUND((COLUMN()-2)/24,5),АТС!$A$41:$F$784,5)+VLOOKUP($A875+ROUND((COLUMN()-2)/24,5),'Расчет сбытовых надбавок'!$B$2281:'Расчет сбытовых надбавок'!$G$3024,6)</f>
        <v>167.76999999999998</v>
      </c>
      <c r="U875" s="103">
        <f>VLOOKUP($A875+ROUND((COLUMN()-2)/24,5),АТС!$A$41:$F$784,5)+VLOOKUP($A875+ROUND((COLUMN()-2)/24,5),'Расчет сбытовых надбавок'!$B$2281:'Расчет сбытовых надбавок'!$G$3024,6)</f>
        <v>0.08</v>
      </c>
      <c r="V875" s="103">
        <f>VLOOKUP($A875+ROUND((COLUMN()-2)/24,5),АТС!$A$41:$F$784,5)+VLOOKUP($A875+ROUND((COLUMN()-2)/24,5),'Расчет сбытовых надбавок'!$B$2281:'Расчет сбытовых надбавок'!$G$3024,6)</f>
        <v>0.21</v>
      </c>
      <c r="W875" s="103">
        <f>VLOOKUP($A875+ROUND((COLUMN()-2)/24,5),АТС!$A$41:$F$784,5)+VLOOKUP($A875+ROUND((COLUMN()-2)/24,5),'Расчет сбытовых надбавок'!$B$2281:'Расчет сбытовых надбавок'!$G$3024,6)</f>
        <v>269.01</v>
      </c>
      <c r="X875" s="103">
        <f>VLOOKUP($A875+ROUND((COLUMN()-2)/24,5),АТС!$A$41:$F$784,5)+VLOOKUP($A875+ROUND((COLUMN()-2)/24,5),'Расчет сбытовых надбавок'!$B$2281:'Расчет сбытовых надбавок'!$G$3024,6)</f>
        <v>283.08999999999997</v>
      </c>
      <c r="Y875" s="103">
        <f>VLOOKUP($A875+ROUND((COLUMN()-2)/24,5),АТС!$A$41:$F$784,5)+VLOOKUP($A875+ROUND((COLUMN()-2)/24,5),'Расчет сбытовых надбавок'!$B$2281:'Расчет сбытовых надбавок'!$G$3024,6)</f>
        <v>309.39000000000004</v>
      </c>
    </row>
    <row r="876" spans="1:25" x14ac:dyDescent="0.2">
      <c r="A876" s="83">
        <f t="shared" si="23"/>
        <v>42202</v>
      </c>
      <c r="B876" s="103">
        <f>VLOOKUP($A876+ROUND((COLUMN()-2)/24,5),АТС!$A$41:$F$784,5)+VLOOKUP($A876+ROUND((COLUMN()-2)/24,5),'Расчет сбытовых надбавок'!$B$2281:'Расчет сбытовых надбавок'!$G$3024,6)</f>
        <v>194.38</v>
      </c>
      <c r="C876" s="103">
        <f>VLOOKUP($A876+ROUND((COLUMN()-2)/24,5),АТС!$A$41:$F$784,5)+VLOOKUP($A876+ROUND((COLUMN()-2)/24,5),'Расчет сбытовых надбавок'!$B$2281:'Расчет сбытовых надбавок'!$G$3024,6)</f>
        <v>122.08</v>
      </c>
      <c r="D876" s="103">
        <f>VLOOKUP($A876+ROUND((COLUMN()-2)/24,5),АТС!$A$41:$F$784,5)+VLOOKUP($A876+ROUND((COLUMN()-2)/24,5),'Расчет сбытовых надбавок'!$B$2281:'Расчет сбытовых надбавок'!$G$3024,6)</f>
        <v>203.73000000000002</v>
      </c>
      <c r="E876" s="103">
        <f>VLOOKUP($A876+ROUND((COLUMN()-2)/24,5),АТС!$A$41:$F$784,5)+VLOOKUP($A876+ROUND((COLUMN()-2)/24,5),'Расчет сбытовых надбавок'!$B$2281:'Расчет сбытовых надбавок'!$G$3024,6)</f>
        <v>171.35000000000002</v>
      </c>
      <c r="F876" s="103">
        <f>VLOOKUP($A876+ROUND((COLUMN()-2)/24,5),АТС!$A$41:$F$784,5)+VLOOKUP($A876+ROUND((COLUMN()-2)/24,5),'Расчет сбытовых надбавок'!$B$2281:'Расчет сбытовых надбавок'!$G$3024,6)</f>
        <v>121.22</v>
      </c>
      <c r="G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H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J876" s="103">
        <f>VLOOKUP($A876+ROUND((COLUMN()-2)/24,5),АТС!$A$41:$F$784,5)+VLOOKUP($A876+ROUND((COLUMN()-2)/24,5),'Расчет сбытовых надбавок'!$B$2281:'Расчет сбытовых надбавок'!$G$3024,6)</f>
        <v>0.01</v>
      </c>
      <c r="K876" s="103">
        <f>VLOOKUP($A876+ROUND((COLUMN()-2)/24,5),АТС!$A$41:$F$784,5)+VLOOKUP($A876+ROUND((COLUMN()-2)/24,5),'Расчет сбытовых надбавок'!$B$2281:'Расчет сбытовых надбавок'!$G$3024,6)</f>
        <v>83.97</v>
      </c>
      <c r="L876" s="103">
        <f>VLOOKUP($A876+ROUND((COLUMN()-2)/24,5),АТС!$A$41:$F$784,5)+VLOOKUP($A876+ROUND((COLUMN()-2)/24,5),'Расчет сбытовых надбавок'!$B$2281:'Расчет сбытовых надбавок'!$G$3024,6)</f>
        <v>177.17000000000002</v>
      </c>
      <c r="M876" s="103">
        <f>VLOOKUP($A876+ROUND((COLUMN()-2)/24,5),АТС!$A$41:$F$784,5)+VLOOKUP($A876+ROUND((COLUMN()-2)/24,5),'Расчет сбытовых надбавок'!$B$2281:'Расчет сбытовых надбавок'!$G$3024,6)</f>
        <v>197.84</v>
      </c>
      <c r="N876" s="103">
        <f>VLOOKUP($A876+ROUND((COLUMN()-2)/24,5),АТС!$A$41:$F$784,5)+VLOOKUP($A876+ROUND((COLUMN()-2)/24,5),'Расчет сбытовых надбавок'!$B$2281:'Расчет сбытовых надбавок'!$G$3024,6)</f>
        <v>276.85000000000002</v>
      </c>
      <c r="O876" s="103">
        <f>VLOOKUP($A876+ROUND((COLUMN()-2)/24,5),АТС!$A$41:$F$784,5)+VLOOKUP($A876+ROUND((COLUMN()-2)/24,5),'Расчет сбытовых надбавок'!$B$2281:'Расчет сбытовых надбавок'!$G$3024,6)</f>
        <v>277.2</v>
      </c>
      <c r="P876" s="103">
        <f>VLOOKUP($A876+ROUND((COLUMN()-2)/24,5),АТС!$A$41:$F$784,5)+VLOOKUP($A876+ROUND((COLUMN()-2)/24,5),'Расчет сбытовых надбавок'!$B$2281:'Расчет сбытовых надбавок'!$G$3024,6)</f>
        <v>291.98</v>
      </c>
      <c r="Q876" s="103">
        <f>VLOOKUP($A876+ROUND((COLUMN()-2)/24,5),АТС!$A$41:$F$784,5)+VLOOKUP($A876+ROUND((COLUMN()-2)/24,5),'Расчет сбытовых надбавок'!$B$2281:'Расчет сбытовых надбавок'!$G$3024,6)</f>
        <v>296.22999999999996</v>
      </c>
      <c r="R876" s="103">
        <f>VLOOKUP($A876+ROUND((COLUMN()-2)/24,5),АТС!$A$41:$F$784,5)+VLOOKUP($A876+ROUND((COLUMN()-2)/24,5),'Расчет сбытовых надбавок'!$B$2281:'Расчет сбытовых надбавок'!$G$3024,6)</f>
        <v>468.14</v>
      </c>
      <c r="S876" s="103">
        <f>VLOOKUP($A876+ROUND((COLUMN()-2)/24,5),АТС!$A$41:$F$784,5)+VLOOKUP($A876+ROUND((COLUMN()-2)/24,5),'Расчет сбытовых надбавок'!$B$2281:'Расчет сбытовых надбавок'!$G$3024,6)</f>
        <v>468.52</v>
      </c>
      <c r="T876" s="103">
        <f>VLOOKUP($A876+ROUND((COLUMN()-2)/24,5),АТС!$A$41:$F$784,5)+VLOOKUP($A876+ROUND((COLUMN()-2)/24,5),'Расчет сбытовых надбавок'!$B$2281:'Расчет сбытовых надбавок'!$G$3024,6)</f>
        <v>464.51</v>
      </c>
      <c r="U876" s="103">
        <f>VLOOKUP($A876+ROUND((COLUMN()-2)/24,5),АТС!$A$41:$F$784,5)+VLOOKUP($A876+ROUND((COLUMN()-2)/24,5),'Расчет сбытовых надбавок'!$B$2281:'Расчет сбытовых надбавок'!$G$3024,6)</f>
        <v>413.40999999999997</v>
      </c>
      <c r="V876" s="103">
        <f>VLOOKUP($A876+ROUND((COLUMN()-2)/24,5),АТС!$A$41:$F$784,5)+VLOOKUP($A876+ROUND((COLUMN()-2)/24,5),'Расчет сбытовых надбавок'!$B$2281:'Расчет сбытовых надбавок'!$G$3024,6)</f>
        <v>407.06</v>
      </c>
      <c r="W876" s="103">
        <f>VLOOKUP($A876+ROUND((COLUMN()-2)/24,5),АТС!$A$41:$F$784,5)+VLOOKUP($A876+ROUND((COLUMN()-2)/24,5),'Расчет сбытовых надбавок'!$B$2281:'Расчет сбытовых надбавок'!$G$3024,6)</f>
        <v>477.24</v>
      </c>
      <c r="X876" s="103">
        <f>VLOOKUP($A876+ROUND((COLUMN()-2)/24,5),АТС!$A$41:$F$784,5)+VLOOKUP($A876+ROUND((COLUMN()-2)/24,5),'Расчет сбытовых надбавок'!$B$2281:'Расчет сбытовых надбавок'!$G$3024,6)</f>
        <v>411.6</v>
      </c>
      <c r="Y876" s="103">
        <f>VLOOKUP($A876+ROUND((COLUMN()-2)/24,5),АТС!$A$41:$F$784,5)+VLOOKUP($A876+ROUND((COLUMN()-2)/24,5),'Расчет сбытовых надбавок'!$B$2281:'Расчет сбытовых надбавок'!$G$3024,6)</f>
        <v>330.12</v>
      </c>
    </row>
    <row r="877" spans="1:25" x14ac:dyDescent="0.2">
      <c r="A877" s="83">
        <f t="shared" si="23"/>
        <v>42203</v>
      </c>
      <c r="B877" s="103">
        <f>VLOOKUP($A877+ROUND((COLUMN()-2)/24,5),АТС!$A$41:$F$784,5)+VLOOKUP($A877+ROUND((COLUMN()-2)/24,5),'Расчет сбытовых надбавок'!$B$2281:'Расчет сбытовых надбавок'!$G$3024,6)</f>
        <v>213.23000000000002</v>
      </c>
      <c r="C877" s="103">
        <f>VLOOKUP($A877+ROUND((COLUMN()-2)/24,5),АТС!$A$41:$F$784,5)+VLOOKUP($A877+ROUND((COLUMN()-2)/24,5),'Расчет сбытовых надбавок'!$B$2281:'Расчет сбытовых надбавок'!$G$3024,6)</f>
        <v>165.64999999999998</v>
      </c>
      <c r="D877" s="103">
        <f>VLOOKUP($A877+ROUND((COLUMN()-2)/24,5),АТС!$A$41:$F$784,5)+VLOOKUP($A877+ROUND((COLUMN()-2)/24,5),'Расчет сбытовых надбавок'!$B$2281:'Расчет сбытовых надбавок'!$G$3024,6)</f>
        <v>95.54</v>
      </c>
      <c r="E877" s="103">
        <f>VLOOKUP($A877+ROUND((COLUMN()-2)/24,5),АТС!$A$41:$F$784,5)+VLOOKUP($A877+ROUND((COLUMN()-2)/24,5),'Расчет сбытовых надбавок'!$B$2281:'Расчет сбытовых надбавок'!$G$3024,6)</f>
        <v>98.69</v>
      </c>
      <c r="F877" s="103">
        <f>VLOOKUP($A877+ROUND((COLUMN()-2)/24,5),АТС!$A$41:$F$784,5)+VLOOKUP($A877+ROUND((COLUMN()-2)/24,5),'Расчет сбытовых надбавок'!$B$2281:'Расчет сбытовых надбавок'!$G$3024,6)</f>
        <v>93.89</v>
      </c>
      <c r="G877" s="103">
        <f>VLOOKUP($A877+ROUND((COLUMN()-2)/24,5),АТС!$A$41:$F$784,5)+VLOOKUP($A877+ROUND((COLUMN()-2)/24,5),'Расчет сбытовых надбавок'!$B$2281:'Расчет сбытовых надбавок'!$G$3024,6)</f>
        <v>56.339999999999996</v>
      </c>
      <c r="H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K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L877" s="103">
        <f>VLOOKUP($A877+ROUND((COLUMN()-2)/24,5),АТС!$A$41:$F$784,5)+VLOOKUP($A877+ROUND((COLUMN()-2)/24,5),'Расчет сбытовых надбавок'!$B$2281:'Расчет сбытовых надбавок'!$G$3024,6)</f>
        <v>0.01</v>
      </c>
      <c r="M877" s="103">
        <f>VLOOKUP($A877+ROUND((COLUMN()-2)/24,5),АТС!$A$41:$F$784,5)+VLOOKUP($A877+ROUND((COLUMN()-2)/24,5),'Расчет сбытовых надбавок'!$B$2281:'Расчет сбытовых надбавок'!$G$3024,6)</f>
        <v>6.4799999999999995</v>
      </c>
      <c r="N877" s="103">
        <f>VLOOKUP($A877+ROUND((COLUMN()-2)/24,5),АТС!$A$41:$F$784,5)+VLOOKUP($A877+ROUND((COLUMN()-2)/24,5),'Расчет сбытовых надбавок'!$B$2281:'Расчет сбытовых надбавок'!$G$3024,6)</f>
        <v>47.17</v>
      </c>
      <c r="O877" s="103">
        <f>VLOOKUP($A877+ROUND((COLUMN()-2)/24,5),АТС!$A$41:$F$784,5)+VLOOKUP($A877+ROUND((COLUMN()-2)/24,5),'Расчет сбытовых надбавок'!$B$2281:'Расчет сбытовых надбавок'!$G$3024,6)</f>
        <v>6.64</v>
      </c>
      <c r="P877" s="103">
        <f>VLOOKUP($A877+ROUND((COLUMN()-2)/24,5),АТС!$A$41:$F$784,5)+VLOOKUP($A877+ROUND((COLUMN()-2)/24,5),'Расчет сбытовых надбавок'!$B$2281:'Расчет сбытовых надбавок'!$G$3024,6)</f>
        <v>116.97</v>
      </c>
      <c r="Q877" s="103">
        <f>VLOOKUP($A877+ROUND((COLUMN()-2)/24,5),АТС!$A$41:$F$784,5)+VLOOKUP($A877+ROUND((COLUMN()-2)/24,5),'Расчет сбытовых надбавок'!$B$2281:'Расчет сбытовых надбавок'!$G$3024,6)</f>
        <v>126.12</v>
      </c>
      <c r="R877" s="103">
        <f>VLOOKUP($A877+ROUND((COLUMN()-2)/24,5),АТС!$A$41:$F$784,5)+VLOOKUP($A877+ROUND((COLUMN()-2)/24,5),'Расчет сбытовых надбавок'!$B$2281:'Расчет сбытовых надбавок'!$G$3024,6)</f>
        <v>271.02</v>
      </c>
      <c r="S877" s="103">
        <f>VLOOKUP($A877+ROUND((COLUMN()-2)/24,5),АТС!$A$41:$F$784,5)+VLOOKUP($A877+ROUND((COLUMN()-2)/24,5),'Расчет сбытовых надбавок'!$B$2281:'Расчет сбытовых надбавок'!$G$3024,6)</f>
        <v>265.08</v>
      </c>
      <c r="T877" s="103">
        <f>VLOOKUP($A877+ROUND((COLUMN()-2)/24,5),АТС!$A$41:$F$784,5)+VLOOKUP($A877+ROUND((COLUMN()-2)/24,5),'Расчет сбытовых надбавок'!$B$2281:'Расчет сбытовых надбавок'!$G$3024,6)</f>
        <v>289.27</v>
      </c>
      <c r="U877" s="103">
        <f>VLOOKUP($A877+ROUND((COLUMN()-2)/24,5),АТС!$A$41:$F$784,5)+VLOOKUP($A877+ROUND((COLUMN()-2)/24,5),'Расчет сбытовых надбавок'!$B$2281:'Расчет сбытовых надбавок'!$G$3024,6)</f>
        <v>142.18</v>
      </c>
      <c r="V877" s="103">
        <f>VLOOKUP($A877+ROUND((COLUMN()-2)/24,5),АТС!$A$41:$F$784,5)+VLOOKUP($A877+ROUND((COLUMN()-2)/24,5),'Расчет сбытовых надбавок'!$B$2281:'Расчет сбытовых надбавок'!$G$3024,6)</f>
        <v>25.99</v>
      </c>
      <c r="W877" s="103">
        <f>VLOOKUP($A877+ROUND((COLUMN()-2)/24,5),АТС!$A$41:$F$784,5)+VLOOKUP($A877+ROUND((COLUMN()-2)/24,5),'Расчет сбытовых надбавок'!$B$2281:'Расчет сбытовых надбавок'!$G$3024,6)</f>
        <v>285.26</v>
      </c>
      <c r="X877" s="103">
        <f>VLOOKUP($A877+ROUND((COLUMN()-2)/24,5),АТС!$A$41:$F$784,5)+VLOOKUP($A877+ROUND((COLUMN()-2)/24,5),'Расчет сбытовых надбавок'!$B$2281:'Расчет сбытовых надбавок'!$G$3024,6)</f>
        <v>513.01</v>
      </c>
      <c r="Y877" s="103">
        <f>VLOOKUP($A877+ROUND((COLUMN()-2)/24,5),АТС!$A$41:$F$784,5)+VLOOKUP($A877+ROUND((COLUMN()-2)/24,5),'Расчет сбытовых надбавок'!$B$2281:'Расчет сбытовых надбавок'!$G$3024,6)</f>
        <v>249.76</v>
      </c>
    </row>
    <row r="878" spans="1:25" x14ac:dyDescent="0.2">
      <c r="A878" s="83">
        <f t="shared" si="23"/>
        <v>42204</v>
      </c>
      <c r="B878" s="103">
        <f>VLOOKUP($A878+ROUND((COLUMN()-2)/24,5),АТС!$A$41:$F$784,5)+VLOOKUP($A878+ROUND((COLUMN()-2)/24,5),'Расчет сбытовых надбавок'!$B$2281:'Расчет сбытовых надбавок'!$G$3024,6)</f>
        <v>145.61000000000001</v>
      </c>
      <c r="C878" s="103">
        <f>VLOOKUP($A878+ROUND((COLUMN()-2)/24,5),АТС!$A$41:$F$784,5)+VLOOKUP($A878+ROUND((COLUMN()-2)/24,5),'Расчет сбытовых надбавок'!$B$2281:'Расчет сбытовых надбавок'!$G$3024,6)</f>
        <v>221.10000000000002</v>
      </c>
      <c r="D878" s="103">
        <f>VLOOKUP($A878+ROUND((COLUMN()-2)/24,5),АТС!$A$41:$F$784,5)+VLOOKUP($A878+ROUND((COLUMN()-2)/24,5),'Расчет сбытовых надбавок'!$B$2281:'Расчет сбытовых надбавок'!$G$3024,6)</f>
        <v>121.98</v>
      </c>
      <c r="E878" s="103">
        <f>VLOOKUP($A878+ROUND((COLUMN()-2)/24,5),АТС!$A$41:$F$784,5)+VLOOKUP($A878+ROUND((COLUMN()-2)/24,5),'Расчет сбытовых надбавок'!$B$2281:'Расчет сбытовых надбавок'!$G$3024,6)</f>
        <v>104.88000000000001</v>
      </c>
      <c r="F878" s="103">
        <f>VLOOKUP($A878+ROUND((COLUMN()-2)/24,5),АТС!$A$41:$F$784,5)+VLOOKUP($A878+ROUND((COLUMN()-2)/24,5),'Расчет сбытовых надбавок'!$B$2281:'Расчет сбытовых надбавок'!$G$3024,6)</f>
        <v>115.1</v>
      </c>
      <c r="G878" s="103">
        <f>VLOOKUP($A878+ROUND((COLUMN()-2)/24,5),АТС!$A$41:$F$784,5)+VLOOKUP($A878+ROUND((COLUMN()-2)/24,5),'Расчет сбытовых надбавок'!$B$2281:'Расчет сбытовых надбавок'!$G$3024,6)</f>
        <v>78.91</v>
      </c>
      <c r="H878" s="103">
        <f>VLOOKUP($A878+ROUND((COLUMN()-2)/24,5),АТС!$A$41:$F$784,5)+VLOOKUP($A878+ROUND((COLUMN()-2)/24,5),'Расчет сбытовых надбавок'!$B$2281:'Расчет сбытовых надбавок'!$G$3024,6)</f>
        <v>0.46</v>
      </c>
      <c r="I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J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K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L878" s="103">
        <f>VLOOKUP($A878+ROUND((COLUMN()-2)/24,5),АТС!$A$41:$F$784,5)+VLOOKUP($A878+ROUND((COLUMN()-2)/24,5),'Расчет сбытовых надбавок'!$B$2281:'Расчет сбытовых надбавок'!$G$3024,6)</f>
        <v>185.76000000000002</v>
      </c>
      <c r="M878" s="103">
        <f>VLOOKUP($A878+ROUND((COLUMN()-2)/24,5),АТС!$A$41:$F$784,5)+VLOOKUP($A878+ROUND((COLUMN()-2)/24,5),'Расчет сбытовых надбавок'!$B$2281:'Расчет сбытовых надбавок'!$G$3024,6)</f>
        <v>255.17000000000002</v>
      </c>
      <c r="N878" s="103">
        <f>VLOOKUP($A878+ROUND((COLUMN()-2)/24,5),АТС!$A$41:$F$784,5)+VLOOKUP($A878+ROUND((COLUMN()-2)/24,5),'Расчет сбытовых надбавок'!$B$2281:'Расчет сбытовых надбавок'!$G$3024,6)</f>
        <v>321.99</v>
      </c>
      <c r="O878" s="103">
        <f>VLOOKUP($A878+ROUND((COLUMN()-2)/24,5),АТС!$A$41:$F$784,5)+VLOOKUP($A878+ROUND((COLUMN()-2)/24,5),'Расчет сбытовых надбавок'!$B$2281:'Расчет сбытовых надбавок'!$G$3024,6)</f>
        <v>319.19</v>
      </c>
      <c r="P878" s="103">
        <f>VLOOKUP($A878+ROUND((COLUMN()-2)/24,5),АТС!$A$41:$F$784,5)+VLOOKUP($A878+ROUND((COLUMN()-2)/24,5),'Расчет сбытовых надбавок'!$B$2281:'Расчет сбытовых надбавок'!$G$3024,6)</f>
        <v>401.28000000000003</v>
      </c>
      <c r="Q878" s="103">
        <f>VLOOKUP($A878+ROUND((COLUMN()-2)/24,5),АТС!$A$41:$F$784,5)+VLOOKUP($A878+ROUND((COLUMN()-2)/24,5),'Расчет сбытовых надбавок'!$B$2281:'Расчет сбытовых надбавок'!$G$3024,6)</f>
        <v>417.89000000000004</v>
      </c>
      <c r="R878" s="103">
        <f>VLOOKUP($A878+ROUND((COLUMN()-2)/24,5),АТС!$A$41:$F$784,5)+VLOOKUP($A878+ROUND((COLUMN()-2)/24,5),'Расчет сбытовых надбавок'!$B$2281:'Расчет сбытовых надбавок'!$G$3024,6)</f>
        <v>452.02</v>
      </c>
      <c r="S878" s="103">
        <f>VLOOKUP($A878+ROUND((COLUMN()-2)/24,5),АТС!$A$41:$F$784,5)+VLOOKUP($A878+ROUND((COLUMN()-2)/24,5),'Расчет сбытовых надбавок'!$B$2281:'Расчет сбытовых надбавок'!$G$3024,6)</f>
        <v>403.6</v>
      </c>
      <c r="T878" s="103">
        <f>VLOOKUP($A878+ROUND((COLUMN()-2)/24,5),АТС!$A$41:$F$784,5)+VLOOKUP($A878+ROUND((COLUMN()-2)/24,5),'Расчет сбытовых надбавок'!$B$2281:'Расчет сбытовых надбавок'!$G$3024,6)</f>
        <v>353.7</v>
      </c>
      <c r="U878" s="103">
        <f>VLOOKUP($A878+ROUND((COLUMN()-2)/24,5),АТС!$A$41:$F$784,5)+VLOOKUP($A878+ROUND((COLUMN()-2)/24,5),'Расчет сбытовых надбавок'!$B$2281:'Расчет сбытовых надбавок'!$G$3024,6)</f>
        <v>318.12</v>
      </c>
      <c r="V878" s="103">
        <f>VLOOKUP($A878+ROUND((COLUMN()-2)/24,5),АТС!$A$41:$F$784,5)+VLOOKUP($A878+ROUND((COLUMN()-2)/24,5),'Расчет сбытовых надбавок'!$B$2281:'Расчет сбытовых надбавок'!$G$3024,6)</f>
        <v>299.59999999999997</v>
      </c>
      <c r="W878" s="103">
        <f>VLOOKUP($A878+ROUND((COLUMN()-2)/24,5),АТС!$A$41:$F$784,5)+VLOOKUP($A878+ROUND((COLUMN()-2)/24,5),'Расчет сбытовых надбавок'!$B$2281:'Расчет сбытовых надбавок'!$G$3024,6)</f>
        <v>394.39</v>
      </c>
      <c r="X878" s="103">
        <f>VLOOKUP($A878+ROUND((COLUMN()-2)/24,5),АТС!$A$41:$F$784,5)+VLOOKUP($A878+ROUND((COLUMN()-2)/24,5),'Расчет сбытовых надбавок'!$B$2281:'Расчет сбытовых надбавок'!$G$3024,6)</f>
        <v>388.8</v>
      </c>
      <c r="Y878" s="103">
        <f>VLOOKUP($A878+ROUND((COLUMN()-2)/24,5),АТС!$A$41:$F$784,5)+VLOOKUP($A878+ROUND((COLUMN()-2)/24,5),'Расчет сбытовых надбавок'!$B$2281:'Расчет сбытовых надбавок'!$G$3024,6)</f>
        <v>254.34</v>
      </c>
    </row>
    <row r="879" spans="1:25" x14ac:dyDescent="0.2">
      <c r="A879" s="83">
        <f t="shared" si="23"/>
        <v>42205</v>
      </c>
      <c r="B879" s="103">
        <f>VLOOKUP($A879+ROUND((COLUMN()-2)/24,5),АТС!$A$41:$F$784,5)+VLOOKUP($A879+ROUND((COLUMN()-2)/24,5),'Расчет сбытовых надбавок'!$B$2281:'Расчет сбытовых надбавок'!$G$3024,6)</f>
        <v>220</v>
      </c>
      <c r="C879" s="103">
        <f>VLOOKUP($A879+ROUND((COLUMN()-2)/24,5),АТС!$A$41:$F$784,5)+VLOOKUP($A879+ROUND((COLUMN()-2)/24,5),'Расчет сбытовых надбавок'!$B$2281:'Расчет сбытовых надбавок'!$G$3024,6)</f>
        <v>1087.21</v>
      </c>
      <c r="D879" s="103">
        <f>VLOOKUP($A879+ROUND((COLUMN()-2)/24,5),АТС!$A$41:$F$784,5)+VLOOKUP($A879+ROUND((COLUMN()-2)/24,5),'Расчет сбытовых надбавок'!$B$2281:'Расчет сбытовых надбавок'!$G$3024,6)</f>
        <v>123.29</v>
      </c>
      <c r="E879" s="103">
        <f>VLOOKUP($A879+ROUND((COLUMN()-2)/24,5),АТС!$A$41:$F$784,5)+VLOOKUP($A879+ROUND((COLUMN()-2)/24,5),'Расчет сбытовых надбавок'!$B$2281:'Расчет сбытовых надбавок'!$G$3024,6)</f>
        <v>133.63</v>
      </c>
      <c r="F879" s="103">
        <f>VLOOKUP($A879+ROUND((COLUMN()-2)/24,5),АТС!$A$41:$F$784,5)+VLOOKUP($A879+ROUND((COLUMN()-2)/24,5),'Расчет сбытовых надбавок'!$B$2281:'Расчет сбытовых надбавок'!$G$3024,6)</f>
        <v>173.06</v>
      </c>
      <c r="G879" s="103">
        <f>VLOOKUP($A879+ROUND((COLUMN()-2)/24,5),АТС!$A$41:$F$784,5)+VLOOKUP($A879+ROUND((COLUMN()-2)/24,5),'Расчет сбытовых надбавок'!$B$2281:'Расчет сбытовых надбавок'!$G$3024,6)</f>
        <v>79.37</v>
      </c>
      <c r="H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03">
        <f>VLOOKUP($A879+ROUND((COLUMN()-2)/24,5),АТС!$A$41:$F$784,5)+VLOOKUP($A879+ROUND((COLUMN()-2)/24,5),'Расчет сбытовых надбавок'!$B$2281:'Расчет сбытовых надбавок'!$G$3024,6)</f>
        <v>12.299999999999999</v>
      </c>
      <c r="K879" s="103">
        <f>VLOOKUP($A879+ROUND((COLUMN()-2)/24,5),АТС!$A$41:$F$784,5)+VLOOKUP($A879+ROUND((COLUMN()-2)/24,5),'Расчет сбытовых надбавок'!$B$2281:'Расчет сбытовых надбавок'!$G$3024,6)</f>
        <v>246.66</v>
      </c>
      <c r="L879" s="103">
        <f>VLOOKUP($A879+ROUND((COLUMN()-2)/24,5),АТС!$A$41:$F$784,5)+VLOOKUP($A879+ROUND((COLUMN()-2)/24,5),'Расчет сбытовых надбавок'!$B$2281:'Расчет сбытовых надбавок'!$G$3024,6)</f>
        <v>239.47</v>
      </c>
      <c r="M879" s="103">
        <f>VLOOKUP($A879+ROUND((COLUMN()-2)/24,5),АТС!$A$41:$F$784,5)+VLOOKUP($A879+ROUND((COLUMN()-2)/24,5),'Расчет сбытовых надбавок'!$B$2281:'Расчет сбытовых надбавок'!$G$3024,6)</f>
        <v>306.07</v>
      </c>
      <c r="N879" s="103">
        <f>VLOOKUP($A879+ROUND((COLUMN()-2)/24,5),АТС!$A$41:$F$784,5)+VLOOKUP($A879+ROUND((COLUMN()-2)/24,5),'Расчет сбытовых надбавок'!$B$2281:'Расчет сбытовых надбавок'!$G$3024,6)</f>
        <v>264.73</v>
      </c>
      <c r="O879" s="103">
        <f>VLOOKUP($A879+ROUND((COLUMN()-2)/24,5),АТС!$A$41:$F$784,5)+VLOOKUP($A879+ROUND((COLUMN()-2)/24,5),'Расчет сбытовых надбавок'!$B$2281:'Расчет сбытовых надбавок'!$G$3024,6)</f>
        <v>270.27999999999997</v>
      </c>
      <c r="P879" s="103">
        <f>VLOOKUP($A879+ROUND((COLUMN()-2)/24,5),АТС!$A$41:$F$784,5)+VLOOKUP($A879+ROUND((COLUMN()-2)/24,5),'Расчет сбытовых надбавок'!$B$2281:'Расчет сбытовых надбавок'!$G$3024,6)</f>
        <v>277.38</v>
      </c>
      <c r="Q879" s="103">
        <f>VLOOKUP($A879+ROUND((COLUMN()-2)/24,5),АТС!$A$41:$F$784,5)+VLOOKUP($A879+ROUND((COLUMN()-2)/24,5),'Расчет сбытовых надбавок'!$B$2281:'Расчет сбытовых надбавок'!$G$3024,6)</f>
        <v>307.48</v>
      </c>
      <c r="R879" s="103">
        <f>VLOOKUP($A879+ROUND((COLUMN()-2)/24,5),АТС!$A$41:$F$784,5)+VLOOKUP($A879+ROUND((COLUMN()-2)/24,5),'Расчет сбытовых надбавок'!$B$2281:'Расчет сбытовых надбавок'!$G$3024,6)</f>
        <v>268.10000000000002</v>
      </c>
      <c r="S879" s="103">
        <f>VLOOKUP($A879+ROUND((COLUMN()-2)/24,5),АТС!$A$41:$F$784,5)+VLOOKUP($A879+ROUND((COLUMN()-2)/24,5),'Расчет сбытовых надбавок'!$B$2281:'Расчет сбытовых надбавок'!$G$3024,6)</f>
        <v>267.90999999999997</v>
      </c>
      <c r="T879" s="103">
        <f>VLOOKUP($A879+ROUND((COLUMN()-2)/24,5),АТС!$A$41:$F$784,5)+VLOOKUP($A879+ROUND((COLUMN()-2)/24,5),'Расчет сбытовых надбавок'!$B$2281:'Расчет сбытовых надбавок'!$G$3024,6)</f>
        <v>228.17000000000002</v>
      </c>
      <c r="U879" s="103">
        <f>VLOOKUP($A879+ROUND((COLUMN()-2)/24,5),АТС!$A$41:$F$784,5)+VLOOKUP($A879+ROUND((COLUMN()-2)/24,5),'Расчет сбытовых надбавок'!$B$2281:'Расчет сбытовых надбавок'!$G$3024,6)</f>
        <v>160.57999999999998</v>
      </c>
      <c r="V879" s="103">
        <f>VLOOKUP($A879+ROUND((COLUMN()-2)/24,5),АТС!$A$41:$F$784,5)+VLOOKUP($A879+ROUND((COLUMN()-2)/24,5),'Расчет сбытовых надбавок'!$B$2281:'Расчет сбытовых надбавок'!$G$3024,6)</f>
        <v>191.1</v>
      </c>
      <c r="W879" s="103">
        <f>VLOOKUP($A879+ROUND((COLUMN()-2)/24,5),АТС!$A$41:$F$784,5)+VLOOKUP($A879+ROUND((COLUMN()-2)/24,5),'Расчет сбытовых надбавок'!$B$2281:'Расчет сбытовых надбавок'!$G$3024,6)</f>
        <v>278.08999999999997</v>
      </c>
      <c r="X879" s="103">
        <f>VLOOKUP($A879+ROUND((COLUMN()-2)/24,5),АТС!$A$41:$F$784,5)+VLOOKUP($A879+ROUND((COLUMN()-2)/24,5),'Расчет сбытовых надбавок'!$B$2281:'Расчет сбытовых надбавок'!$G$3024,6)</f>
        <v>352.54</v>
      </c>
      <c r="Y879" s="103">
        <f>VLOOKUP($A879+ROUND((COLUMN()-2)/24,5),АТС!$A$41:$F$784,5)+VLOOKUP($A879+ROUND((COLUMN()-2)/24,5),'Расчет сбытовых надбавок'!$B$2281:'Расчет сбытовых надбавок'!$G$3024,6)</f>
        <v>245.51999999999998</v>
      </c>
    </row>
    <row r="880" spans="1:25" x14ac:dyDescent="0.2">
      <c r="A880" s="83">
        <f t="shared" si="23"/>
        <v>42206</v>
      </c>
      <c r="B880" s="103">
        <f>VLOOKUP($A880+ROUND((COLUMN()-2)/24,5),АТС!$A$41:$F$784,5)+VLOOKUP($A880+ROUND((COLUMN()-2)/24,5),'Расчет сбытовых надбавок'!$B$2281:'Расчет сбытовых надбавок'!$G$3024,6)</f>
        <v>416.32</v>
      </c>
      <c r="C880" s="103">
        <f>VLOOKUP($A880+ROUND((COLUMN()-2)/24,5),АТС!$A$41:$F$784,5)+VLOOKUP($A880+ROUND((COLUMN()-2)/24,5),'Расчет сбытовых надбавок'!$B$2281:'Расчет сбытовых надбавок'!$G$3024,6)</f>
        <v>367.49</v>
      </c>
      <c r="D880" s="103">
        <f>VLOOKUP($A880+ROUND((COLUMN()-2)/24,5),АТС!$A$41:$F$784,5)+VLOOKUP($A880+ROUND((COLUMN()-2)/24,5),'Расчет сбытовых надбавок'!$B$2281:'Расчет сбытовых надбавок'!$G$3024,6)</f>
        <v>227.57</v>
      </c>
      <c r="E880" s="103">
        <f>VLOOKUP($A880+ROUND((COLUMN()-2)/24,5),АТС!$A$41:$F$784,5)+VLOOKUP($A880+ROUND((COLUMN()-2)/24,5),'Расчет сбытовых надбавок'!$B$2281:'Расчет сбытовых надбавок'!$G$3024,6)</f>
        <v>217.61</v>
      </c>
      <c r="F880" s="103">
        <f>VLOOKUP($A880+ROUND((COLUMN()-2)/24,5),АТС!$A$41:$F$784,5)+VLOOKUP($A880+ROUND((COLUMN()-2)/24,5),'Расчет сбытовых надбавок'!$B$2281:'Расчет сбытовых надбавок'!$G$3024,6)</f>
        <v>153.31</v>
      </c>
      <c r="G880" s="103">
        <f>VLOOKUP($A880+ROUND((COLUMN()-2)/24,5),АТС!$A$41:$F$784,5)+VLOOKUP($A880+ROUND((COLUMN()-2)/24,5),'Расчет сбытовых надбавок'!$B$2281:'Расчет сбытовых надбавок'!$G$3024,6)</f>
        <v>62.27</v>
      </c>
      <c r="H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J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K880" s="103">
        <f>VLOOKUP($A880+ROUND((COLUMN()-2)/24,5),АТС!$A$41:$F$784,5)+VLOOKUP($A880+ROUND((COLUMN()-2)/24,5),'Расчет сбытовых надбавок'!$B$2281:'Расчет сбытовых надбавок'!$G$3024,6)</f>
        <v>2.71</v>
      </c>
      <c r="L880" s="103">
        <f>VLOOKUP($A880+ROUND((COLUMN()-2)/24,5),АТС!$A$41:$F$784,5)+VLOOKUP($A880+ROUND((COLUMN()-2)/24,5),'Расчет сбытовых надбавок'!$B$2281:'Расчет сбытовых надбавок'!$G$3024,6)</f>
        <v>10.620000000000001</v>
      </c>
      <c r="M880" s="103">
        <f>VLOOKUP($A880+ROUND((COLUMN()-2)/24,5),АТС!$A$41:$F$784,5)+VLOOKUP($A880+ROUND((COLUMN()-2)/24,5),'Расчет сбытовых надбавок'!$B$2281:'Расчет сбытовых надбавок'!$G$3024,6)</f>
        <v>17.46</v>
      </c>
      <c r="N880" s="103">
        <f>VLOOKUP($A880+ROUND((COLUMN()-2)/24,5),АТС!$A$41:$F$784,5)+VLOOKUP($A880+ROUND((COLUMN()-2)/24,5),'Расчет сбытовых надбавок'!$B$2281:'Расчет сбытовых надбавок'!$G$3024,6)</f>
        <v>62.02</v>
      </c>
      <c r="O880" s="103">
        <f>VLOOKUP($A880+ROUND((COLUMN()-2)/24,5),АТС!$A$41:$F$784,5)+VLOOKUP($A880+ROUND((COLUMN()-2)/24,5),'Расчет сбытовых надбавок'!$B$2281:'Расчет сбытовых надбавок'!$G$3024,6)</f>
        <v>30.39</v>
      </c>
      <c r="P880" s="103">
        <f>VLOOKUP($A880+ROUND((COLUMN()-2)/24,5),АТС!$A$41:$F$784,5)+VLOOKUP($A880+ROUND((COLUMN()-2)/24,5),'Расчет сбытовых надбавок'!$B$2281:'Расчет сбытовых надбавок'!$G$3024,6)</f>
        <v>78.550000000000011</v>
      </c>
      <c r="Q880" s="103">
        <f>VLOOKUP($A880+ROUND((COLUMN()-2)/24,5),АТС!$A$41:$F$784,5)+VLOOKUP($A880+ROUND((COLUMN()-2)/24,5),'Расчет сбытовых надбавок'!$B$2281:'Расчет сбытовых надбавок'!$G$3024,6)</f>
        <v>505.74</v>
      </c>
      <c r="R880" s="103">
        <f>VLOOKUP($A880+ROUND((COLUMN()-2)/24,5),АТС!$A$41:$F$784,5)+VLOOKUP($A880+ROUND((COLUMN()-2)/24,5),'Расчет сбытовых надбавок'!$B$2281:'Расчет сбытовых надбавок'!$G$3024,6)</f>
        <v>142.9</v>
      </c>
      <c r="S880" s="103">
        <f>VLOOKUP($A880+ROUND((COLUMN()-2)/24,5),АТС!$A$41:$F$784,5)+VLOOKUP($A880+ROUND((COLUMN()-2)/24,5),'Расчет сбытовых надбавок'!$B$2281:'Расчет сбытовых надбавок'!$G$3024,6)</f>
        <v>624.38</v>
      </c>
      <c r="T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U880" s="103">
        <f>VLOOKUP($A880+ROUND((COLUMN()-2)/24,5),АТС!$A$41:$F$784,5)+VLOOKUP($A880+ROUND((COLUMN()-2)/24,5),'Расчет сбытовых надбавок'!$B$2281:'Расчет сбытовых надбавок'!$G$3024,6)</f>
        <v>157.91999999999999</v>
      </c>
      <c r="V880" s="103">
        <f>VLOOKUP($A880+ROUND((COLUMN()-2)/24,5),АТС!$A$41:$F$784,5)+VLOOKUP($A880+ROUND((COLUMN()-2)/24,5),'Расчет сбытовых надбавок'!$B$2281:'Расчет сбытовых надбавок'!$G$3024,6)</f>
        <v>33.909999999999997</v>
      </c>
      <c r="W880" s="103">
        <f>VLOOKUP($A880+ROUND((COLUMN()-2)/24,5),АТС!$A$41:$F$784,5)+VLOOKUP($A880+ROUND((COLUMN()-2)/24,5),'Расчет сбытовых надбавок'!$B$2281:'Расчет сбытовых надбавок'!$G$3024,6)</f>
        <v>208.28</v>
      </c>
      <c r="X880" s="103">
        <f>VLOOKUP($A880+ROUND((COLUMN()-2)/24,5),АТС!$A$41:$F$784,5)+VLOOKUP($A880+ROUND((COLUMN()-2)/24,5),'Расчет сбытовых надбавок'!$B$2281:'Расчет сбытовых надбавок'!$G$3024,6)</f>
        <v>695.07999999999993</v>
      </c>
      <c r="Y880" s="103">
        <f>VLOOKUP($A880+ROUND((COLUMN()-2)/24,5),АТС!$A$41:$F$784,5)+VLOOKUP($A880+ROUND((COLUMN()-2)/24,5),'Расчет сбытовых надбавок'!$B$2281:'Расчет сбытовых надбавок'!$G$3024,6)</f>
        <v>427.56</v>
      </c>
    </row>
    <row r="881" spans="1:25" x14ac:dyDescent="0.2">
      <c r="A881" s="83">
        <f t="shared" si="23"/>
        <v>42207</v>
      </c>
      <c r="B881" s="103">
        <f>VLOOKUP($A881+ROUND((COLUMN()-2)/24,5),АТС!$A$41:$F$784,5)+VLOOKUP($A881+ROUND((COLUMN()-2)/24,5),'Расчет сбытовых надбавок'!$B$2281:'Расчет сбытовых надбавок'!$G$3024,6)</f>
        <v>159.99</v>
      </c>
      <c r="C881" s="103">
        <f>VLOOKUP($A881+ROUND((COLUMN()-2)/24,5),АТС!$A$41:$F$784,5)+VLOOKUP($A881+ROUND((COLUMN()-2)/24,5),'Расчет сбытовых надбавок'!$B$2281:'Расчет сбытовых надбавок'!$G$3024,6)</f>
        <v>129.17000000000002</v>
      </c>
      <c r="D881" s="103">
        <f>VLOOKUP($A881+ROUND((COLUMN()-2)/24,5),АТС!$A$41:$F$784,5)+VLOOKUP($A881+ROUND((COLUMN()-2)/24,5),'Расчет сбытовых надбавок'!$B$2281:'Расчет сбытовых надбавок'!$G$3024,6)</f>
        <v>105.53</v>
      </c>
      <c r="E881" s="103">
        <f>VLOOKUP($A881+ROUND((COLUMN()-2)/24,5),АТС!$A$41:$F$784,5)+VLOOKUP($A881+ROUND((COLUMN()-2)/24,5),'Расчет сбытовых надбавок'!$B$2281:'Расчет сбытовых надбавок'!$G$3024,6)</f>
        <v>113.03</v>
      </c>
      <c r="F881" s="103">
        <f>VLOOKUP($A881+ROUND((COLUMN()-2)/24,5),АТС!$A$41:$F$784,5)+VLOOKUP($A881+ROUND((COLUMN()-2)/24,5),'Расчет сбытовых надбавок'!$B$2281:'Расчет сбытовых надбавок'!$G$3024,6)</f>
        <v>105.14999999999999</v>
      </c>
      <c r="G881" s="103">
        <f>VLOOKUP($A881+ROUND((COLUMN()-2)/24,5),АТС!$A$41:$F$784,5)+VLOOKUP($A881+ROUND((COLUMN()-2)/24,5),'Расчет сбытовых надбавок'!$B$2281:'Расчет сбытовых надбавок'!$G$3024,6)</f>
        <v>25.06</v>
      </c>
      <c r="H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I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J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K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L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M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N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O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P881" s="103">
        <f>VLOOKUP($A881+ROUND((COLUMN()-2)/24,5),АТС!$A$41:$F$784,5)+VLOOKUP($A881+ROUND((COLUMN()-2)/24,5),'Расчет сбытовых надбавок'!$B$2281:'Расчет сбытовых надбавок'!$G$3024,6)</f>
        <v>48.239999999999995</v>
      </c>
      <c r="Q881" s="103">
        <f>VLOOKUP($A881+ROUND((COLUMN()-2)/24,5),АТС!$A$41:$F$784,5)+VLOOKUP($A881+ROUND((COLUMN()-2)/24,5),'Расчет сбытовых надбавок'!$B$2281:'Расчет сбытовых надбавок'!$G$3024,6)</f>
        <v>61.23</v>
      </c>
      <c r="R881" s="103">
        <f>VLOOKUP($A881+ROUND((COLUMN()-2)/24,5),АТС!$A$41:$F$784,5)+VLOOKUP($A881+ROUND((COLUMN()-2)/24,5),'Расчет сбытовых надбавок'!$B$2281:'Расчет сбытовых надбавок'!$G$3024,6)</f>
        <v>215.54</v>
      </c>
      <c r="S881" s="103">
        <f>VLOOKUP($A881+ROUND((COLUMN()-2)/24,5),АТС!$A$41:$F$784,5)+VLOOKUP($A881+ROUND((COLUMN()-2)/24,5),'Расчет сбытовых надбавок'!$B$2281:'Расчет сбытовых надбавок'!$G$3024,6)</f>
        <v>185.64</v>
      </c>
      <c r="T881" s="103">
        <f>VLOOKUP($A881+ROUND((COLUMN()-2)/24,5),АТС!$A$41:$F$784,5)+VLOOKUP($A881+ROUND((COLUMN()-2)/24,5),'Расчет сбытовых надбавок'!$B$2281:'Расчет сбытовых надбавок'!$G$3024,6)</f>
        <v>195.73</v>
      </c>
      <c r="U881" s="103">
        <f>VLOOKUP($A881+ROUND((COLUMN()-2)/24,5),АТС!$A$41:$F$784,5)+VLOOKUP($A881+ROUND((COLUMN()-2)/24,5),'Расчет сбытовых надбавок'!$B$2281:'Расчет сбытовых надбавок'!$G$3024,6)</f>
        <v>238.63</v>
      </c>
      <c r="V881" s="103">
        <f>VLOOKUP($A881+ROUND((COLUMN()-2)/24,5),АТС!$A$41:$F$784,5)+VLOOKUP($A881+ROUND((COLUMN()-2)/24,5),'Расчет сбытовых надбавок'!$B$2281:'Расчет сбытовых надбавок'!$G$3024,6)</f>
        <v>52.4</v>
      </c>
      <c r="W881" s="103">
        <f>VLOOKUP($A881+ROUND((COLUMN()-2)/24,5),АТС!$A$41:$F$784,5)+VLOOKUP($A881+ROUND((COLUMN()-2)/24,5),'Расчет сбытовых надбавок'!$B$2281:'Расчет сбытовых надбавок'!$G$3024,6)</f>
        <v>98.740000000000009</v>
      </c>
      <c r="X881" s="103">
        <f>VLOOKUP($A881+ROUND((COLUMN()-2)/24,5),АТС!$A$41:$F$784,5)+VLOOKUP($A881+ROUND((COLUMN()-2)/24,5),'Расчет сбытовых надбавок'!$B$2281:'Расчет сбытовых надбавок'!$G$3024,6)</f>
        <v>361.94</v>
      </c>
      <c r="Y881" s="103">
        <f>VLOOKUP($A881+ROUND((COLUMN()-2)/24,5),АТС!$A$41:$F$784,5)+VLOOKUP($A881+ROUND((COLUMN()-2)/24,5),'Расчет сбытовых надбавок'!$B$2281:'Расчет сбытовых надбавок'!$G$3024,6)</f>
        <v>344.10999999999996</v>
      </c>
    </row>
    <row r="882" spans="1:25" x14ac:dyDescent="0.2">
      <c r="A882" s="83">
        <f t="shared" si="23"/>
        <v>42208</v>
      </c>
      <c r="B882" s="103">
        <f>VLOOKUP($A882+ROUND((COLUMN()-2)/24,5),АТС!$A$41:$F$784,5)+VLOOKUP($A882+ROUND((COLUMN()-2)/24,5),'Расчет сбытовых надбавок'!$B$2281:'Расчет сбытовых надбавок'!$G$3024,6)</f>
        <v>188.07</v>
      </c>
      <c r="C882" s="103">
        <f>VLOOKUP($A882+ROUND((COLUMN()-2)/24,5),АТС!$A$41:$F$784,5)+VLOOKUP($A882+ROUND((COLUMN()-2)/24,5),'Расчет сбытовых надбавок'!$B$2281:'Расчет сбытовых надбавок'!$G$3024,6)</f>
        <v>133.31</v>
      </c>
      <c r="D882" s="103">
        <f>VLOOKUP($A882+ROUND((COLUMN()-2)/24,5),АТС!$A$41:$F$784,5)+VLOOKUP($A882+ROUND((COLUMN()-2)/24,5),'Расчет сбытовых надбавок'!$B$2281:'Расчет сбытовых надбавок'!$G$3024,6)</f>
        <v>101.13</v>
      </c>
      <c r="E882" s="103">
        <f>VLOOKUP($A882+ROUND((COLUMN()-2)/24,5),АТС!$A$41:$F$784,5)+VLOOKUP($A882+ROUND((COLUMN()-2)/24,5),'Расчет сбытовых надбавок'!$B$2281:'Расчет сбытовых надбавок'!$G$3024,6)</f>
        <v>157.28</v>
      </c>
      <c r="F882" s="103">
        <f>VLOOKUP($A882+ROUND((COLUMN()-2)/24,5),АТС!$A$41:$F$784,5)+VLOOKUP($A882+ROUND((COLUMN()-2)/24,5),'Расчет сбытовых надбавок'!$B$2281:'Расчет сбытовых надбавок'!$G$3024,6)</f>
        <v>912.24</v>
      </c>
      <c r="G882" s="103">
        <f>VLOOKUP($A882+ROUND((COLUMN()-2)/24,5),АТС!$A$41:$F$784,5)+VLOOKUP($A882+ROUND((COLUMN()-2)/24,5),'Расчет сбытовых надбавок'!$B$2281:'Расчет сбытовых надбавок'!$G$3024,6)</f>
        <v>1023.4300000000001</v>
      </c>
      <c r="H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J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K882" s="103">
        <f>VLOOKUP($A882+ROUND((COLUMN()-2)/24,5),АТС!$A$41:$F$784,5)+VLOOKUP($A882+ROUND((COLUMN()-2)/24,5),'Расчет сбытовых надбавок'!$B$2281:'Расчет сбытовых надбавок'!$G$3024,6)</f>
        <v>50.51</v>
      </c>
      <c r="L882" s="103">
        <f>VLOOKUP($A882+ROUND((COLUMN()-2)/24,5),АТС!$A$41:$F$784,5)+VLOOKUP($A882+ROUND((COLUMN()-2)/24,5),'Расчет сбытовых надбавок'!$B$2281:'Расчет сбытовых надбавок'!$G$3024,6)</f>
        <v>177.51</v>
      </c>
      <c r="M882" s="103">
        <f>VLOOKUP($A882+ROUND((COLUMN()-2)/24,5),АТС!$A$41:$F$784,5)+VLOOKUP($A882+ROUND((COLUMN()-2)/24,5),'Расчет сбытовых надбавок'!$B$2281:'Расчет сбытовых надбавок'!$G$3024,6)</f>
        <v>257.52999999999997</v>
      </c>
      <c r="N882" s="103">
        <f>VLOOKUP($A882+ROUND((COLUMN()-2)/24,5),АТС!$A$41:$F$784,5)+VLOOKUP($A882+ROUND((COLUMN()-2)/24,5),'Расчет сбытовых надбавок'!$B$2281:'Расчет сбытовых надбавок'!$G$3024,6)</f>
        <v>188.60000000000002</v>
      </c>
      <c r="O882" s="103">
        <f>VLOOKUP($A882+ROUND((COLUMN()-2)/24,5),АТС!$A$41:$F$784,5)+VLOOKUP($A882+ROUND((COLUMN()-2)/24,5),'Расчет сбытовых надбавок'!$B$2281:'Расчет сбытовых надбавок'!$G$3024,6)</f>
        <v>115.34</v>
      </c>
      <c r="P882" s="103">
        <f>VLOOKUP($A882+ROUND((COLUMN()-2)/24,5),АТС!$A$41:$F$784,5)+VLOOKUP($A882+ROUND((COLUMN()-2)/24,5),'Расчет сбытовых надбавок'!$B$2281:'Расчет сбытовых надбавок'!$G$3024,6)</f>
        <v>179.65</v>
      </c>
      <c r="Q882" s="103">
        <f>VLOOKUP($A882+ROUND((COLUMN()-2)/24,5),АТС!$A$41:$F$784,5)+VLOOKUP($A882+ROUND((COLUMN()-2)/24,5),'Расчет сбытовых надбавок'!$B$2281:'Расчет сбытовых надбавок'!$G$3024,6)</f>
        <v>195.51</v>
      </c>
      <c r="R882" s="103">
        <f>VLOOKUP($A882+ROUND((COLUMN()-2)/24,5),АТС!$A$41:$F$784,5)+VLOOKUP($A882+ROUND((COLUMN()-2)/24,5),'Расчет сбытовых надбавок'!$B$2281:'Расчет сбытовых надбавок'!$G$3024,6)</f>
        <v>213.25</v>
      </c>
      <c r="S882" s="103">
        <f>VLOOKUP($A882+ROUND((COLUMN()-2)/24,5),АТС!$A$41:$F$784,5)+VLOOKUP($A882+ROUND((COLUMN()-2)/24,5),'Расчет сбытовых надбавок'!$B$2281:'Расчет сбытовых надбавок'!$G$3024,6)</f>
        <v>138.71</v>
      </c>
      <c r="T882" s="103">
        <f>VLOOKUP($A882+ROUND((COLUMN()-2)/24,5),АТС!$A$41:$F$784,5)+VLOOKUP($A882+ROUND((COLUMN()-2)/24,5),'Расчет сбытовых надбавок'!$B$2281:'Расчет сбытовых надбавок'!$G$3024,6)</f>
        <v>222.87</v>
      </c>
      <c r="U882" s="103">
        <f>VLOOKUP($A882+ROUND((COLUMN()-2)/24,5),АТС!$A$41:$F$784,5)+VLOOKUP($A882+ROUND((COLUMN()-2)/24,5),'Расчет сбытовых надбавок'!$B$2281:'Расчет сбытовых надбавок'!$G$3024,6)</f>
        <v>154.25</v>
      </c>
      <c r="V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W882" s="103">
        <f>VLOOKUP($A882+ROUND((COLUMN()-2)/24,5),АТС!$A$41:$F$784,5)+VLOOKUP($A882+ROUND((COLUMN()-2)/24,5),'Расчет сбытовых надбавок'!$B$2281:'Расчет сбытовых надбавок'!$G$3024,6)</f>
        <v>432.78000000000003</v>
      </c>
      <c r="X882" s="103">
        <f>VLOOKUP($A882+ROUND((COLUMN()-2)/24,5),АТС!$A$41:$F$784,5)+VLOOKUP($A882+ROUND((COLUMN()-2)/24,5),'Расчет сбытовых надбавок'!$B$2281:'Расчет сбытовых надбавок'!$G$3024,6)</f>
        <v>533.01</v>
      </c>
      <c r="Y882" s="103">
        <f>VLOOKUP($A882+ROUND((COLUMN()-2)/24,5),АТС!$A$41:$F$784,5)+VLOOKUP($A882+ROUND((COLUMN()-2)/24,5),'Расчет сбытовых надбавок'!$B$2281:'Расчет сбытовых надбавок'!$G$3024,6)</f>
        <v>404.75</v>
      </c>
    </row>
    <row r="883" spans="1:25" x14ac:dyDescent="0.2">
      <c r="A883" s="83">
        <f t="shared" si="23"/>
        <v>42209</v>
      </c>
      <c r="B883" s="103">
        <f>VLOOKUP($A883+ROUND((COLUMN()-2)/24,5),АТС!$A$41:$F$784,5)+VLOOKUP($A883+ROUND((COLUMN()-2)/24,5),'Расчет сбытовых надбавок'!$B$2281:'Расчет сбытовых надбавок'!$G$3024,6)</f>
        <v>200.37</v>
      </c>
      <c r="C883" s="103">
        <f>VLOOKUP($A883+ROUND((COLUMN()-2)/24,5),АТС!$A$41:$F$784,5)+VLOOKUP($A883+ROUND((COLUMN()-2)/24,5),'Расчет сбытовых надбавок'!$B$2281:'Расчет сбытовых надбавок'!$G$3024,6)</f>
        <v>144.28</v>
      </c>
      <c r="D883" s="103">
        <f>VLOOKUP($A883+ROUND((COLUMN()-2)/24,5),АТС!$A$41:$F$784,5)+VLOOKUP($A883+ROUND((COLUMN()-2)/24,5),'Расчет сбытовых надбавок'!$B$2281:'Расчет сбытовых надбавок'!$G$3024,6)</f>
        <v>161.94999999999999</v>
      </c>
      <c r="E883" s="103">
        <f>VLOOKUP($A883+ROUND((COLUMN()-2)/24,5),АТС!$A$41:$F$784,5)+VLOOKUP($A883+ROUND((COLUMN()-2)/24,5),'Расчет сбытовых надбавок'!$B$2281:'Расчет сбытовых надбавок'!$G$3024,6)</f>
        <v>176.5</v>
      </c>
      <c r="F883" s="103">
        <f>VLOOKUP($A883+ROUND((COLUMN()-2)/24,5),АТС!$A$41:$F$784,5)+VLOOKUP($A883+ROUND((COLUMN()-2)/24,5),'Расчет сбытовых надбавок'!$B$2281:'Расчет сбытовых надбавок'!$G$3024,6)</f>
        <v>92.47</v>
      </c>
      <c r="G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03">
        <f>VLOOKUP($A883+ROUND((COLUMN()-2)/24,5),АТС!$A$41:$F$784,5)+VLOOKUP($A883+ROUND((COLUMN()-2)/24,5),'Расчет сбытовых надбавок'!$B$2281:'Расчет сбытовых надбавок'!$G$3024,6)</f>
        <v>2.61</v>
      </c>
      <c r="I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J883" s="103">
        <f>VLOOKUP($A883+ROUND((COLUMN()-2)/24,5),АТС!$A$41:$F$784,5)+VLOOKUP($A883+ROUND((COLUMN()-2)/24,5),'Расчет сбытовых надбавок'!$B$2281:'Расчет сбытовых надбавок'!$G$3024,6)</f>
        <v>0.01</v>
      </c>
      <c r="K883" s="103">
        <f>VLOOKUP($A883+ROUND((COLUMN()-2)/24,5),АТС!$A$41:$F$784,5)+VLOOKUP($A883+ROUND((COLUMN()-2)/24,5),'Расчет сбытовых надбавок'!$B$2281:'Расчет сбытовых надбавок'!$G$3024,6)</f>
        <v>103.45</v>
      </c>
      <c r="L883" s="103">
        <f>VLOOKUP($A883+ROUND((COLUMN()-2)/24,5),АТС!$A$41:$F$784,5)+VLOOKUP($A883+ROUND((COLUMN()-2)/24,5),'Расчет сбытовых надбавок'!$B$2281:'Расчет сбытовых надбавок'!$G$3024,6)</f>
        <v>159.15</v>
      </c>
      <c r="M883" s="103">
        <f>VLOOKUP($A883+ROUND((COLUMN()-2)/24,5),АТС!$A$41:$F$784,5)+VLOOKUP($A883+ROUND((COLUMN()-2)/24,5),'Расчет сбытовых надбавок'!$B$2281:'Расчет сбытовых надбавок'!$G$3024,6)</f>
        <v>168.01999999999998</v>
      </c>
      <c r="N883" s="103">
        <f>VLOOKUP($A883+ROUND((COLUMN()-2)/24,5),АТС!$A$41:$F$784,5)+VLOOKUP($A883+ROUND((COLUMN()-2)/24,5),'Расчет сбытовых надбавок'!$B$2281:'Расчет сбытовых надбавок'!$G$3024,6)</f>
        <v>50.04</v>
      </c>
      <c r="O883" s="103">
        <f>VLOOKUP($A883+ROUND((COLUMN()-2)/24,5),АТС!$A$41:$F$784,5)+VLOOKUP($A883+ROUND((COLUMN()-2)/24,5),'Расчет сбытовых надбавок'!$B$2281:'Расчет сбытовых надбавок'!$G$3024,6)</f>
        <v>66.62</v>
      </c>
      <c r="P883" s="103">
        <f>VLOOKUP($A883+ROUND((COLUMN()-2)/24,5),АТС!$A$41:$F$784,5)+VLOOKUP($A883+ROUND((COLUMN()-2)/24,5),'Расчет сбытовых надбавок'!$B$2281:'Расчет сбытовых надбавок'!$G$3024,6)</f>
        <v>534.94000000000005</v>
      </c>
      <c r="Q883" s="103">
        <f>VLOOKUP($A883+ROUND((COLUMN()-2)/24,5),АТС!$A$41:$F$784,5)+VLOOKUP($A883+ROUND((COLUMN()-2)/24,5),'Расчет сбытовых надбавок'!$B$2281:'Расчет сбытовых надбавок'!$G$3024,6)</f>
        <v>509.73</v>
      </c>
      <c r="R883" s="103">
        <f>VLOOKUP($A883+ROUND((COLUMN()-2)/24,5),АТС!$A$41:$F$784,5)+VLOOKUP($A883+ROUND((COLUMN()-2)/24,5),'Расчет сбытовых надбавок'!$B$2281:'Расчет сбытовых надбавок'!$G$3024,6)</f>
        <v>12.58</v>
      </c>
      <c r="S883" s="103">
        <f>VLOOKUP($A883+ROUND((COLUMN()-2)/24,5),АТС!$A$41:$F$784,5)+VLOOKUP($A883+ROUND((COLUMN()-2)/24,5),'Расчет сбытовых надбавок'!$B$2281:'Расчет сбытовых надбавок'!$G$3024,6)</f>
        <v>5.14</v>
      </c>
      <c r="T883" s="103">
        <f>VLOOKUP($A883+ROUND((COLUMN()-2)/24,5),АТС!$A$41:$F$784,5)+VLOOKUP($A883+ROUND((COLUMN()-2)/24,5),'Расчет сбытовых надбавок'!$B$2281:'Расчет сбытовых надбавок'!$G$3024,6)</f>
        <v>53.01</v>
      </c>
      <c r="U883" s="103">
        <f>VLOOKUP($A883+ROUND((COLUMN()-2)/24,5),АТС!$A$41:$F$784,5)+VLOOKUP($A883+ROUND((COLUMN()-2)/24,5),'Расчет сбытовых надбавок'!$B$2281:'Расчет сбытовых надбавок'!$G$3024,6)</f>
        <v>110.44999999999999</v>
      </c>
      <c r="V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W883" s="103">
        <f>VLOOKUP($A883+ROUND((COLUMN()-2)/24,5),АТС!$A$41:$F$784,5)+VLOOKUP($A883+ROUND((COLUMN()-2)/24,5),'Расчет сбытовых надбавок'!$B$2281:'Расчет сбытовых надбавок'!$G$3024,6)</f>
        <v>181.55</v>
      </c>
      <c r="X883" s="103">
        <f>VLOOKUP($A883+ROUND((COLUMN()-2)/24,5),АТС!$A$41:$F$784,5)+VLOOKUP($A883+ROUND((COLUMN()-2)/24,5),'Расчет сбытовых надбавок'!$B$2281:'Расчет сбытовых надбавок'!$G$3024,6)</f>
        <v>616.16999999999996</v>
      </c>
      <c r="Y883" s="103">
        <f>VLOOKUP($A883+ROUND((COLUMN()-2)/24,5),АТС!$A$41:$F$784,5)+VLOOKUP($A883+ROUND((COLUMN()-2)/24,5),'Расчет сбытовых надбавок'!$B$2281:'Расчет сбытовых надбавок'!$G$3024,6)</f>
        <v>503.49</v>
      </c>
    </row>
    <row r="884" spans="1:25" x14ac:dyDescent="0.2">
      <c r="A884" s="83">
        <f t="shared" si="23"/>
        <v>42210</v>
      </c>
      <c r="B884" s="103">
        <f>VLOOKUP($A884+ROUND((COLUMN()-2)/24,5),АТС!$A$41:$F$784,5)+VLOOKUP($A884+ROUND((COLUMN()-2)/24,5),'Расчет сбытовых надбавок'!$B$2281:'Расчет сбытовых надбавок'!$G$3024,6)</f>
        <v>255.61</v>
      </c>
      <c r="C884" s="103">
        <f>VLOOKUP($A884+ROUND((COLUMN()-2)/24,5),АТС!$A$41:$F$784,5)+VLOOKUP($A884+ROUND((COLUMN()-2)/24,5),'Расчет сбытовых надбавок'!$B$2281:'Расчет сбытовых надбавок'!$G$3024,6)</f>
        <v>181.87</v>
      </c>
      <c r="D884" s="103">
        <f>VLOOKUP($A884+ROUND((COLUMN()-2)/24,5),АТС!$A$41:$F$784,5)+VLOOKUP($A884+ROUND((COLUMN()-2)/24,5),'Расчет сбытовых надбавок'!$B$2281:'Расчет сбытовых надбавок'!$G$3024,6)</f>
        <v>98.070000000000007</v>
      </c>
      <c r="E884" s="103">
        <f>VLOOKUP($A884+ROUND((COLUMN()-2)/24,5),АТС!$A$41:$F$784,5)+VLOOKUP($A884+ROUND((COLUMN()-2)/24,5),'Расчет сбытовых надбавок'!$B$2281:'Расчет сбытовых надбавок'!$G$3024,6)</f>
        <v>78.48</v>
      </c>
      <c r="F884" s="103">
        <f>VLOOKUP($A884+ROUND((COLUMN()-2)/24,5),АТС!$A$41:$F$784,5)+VLOOKUP($A884+ROUND((COLUMN()-2)/24,5),'Расчет сбытовых надбавок'!$B$2281:'Расчет сбытовых надбавок'!$G$3024,6)</f>
        <v>56.43</v>
      </c>
      <c r="G884" s="103">
        <f>VLOOKUP($A884+ROUND((COLUMN()-2)/24,5),АТС!$A$41:$F$784,5)+VLOOKUP($A884+ROUND((COLUMN()-2)/24,5),'Расчет сбытовых надбавок'!$B$2281:'Расчет сбытовых надбавок'!$G$3024,6)</f>
        <v>33.090000000000003</v>
      </c>
      <c r="H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03">
        <f>VLOOKUP($A884+ROUND((COLUMN()-2)/24,5),АТС!$A$41:$F$784,5)+VLOOKUP($A884+ROUND((COLUMN()-2)/24,5),'Расчет сбытовых надбавок'!$B$2281:'Расчет сбытовых надбавок'!$G$3024,6)</f>
        <v>0.28999999999999998</v>
      </c>
      <c r="J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K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L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M884" s="103">
        <f>VLOOKUP($A884+ROUND((COLUMN()-2)/24,5),АТС!$A$41:$F$784,5)+VLOOKUP($A884+ROUND((COLUMN()-2)/24,5),'Расчет сбытовых надбавок'!$B$2281:'Расчет сбытовых надбавок'!$G$3024,6)</f>
        <v>51.19</v>
      </c>
      <c r="N884" s="103">
        <f>VLOOKUP($A884+ROUND((COLUMN()-2)/24,5),АТС!$A$41:$F$784,5)+VLOOKUP($A884+ROUND((COLUMN()-2)/24,5),'Расчет сбытовых надбавок'!$B$2281:'Расчет сбытовых надбавок'!$G$3024,6)</f>
        <v>71.349999999999994</v>
      </c>
      <c r="O884" s="103">
        <f>VLOOKUP($A884+ROUND((COLUMN()-2)/24,5),АТС!$A$41:$F$784,5)+VLOOKUP($A884+ROUND((COLUMN()-2)/24,5),'Расчет сбытовых надбавок'!$B$2281:'Расчет сбытовых надбавок'!$G$3024,6)</f>
        <v>70.320000000000007</v>
      </c>
      <c r="P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Q884" s="103">
        <f>VLOOKUP($A884+ROUND((COLUMN()-2)/24,5),АТС!$A$41:$F$784,5)+VLOOKUP($A884+ROUND((COLUMN()-2)/24,5),'Расчет сбытовых надбавок'!$B$2281:'Расчет сбытовых надбавок'!$G$3024,6)</f>
        <v>0.01</v>
      </c>
      <c r="R884" s="103">
        <f>VLOOKUP($A884+ROUND((COLUMN()-2)/24,5),АТС!$A$41:$F$784,5)+VLOOKUP($A884+ROUND((COLUMN()-2)/24,5),'Расчет сбытовых надбавок'!$B$2281:'Расчет сбытовых надбавок'!$G$3024,6)</f>
        <v>45.91</v>
      </c>
      <c r="S884" s="103">
        <f>VLOOKUP($A884+ROUND((COLUMN()-2)/24,5),АТС!$A$41:$F$784,5)+VLOOKUP($A884+ROUND((COLUMN()-2)/24,5),'Расчет сбытовых надбавок'!$B$2281:'Расчет сбытовых надбавок'!$G$3024,6)</f>
        <v>55.080000000000005</v>
      </c>
      <c r="T884" s="103">
        <f>VLOOKUP($A884+ROUND((COLUMN()-2)/24,5),АТС!$A$41:$F$784,5)+VLOOKUP($A884+ROUND((COLUMN()-2)/24,5),'Расчет сбытовых надбавок'!$B$2281:'Расчет сбытовых надбавок'!$G$3024,6)</f>
        <v>45.56</v>
      </c>
      <c r="U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V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W884" s="103">
        <f>VLOOKUP($A884+ROUND((COLUMN()-2)/24,5),АТС!$A$41:$F$784,5)+VLOOKUP($A884+ROUND((COLUMN()-2)/24,5),'Расчет сбытовых надбавок'!$B$2281:'Расчет сбытовых надбавок'!$G$3024,6)</f>
        <v>191.79</v>
      </c>
      <c r="X884" s="103">
        <f>VLOOKUP($A884+ROUND((COLUMN()-2)/24,5),АТС!$A$41:$F$784,5)+VLOOKUP($A884+ROUND((COLUMN()-2)/24,5),'Расчет сбытовых надбавок'!$B$2281:'Расчет сбытовых надбавок'!$G$3024,6)</f>
        <v>0.44</v>
      </c>
      <c r="Y884" s="103">
        <f>VLOOKUP($A884+ROUND((COLUMN()-2)/24,5),АТС!$A$41:$F$784,5)+VLOOKUP($A884+ROUND((COLUMN()-2)/24,5),'Расчет сбытовых надбавок'!$B$2281:'Расчет сбытовых надбавок'!$G$3024,6)</f>
        <v>89.66</v>
      </c>
    </row>
    <row r="885" spans="1:25" x14ac:dyDescent="0.2">
      <c r="A885" s="83">
        <f t="shared" si="23"/>
        <v>42211</v>
      </c>
      <c r="B885" s="103">
        <f>VLOOKUP($A885+ROUND((COLUMN()-2)/24,5),АТС!$A$41:$F$784,5)+VLOOKUP($A885+ROUND((COLUMN()-2)/24,5),'Расчет сбытовых надбавок'!$B$2281:'Расчет сбытовых надбавок'!$G$3024,6)</f>
        <v>247.6</v>
      </c>
      <c r="C885" s="103">
        <f>VLOOKUP($A885+ROUND((COLUMN()-2)/24,5),АТС!$A$41:$F$784,5)+VLOOKUP($A885+ROUND((COLUMN()-2)/24,5),'Расчет сбытовых надбавок'!$B$2281:'Расчет сбытовых надбавок'!$G$3024,6)</f>
        <v>271.18</v>
      </c>
      <c r="D885" s="103">
        <f>VLOOKUP($A885+ROUND((COLUMN()-2)/24,5),АТС!$A$41:$F$784,5)+VLOOKUP($A885+ROUND((COLUMN()-2)/24,5),'Расчет сбытовых надбавок'!$B$2281:'Расчет сбытовых надбавок'!$G$3024,6)</f>
        <v>148.38</v>
      </c>
      <c r="E885" s="103">
        <f>VLOOKUP($A885+ROUND((COLUMN()-2)/24,5),АТС!$A$41:$F$784,5)+VLOOKUP($A885+ROUND((COLUMN()-2)/24,5),'Расчет сбытовых надбавок'!$B$2281:'Расчет сбытовых надбавок'!$G$3024,6)</f>
        <v>124.07</v>
      </c>
      <c r="F885" s="103">
        <f>VLOOKUP($A885+ROUND((COLUMN()-2)/24,5),АТС!$A$41:$F$784,5)+VLOOKUP($A885+ROUND((COLUMN()-2)/24,5),'Расчет сбытовых надбавок'!$B$2281:'Расчет сбытовых надбавок'!$G$3024,6)</f>
        <v>180.05</v>
      </c>
      <c r="G885" s="103">
        <f>VLOOKUP($A885+ROUND((COLUMN()-2)/24,5),АТС!$A$41:$F$784,5)+VLOOKUP($A885+ROUND((COLUMN()-2)/24,5),'Расчет сбытовых надбавок'!$B$2281:'Расчет сбытовых надбавок'!$G$3024,6)</f>
        <v>112.5</v>
      </c>
      <c r="H885" s="103">
        <f>VLOOKUP($A885+ROUND((COLUMN()-2)/24,5),АТС!$A$41:$F$784,5)+VLOOKUP($A885+ROUND((COLUMN()-2)/24,5),'Расчет сбытовых надбавок'!$B$2281:'Расчет сбытовых надбавок'!$G$3024,6)</f>
        <v>16.61</v>
      </c>
      <c r="I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J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K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L885" s="103">
        <f>VLOOKUP($A885+ROUND((COLUMN()-2)/24,5),АТС!$A$41:$F$784,5)+VLOOKUP($A885+ROUND((COLUMN()-2)/24,5),'Расчет сбытовых надбавок'!$B$2281:'Расчет сбытовых надбавок'!$G$3024,6)</f>
        <v>0.01</v>
      </c>
      <c r="M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N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O885" s="103">
        <f>VLOOKUP($A885+ROUND((COLUMN()-2)/24,5),АТС!$A$41:$F$784,5)+VLOOKUP($A885+ROUND((COLUMN()-2)/24,5),'Расчет сбытовых надбавок'!$B$2281:'Расчет сбытовых надбавок'!$G$3024,6)</f>
        <v>0.01</v>
      </c>
      <c r="P885" s="103">
        <f>VLOOKUP($A885+ROUND((COLUMN()-2)/24,5),АТС!$A$41:$F$784,5)+VLOOKUP($A885+ROUND((COLUMN()-2)/24,5),'Расчет сбытовых надбавок'!$B$2281:'Расчет сбытовых надбавок'!$G$3024,6)</f>
        <v>1.07</v>
      </c>
      <c r="Q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R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S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T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U885" s="103">
        <f>VLOOKUP($A885+ROUND((COLUMN()-2)/24,5),АТС!$A$41:$F$784,5)+VLOOKUP($A885+ROUND((COLUMN()-2)/24,5),'Расчет сбытовых надбавок'!$B$2281:'Расчет сбытовых надбавок'!$G$3024,6)</f>
        <v>0.01</v>
      </c>
      <c r="V885" s="103">
        <f>VLOOKUP($A885+ROUND((COLUMN()-2)/24,5),АТС!$A$41:$F$784,5)+VLOOKUP($A885+ROUND((COLUMN()-2)/24,5),'Расчет сбытовых надбавок'!$B$2281:'Расчет сбытовых надбавок'!$G$3024,6)</f>
        <v>0.01</v>
      </c>
      <c r="W885" s="103">
        <f>VLOOKUP($A885+ROUND((COLUMN()-2)/24,5),АТС!$A$41:$F$784,5)+VLOOKUP($A885+ROUND((COLUMN()-2)/24,5),'Расчет сбытовых надбавок'!$B$2281:'Расчет сбытовых надбавок'!$G$3024,6)</f>
        <v>129.93</v>
      </c>
      <c r="X885" s="103">
        <f>VLOOKUP($A885+ROUND((COLUMN()-2)/24,5),АТС!$A$41:$F$784,5)+VLOOKUP($A885+ROUND((COLUMN()-2)/24,5),'Расчет сбытовых надбавок'!$B$2281:'Расчет сбытовых надбавок'!$G$3024,6)</f>
        <v>182.83999999999997</v>
      </c>
      <c r="Y885" s="103">
        <f>VLOOKUP($A885+ROUND((COLUMN()-2)/24,5),АТС!$A$41:$F$784,5)+VLOOKUP($A885+ROUND((COLUMN()-2)/24,5),'Расчет сбытовых надбавок'!$B$2281:'Расчет сбытовых надбавок'!$G$3024,6)</f>
        <v>32.589999999999996</v>
      </c>
    </row>
    <row r="886" spans="1:25" x14ac:dyDescent="0.2">
      <c r="A886" s="83">
        <f t="shared" si="23"/>
        <v>42212</v>
      </c>
      <c r="B886" s="103">
        <f>VLOOKUP($A886+ROUND((COLUMN()-2)/24,5),АТС!$A$41:$F$784,5)+VLOOKUP($A886+ROUND((COLUMN()-2)/24,5),'Расчет сбытовых надбавок'!$B$2281:'Расчет сбытовых надбавок'!$G$3024,6)</f>
        <v>481.96000000000004</v>
      </c>
      <c r="C886" s="103">
        <f>VLOOKUP($A886+ROUND((COLUMN()-2)/24,5),АТС!$A$41:$F$784,5)+VLOOKUP($A886+ROUND((COLUMN()-2)/24,5),'Расчет сбытовых надбавок'!$B$2281:'Расчет сбытовых надбавок'!$G$3024,6)</f>
        <v>342.59</v>
      </c>
      <c r="D886" s="103">
        <f>VLOOKUP($A886+ROUND((COLUMN()-2)/24,5),АТС!$A$41:$F$784,5)+VLOOKUP($A886+ROUND((COLUMN()-2)/24,5),'Расчет сбытовых надбавок'!$B$2281:'Расчет сбытовых надбавок'!$G$3024,6)</f>
        <v>305.8</v>
      </c>
      <c r="E886" s="103">
        <f>VLOOKUP($A886+ROUND((COLUMN()-2)/24,5),АТС!$A$41:$F$784,5)+VLOOKUP($A886+ROUND((COLUMN()-2)/24,5),'Расчет сбытовых надбавок'!$B$2281:'Расчет сбытовых надбавок'!$G$3024,6)</f>
        <v>318.97000000000003</v>
      </c>
      <c r="F886" s="103">
        <f>VLOOKUP($A886+ROUND((COLUMN()-2)/24,5),АТС!$A$41:$F$784,5)+VLOOKUP($A886+ROUND((COLUMN()-2)/24,5),'Расчет сбытовых надбавок'!$B$2281:'Расчет сбытовых надбавок'!$G$3024,6)</f>
        <v>199.21</v>
      </c>
      <c r="G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J886" s="103">
        <f>VLOOKUP($A886+ROUND((COLUMN()-2)/24,5),АТС!$A$41:$F$784,5)+VLOOKUP($A886+ROUND((COLUMN()-2)/24,5),'Расчет сбытовых надбавок'!$B$2281:'Расчет сбытовых надбавок'!$G$3024,6)</f>
        <v>0.01</v>
      </c>
      <c r="K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L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M886" s="103">
        <f>VLOOKUP($A886+ROUND((COLUMN()-2)/24,5),АТС!$A$41:$F$784,5)+VLOOKUP($A886+ROUND((COLUMN()-2)/24,5),'Расчет сбытовых надбавок'!$B$2281:'Расчет сбытовых надбавок'!$G$3024,6)</f>
        <v>0.01</v>
      </c>
      <c r="N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O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P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Q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R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S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T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U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V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W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X886" s="103">
        <f>VLOOKUP($A886+ROUND((COLUMN()-2)/24,5),АТС!$A$41:$F$784,5)+VLOOKUP($A886+ROUND((COLUMN()-2)/24,5),'Расчет сбытовых надбавок'!$B$2281:'Расчет сбытовых надбавок'!$G$3024,6)</f>
        <v>14.09</v>
      </c>
      <c r="Y886" s="103">
        <f>VLOOKUP($A886+ROUND((COLUMN()-2)/24,5),АТС!$A$41:$F$784,5)+VLOOKUP($A886+ROUND((COLUMN()-2)/24,5),'Расчет сбытовых надбавок'!$B$2281:'Расчет сбытовых надбавок'!$G$3024,6)</f>
        <v>378.49</v>
      </c>
    </row>
    <row r="887" spans="1:25" x14ac:dyDescent="0.2">
      <c r="A887" s="83">
        <f t="shared" si="23"/>
        <v>42213</v>
      </c>
      <c r="B887" s="103">
        <f>VLOOKUP($A887+ROUND((COLUMN()-2)/24,5),АТС!$A$41:$F$784,5)+VLOOKUP($A887+ROUND((COLUMN()-2)/24,5),'Расчет сбытовых надбавок'!$B$2281:'Расчет сбытовых надбавок'!$G$3024,6)</f>
        <v>108.25</v>
      </c>
      <c r="C887" s="103">
        <f>VLOOKUP($A887+ROUND((COLUMN()-2)/24,5),АТС!$A$41:$F$784,5)+VLOOKUP($A887+ROUND((COLUMN()-2)/24,5),'Расчет сбытовых надбавок'!$B$2281:'Расчет сбытовых надбавок'!$G$3024,6)</f>
        <v>70.69</v>
      </c>
      <c r="D887" s="103">
        <f>VLOOKUP($A887+ROUND((COLUMN()-2)/24,5),АТС!$A$41:$F$784,5)+VLOOKUP($A887+ROUND((COLUMN()-2)/24,5),'Расчет сбытовых надбавок'!$B$2281:'Расчет сбытовых надбавок'!$G$3024,6)</f>
        <v>355.07</v>
      </c>
      <c r="E887" s="103">
        <f>VLOOKUP($A887+ROUND((COLUMN()-2)/24,5),АТС!$A$41:$F$784,5)+VLOOKUP($A887+ROUND((COLUMN()-2)/24,5),'Расчет сбытовых надбавок'!$B$2281:'Расчет сбытовых надбавок'!$G$3024,6)</f>
        <v>233.87</v>
      </c>
      <c r="F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G887" s="103">
        <f>VLOOKUP($A887+ROUND((COLUMN()-2)/24,5),АТС!$A$41:$F$784,5)+VLOOKUP($A887+ROUND((COLUMN()-2)/24,5),'Расчет сбытовых надбавок'!$B$2281:'Расчет сбытовых надбавок'!$G$3024,6)</f>
        <v>0.01</v>
      </c>
      <c r="H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03">
        <f>VLOOKUP($A887+ROUND((COLUMN()-2)/24,5),АТС!$A$41:$F$784,5)+VLOOKUP($A887+ROUND((COLUMN()-2)/24,5),'Расчет сбытовых надбавок'!$B$2281:'Расчет сбытовых надбавок'!$G$3024,6)</f>
        <v>0.01</v>
      </c>
      <c r="K887" s="103">
        <f>VLOOKUP($A887+ROUND((COLUMN()-2)/24,5),АТС!$A$41:$F$784,5)+VLOOKUP($A887+ROUND((COLUMN()-2)/24,5),'Расчет сбытовых надбавок'!$B$2281:'Расчет сбытовых надбавок'!$G$3024,6)</f>
        <v>0.01</v>
      </c>
      <c r="L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M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N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O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P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Q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R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S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T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U887" s="103">
        <f>VLOOKUP($A887+ROUND((COLUMN()-2)/24,5),АТС!$A$41:$F$784,5)+VLOOKUP($A887+ROUND((COLUMN()-2)/24,5),'Расчет сбытовых надбавок'!$B$2281:'Расчет сбытовых надбавок'!$G$3024,6)</f>
        <v>0.01</v>
      </c>
      <c r="V887" s="103">
        <f>VLOOKUP($A887+ROUND((COLUMN()-2)/24,5),АТС!$A$41:$F$784,5)+VLOOKUP($A887+ROUND((COLUMN()-2)/24,5),'Расчет сбытовых надбавок'!$B$2281:'Расчет сбытовых надбавок'!$G$3024,6)</f>
        <v>0.01</v>
      </c>
      <c r="W887" s="103">
        <f>VLOOKUP($A887+ROUND((COLUMN()-2)/24,5),АТС!$A$41:$F$784,5)+VLOOKUP($A887+ROUND((COLUMN()-2)/24,5),'Расчет сбытовых надбавок'!$B$2281:'Расчет сбытовых надбавок'!$G$3024,6)</f>
        <v>9.0299999999999994</v>
      </c>
      <c r="X887" s="103">
        <f>VLOOKUP($A887+ROUND((COLUMN()-2)/24,5),АТС!$A$41:$F$784,5)+VLOOKUP($A887+ROUND((COLUMN()-2)/24,5),'Расчет сбытовых надбавок'!$B$2281:'Расчет сбытовых надбавок'!$G$3024,6)</f>
        <v>691.95999999999992</v>
      </c>
      <c r="Y887" s="103">
        <f>VLOOKUP($A887+ROUND((COLUMN()-2)/24,5),АТС!$A$41:$F$784,5)+VLOOKUP($A887+ROUND((COLUMN()-2)/24,5),'Расчет сбытовых надбавок'!$B$2281:'Расчет сбытовых надбавок'!$G$3024,6)</f>
        <v>1415.9</v>
      </c>
    </row>
    <row r="888" spans="1:25" x14ac:dyDescent="0.2">
      <c r="A888" s="83">
        <f t="shared" si="23"/>
        <v>42214</v>
      </c>
      <c r="B888" s="103">
        <f>VLOOKUP($A888+ROUND((COLUMN()-2)/24,5),АТС!$A$41:$F$784,5)+VLOOKUP($A888+ROUND((COLUMN()-2)/24,5),'Расчет сбытовых надбавок'!$B$2281:'Расчет сбытовых надбавок'!$G$3024,6)</f>
        <v>316.82</v>
      </c>
      <c r="C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D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E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F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G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M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N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P888" s="103">
        <f>VLOOKUP($A888+ROUND((COLUMN()-2)/24,5),АТС!$A$41:$F$784,5)+VLOOKUP($A888+ROUND((COLUMN()-2)/24,5),'Расчет сбытовых надбавок'!$B$2281:'Расчет сбытовых надбавок'!$G$3024,6)</f>
        <v>0.01</v>
      </c>
      <c r="Q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R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S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T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V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W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X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Y888" s="103">
        <f>VLOOKUP($A888+ROUND((COLUMN()-2)/24,5),АТС!$A$41:$F$784,5)+VLOOKUP($A888+ROUND((COLUMN()-2)/24,5),'Расчет сбытовых надбавок'!$B$2281:'Расчет сбытовых надбавок'!$G$3024,6)</f>
        <v>426.03999999999996</v>
      </c>
    </row>
    <row r="889" spans="1:25" x14ac:dyDescent="0.2">
      <c r="A889" s="83">
        <f t="shared" si="23"/>
        <v>42215</v>
      </c>
      <c r="B889" s="103">
        <f>VLOOKUP($A889+ROUND((COLUMN()-2)/24,5),АТС!$A$41:$F$784,5)+VLOOKUP($A889+ROUND((COLUMN()-2)/24,5),'Расчет сбытовых надбавок'!$B$2281:'Расчет сбытовых надбавок'!$G$3024,6)</f>
        <v>218.36</v>
      </c>
      <c r="C889" s="103">
        <f>VLOOKUP($A889+ROUND((COLUMN()-2)/24,5),АТС!$A$41:$F$784,5)+VLOOKUP($A889+ROUND((COLUMN()-2)/24,5),'Расчет сбытовых надбавок'!$B$2281:'Расчет сбытовых надбавок'!$G$3024,6)</f>
        <v>221.18</v>
      </c>
      <c r="D889" s="103">
        <f>VLOOKUP($A889+ROUND((COLUMN()-2)/24,5),АТС!$A$41:$F$784,5)+VLOOKUP($A889+ROUND((COLUMN()-2)/24,5),'Расчет сбытовых надбавок'!$B$2281:'Расчет сбытовых надбавок'!$G$3024,6)</f>
        <v>34.44</v>
      </c>
      <c r="E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F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G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H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J889" s="103">
        <f>VLOOKUP($A889+ROUND((COLUMN()-2)/24,5),АТС!$A$41:$F$784,5)+VLOOKUP($A889+ROUND((COLUMN()-2)/24,5),'Расчет сбытовых надбавок'!$B$2281:'Расчет сбытовых надбавок'!$G$3024,6)</f>
        <v>0.01</v>
      </c>
      <c r="K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L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M889" s="103">
        <f>VLOOKUP($A889+ROUND((COLUMN()-2)/24,5),АТС!$A$41:$F$784,5)+VLOOKUP($A889+ROUND((COLUMN()-2)/24,5),'Расчет сбытовых надбавок'!$B$2281:'Расчет сбытовых надбавок'!$G$3024,6)</f>
        <v>0.01</v>
      </c>
      <c r="N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O889" s="103">
        <f>VLOOKUP($A889+ROUND((COLUMN()-2)/24,5),АТС!$A$41:$F$784,5)+VLOOKUP($A889+ROUND((COLUMN()-2)/24,5),'Расчет сбытовых надбавок'!$B$2281:'Расчет сбытовых надбавок'!$G$3024,6)</f>
        <v>5.13</v>
      </c>
      <c r="P889" s="103">
        <f>VLOOKUP($A889+ROUND((COLUMN()-2)/24,5),АТС!$A$41:$F$784,5)+VLOOKUP($A889+ROUND((COLUMN()-2)/24,5),'Расчет сбытовых надбавок'!$B$2281:'Расчет сбытовых надбавок'!$G$3024,6)</f>
        <v>10.67</v>
      </c>
      <c r="Q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R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S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T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U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V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W889" s="103">
        <f>VLOOKUP($A889+ROUND((COLUMN()-2)/24,5),АТС!$A$41:$F$784,5)+VLOOKUP($A889+ROUND((COLUMN()-2)/24,5),'Расчет сбытовых надбавок'!$B$2281:'Расчет сбытовых надбавок'!$G$3024,6)</f>
        <v>21.45</v>
      </c>
      <c r="X889" s="103">
        <f>VLOOKUP($A889+ROUND((COLUMN()-2)/24,5),АТС!$A$41:$F$784,5)+VLOOKUP($A889+ROUND((COLUMN()-2)/24,5),'Расчет сбытовых надбавок'!$B$2281:'Расчет сбытовых надбавок'!$G$3024,6)</f>
        <v>347.9</v>
      </c>
      <c r="Y889" s="103">
        <f>VLOOKUP($A889+ROUND((COLUMN()-2)/24,5),АТС!$A$41:$F$784,5)+VLOOKUP($A889+ROUND((COLUMN()-2)/24,5),'Расчет сбытовых надбавок'!$B$2281:'Расчет сбытовых надбавок'!$G$3024,6)</f>
        <v>492.2</v>
      </c>
    </row>
    <row r="890" spans="1:25" x14ac:dyDescent="0.2">
      <c r="A890" s="83">
        <f t="shared" si="23"/>
        <v>42216</v>
      </c>
      <c r="B890" s="103">
        <f>VLOOKUP($A890+ROUND((COLUMN()-2)/24,5),АТС!$A$41:$F$784,5)+VLOOKUP($A890+ROUND((COLUMN()-2)/24,5),'Расчет сбытовых надбавок'!$B$2281:'Расчет сбытовых надбавок'!$G$3024,6)</f>
        <v>124.65</v>
      </c>
      <c r="C890" s="103">
        <f>VLOOKUP($A890+ROUND((COLUMN()-2)/24,5),АТС!$A$41:$F$784,5)+VLOOKUP($A890+ROUND((COLUMN()-2)/24,5),'Расчет сбытовых надбавок'!$B$2281:'Расчет сбытовых надбавок'!$G$3024,6)</f>
        <v>247.78</v>
      </c>
      <c r="D890" s="103">
        <f>VLOOKUP($A890+ROUND((COLUMN()-2)/24,5),АТС!$A$41:$F$784,5)+VLOOKUP($A890+ROUND((COLUMN()-2)/24,5),'Расчет сбытовых надбавок'!$B$2281:'Расчет сбытовых надбавок'!$G$3024,6)</f>
        <v>180.31</v>
      </c>
      <c r="E890" s="103">
        <f>VLOOKUP($A890+ROUND((COLUMN()-2)/24,5),АТС!$A$41:$F$784,5)+VLOOKUP($A890+ROUND((COLUMN()-2)/24,5),'Расчет сбытовых надбавок'!$B$2281:'Расчет сбытовых надбавок'!$G$3024,6)</f>
        <v>219.14</v>
      </c>
      <c r="F890" s="103">
        <f>VLOOKUP($A890+ROUND((COLUMN()-2)/24,5),АТС!$A$41:$F$784,5)+VLOOKUP($A890+ROUND((COLUMN()-2)/24,5),'Расчет сбытовых надбавок'!$B$2281:'Расчет сбытовых надбавок'!$G$3024,6)</f>
        <v>131.20999999999998</v>
      </c>
      <c r="G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H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J890" s="103">
        <f>VLOOKUP($A890+ROUND((COLUMN()-2)/24,5),АТС!$A$41:$F$784,5)+VLOOKUP($A890+ROUND((COLUMN()-2)/24,5),'Расчет сбытовых надбавок'!$B$2281:'Расчет сбытовых надбавок'!$G$3024,6)</f>
        <v>0.01</v>
      </c>
      <c r="K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L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M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N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O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P890" s="103">
        <f>VLOOKUP($A890+ROUND((COLUMN()-2)/24,5),АТС!$A$41:$F$784,5)+VLOOKUP($A890+ROUND((COLUMN()-2)/24,5),'Расчет сбытовых надбавок'!$B$2281:'Расчет сбытовых надбавок'!$G$3024,6)</f>
        <v>0.01</v>
      </c>
      <c r="Q890" s="103">
        <f>VLOOKUP($A890+ROUND((COLUMN()-2)/24,5),АТС!$A$41:$F$784,5)+VLOOKUP($A890+ROUND((COLUMN()-2)/24,5),'Расчет сбытовых надбавок'!$B$2281:'Расчет сбытовых надбавок'!$G$3024,6)</f>
        <v>8.5399999999999991</v>
      </c>
      <c r="R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S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T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U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V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W890" s="103">
        <f>VLOOKUP($A890+ROUND((COLUMN()-2)/24,5),АТС!$A$41:$F$784,5)+VLOOKUP($A890+ROUND((COLUMN()-2)/24,5),'Расчет сбытовых надбавок'!$B$2281:'Расчет сбытовых надбавок'!$G$3024,6)</f>
        <v>0.13999999999999999</v>
      </c>
      <c r="X890" s="103">
        <f>VLOOKUP($A890+ROUND((COLUMN()-2)/24,5),АТС!$A$41:$F$784,5)+VLOOKUP($A890+ROUND((COLUMN()-2)/24,5),'Расчет сбытовых надбавок'!$B$2281:'Расчет сбытовых надбавок'!$G$3024,6)</f>
        <v>11.940000000000001</v>
      </c>
      <c r="Y890" s="103">
        <f>VLOOKUP($A890+ROUND((COLUMN()-2)/24,5),АТС!$A$41:$F$784,5)+VLOOKUP($A890+ROUND((COLUMN()-2)/24,5),'Расчет сбытовых надбавок'!$B$2281:'Расчет сбытовых надбавок'!$G$3024,6)</f>
        <v>58.370000000000005</v>
      </c>
    </row>
    <row r="891" spans="1:25" x14ac:dyDescent="0.2">
      <c r="A891" s="89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</row>
    <row r="892" spans="1:25" ht="21.75" customHeight="1" x14ac:dyDescent="0.2">
      <c r="A892" s="216" t="s">
        <v>167</v>
      </c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191" t="s">
        <v>100</v>
      </c>
      <c r="M892" s="191"/>
      <c r="N892" s="191" t="s">
        <v>101</v>
      </c>
      <c r="O892" s="191"/>
      <c r="P892" s="191" t="s">
        <v>102</v>
      </c>
      <c r="Q892" s="191"/>
      <c r="R892" s="191" t="s">
        <v>103</v>
      </c>
      <c r="S892" s="191"/>
      <c r="T892" s="104"/>
      <c r="U892" s="104"/>
      <c r="V892" s="104"/>
      <c r="W892" s="104"/>
      <c r="X892" s="104"/>
      <c r="Y892" s="104"/>
    </row>
    <row r="893" spans="1:25" s="105" customFormat="1" ht="36.75" customHeight="1" x14ac:dyDescent="0.25">
      <c r="A893" s="216"/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191"/>
      <c r="M893" s="191"/>
      <c r="N893" s="191"/>
      <c r="O893" s="191"/>
      <c r="P893" s="191"/>
      <c r="Q893" s="191"/>
      <c r="R893" s="191"/>
      <c r="S893" s="191"/>
      <c r="T893" s="104"/>
      <c r="U893" s="104"/>
      <c r="V893" s="104"/>
      <c r="W893" s="104"/>
      <c r="X893" s="104"/>
      <c r="Y893" s="104"/>
    </row>
    <row r="894" spans="1:25" s="105" customFormat="1" ht="20.100000000000001" customHeight="1" x14ac:dyDescent="0.25">
      <c r="A894" s="215" t="s">
        <v>168</v>
      </c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2">
        <f>'Расчет сбытовых надбавок'!D3025+АТС!$B$37</f>
        <v>-3.44</v>
      </c>
      <c r="M894" s="213"/>
      <c r="N894" s="212">
        <f>'Расчет сбытовых надбавок'!E3025+АТС!$B$37</f>
        <v>-3.36</v>
      </c>
      <c r="O894" s="213"/>
      <c r="P894" s="212">
        <f>'Расчет сбытовых надбавок'!F3025+АТС!$B$37</f>
        <v>-3.07</v>
      </c>
      <c r="Q894" s="213"/>
      <c r="R894" s="212">
        <f>'Расчет сбытовых надбавок'!G3025+АТС!$B$37</f>
        <v>-2.81</v>
      </c>
      <c r="S894" s="213"/>
      <c r="T894" s="104"/>
      <c r="U894" s="104"/>
      <c r="V894" s="104"/>
      <c r="W894" s="104"/>
      <c r="X894" s="104"/>
      <c r="Y894" s="104"/>
    </row>
    <row r="895" spans="1:25" ht="37.5" customHeight="1" x14ac:dyDescent="0.2">
      <c r="A895" s="215" t="s">
        <v>169</v>
      </c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4">
        <f>'Расчет сбытовых надбавок'!D3026+АТС!$B$38</f>
        <v>411.6</v>
      </c>
      <c r="M895" s="214"/>
      <c r="N895" s="214">
        <f>'Расчет сбытовых надбавок'!E3026+АТС!$B$38</f>
        <v>401.88</v>
      </c>
      <c r="O895" s="214"/>
      <c r="P895" s="214">
        <f>'Расчет сбытовых надбавок'!F3026+АТС!$B$38</f>
        <v>366.73</v>
      </c>
      <c r="Q895" s="214"/>
      <c r="R895" s="214">
        <f>'Расчет сбытовых надбавок'!G3026+АТС!$B$38</f>
        <v>335.65000000000003</v>
      </c>
      <c r="S895" s="214"/>
      <c r="T895" s="104"/>
      <c r="U895" s="104"/>
      <c r="V895" s="104"/>
      <c r="W895" s="104"/>
      <c r="X895" s="104"/>
      <c r="Y895" s="104"/>
    </row>
    <row r="896" spans="1:25" x14ac:dyDescent="0.2">
      <c r="A896" s="89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</row>
    <row r="897" spans="1:25" x14ac:dyDescent="0.2">
      <c r="A897" s="89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</row>
    <row r="898" spans="1:25" ht="15" customHeight="1" x14ac:dyDescent="0.2">
      <c r="A898" s="190" t="s">
        <v>171</v>
      </c>
      <c r="B898" s="190"/>
      <c r="C898" s="190"/>
      <c r="D898" s="190"/>
      <c r="E898" s="190"/>
      <c r="F898" s="190"/>
      <c r="G898" s="190"/>
      <c r="H898" s="190"/>
      <c r="I898" s="190"/>
      <c r="J898" s="190"/>
      <c r="K898" s="190"/>
      <c r="L898" s="190" t="s">
        <v>5</v>
      </c>
      <c r="M898" s="190"/>
      <c r="N898" s="191" t="s">
        <v>162</v>
      </c>
      <c r="O898" s="191"/>
      <c r="P898" s="191" t="s">
        <v>163</v>
      </c>
      <c r="Q898" s="191"/>
      <c r="R898" s="191" t="s">
        <v>164</v>
      </c>
      <c r="S898" s="191"/>
      <c r="T898" s="219"/>
      <c r="U898" s="219"/>
      <c r="V898" s="104"/>
      <c r="W898" s="104"/>
      <c r="X898" s="104"/>
      <c r="Y898" s="104"/>
    </row>
    <row r="899" spans="1:25" s="94" customFormat="1" ht="59.25" customHeight="1" x14ac:dyDescent="0.25">
      <c r="A899" s="190"/>
      <c r="B899" s="190"/>
      <c r="C899" s="190"/>
      <c r="D899" s="190"/>
      <c r="E899" s="190"/>
      <c r="F899" s="190"/>
      <c r="G899" s="190"/>
      <c r="H899" s="190"/>
      <c r="I899" s="190"/>
      <c r="J899" s="190"/>
      <c r="K899" s="190"/>
      <c r="L899" s="190"/>
      <c r="M899" s="190"/>
      <c r="N899" s="191"/>
      <c r="O899" s="191"/>
      <c r="P899" s="191"/>
      <c r="Q899" s="191"/>
      <c r="R899" s="191"/>
      <c r="S899" s="191"/>
      <c r="T899" s="219"/>
      <c r="U899" s="219"/>
      <c r="V899" s="92"/>
      <c r="W899" s="92"/>
      <c r="X899" s="92"/>
      <c r="Y899" s="92"/>
    </row>
    <row r="900" spans="1:25" s="105" customFormat="1" ht="21.75" customHeight="1" x14ac:dyDescent="0.25">
      <c r="A900" s="190"/>
      <c r="B900" s="190"/>
      <c r="C900" s="190"/>
      <c r="D900" s="190"/>
      <c r="E900" s="190"/>
      <c r="F900" s="190"/>
      <c r="G900" s="190"/>
      <c r="H900" s="190"/>
      <c r="I900" s="190"/>
      <c r="J900" s="190"/>
      <c r="K900" s="190"/>
      <c r="L900" s="210">
        <f>'Расчет сбытовых надбавок'!D3034+АТС!$B$24</f>
        <v>414562.92</v>
      </c>
      <c r="M900" s="211"/>
      <c r="N900" s="210">
        <f>'Расчет сбытовых надбавок'!E3034+АТС!$B$24</f>
        <v>404767.29</v>
      </c>
      <c r="O900" s="211"/>
      <c r="P900" s="210">
        <f>'Расчет сбытовых надбавок'!F3034+АТС!$B$24</f>
        <v>369369.42</v>
      </c>
      <c r="Q900" s="211"/>
      <c r="R900" s="210">
        <f>'Расчет сбытовых надбавок'!G3034+АТС!$B$24</f>
        <v>338067.91</v>
      </c>
      <c r="S900" s="211"/>
      <c r="T900" s="217"/>
      <c r="U900" s="218"/>
      <c r="V900" s="106"/>
      <c r="W900" s="106"/>
      <c r="X900" s="106"/>
      <c r="Y900" s="106"/>
    </row>
  </sheetData>
  <mergeCells count="654">
    <mergeCell ref="Y562:Y563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X562:X563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Y376:Y377"/>
    <mergeCell ref="N376:N377"/>
    <mergeCell ref="O376:O377"/>
    <mergeCell ref="P376:P377"/>
    <mergeCell ref="Q376:Q377"/>
    <mergeCell ref="R376:R377"/>
    <mergeCell ref="S376:S377"/>
    <mergeCell ref="N413:N414"/>
    <mergeCell ref="O413:O414"/>
    <mergeCell ref="M376:M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T376:T377"/>
    <mergeCell ref="U376:U377"/>
    <mergeCell ref="V376:V377"/>
    <mergeCell ref="W376:W377"/>
    <mergeCell ref="X376:X377"/>
    <mergeCell ref="F339:F340"/>
    <mergeCell ref="G339:G340"/>
    <mergeCell ref="H339:H340"/>
    <mergeCell ref="I339:I340"/>
    <mergeCell ref="J339:J340"/>
    <mergeCell ref="K339:K340"/>
    <mergeCell ref="H376:H377"/>
    <mergeCell ref="I376:I377"/>
    <mergeCell ref="J376:J377"/>
    <mergeCell ref="K376:K377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N339:N340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N900:O900"/>
    <mergeCell ref="G821:G822"/>
    <mergeCell ref="H821:H822"/>
    <mergeCell ref="I821:I822"/>
    <mergeCell ref="J821:J822"/>
    <mergeCell ref="I747:I748"/>
    <mergeCell ref="J747:J748"/>
    <mergeCell ref="K747:K748"/>
    <mergeCell ref="L747:L748"/>
    <mergeCell ref="G710:G711"/>
    <mergeCell ref="H710:H711"/>
    <mergeCell ref="I710:I711"/>
    <mergeCell ref="J710:J711"/>
    <mergeCell ref="I636:I637"/>
    <mergeCell ref="J636:J637"/>
    <mergeCell ref="K636:K637"/>
    <mergeCell ref="T900:U900"/>
    <mergeCell ref="A898:K900"/>
    <mergeCell ref="L898:M899"/>
    <mergeCell ref="L900:M900"/>
    <mergeCell ref="N898:O899"/>
    <mergeCell ref="L892:M893"/>
    <mergeCell ref="N892:O893"/>
    <mergeCell ref="L895:M895"/>
    <mergeCell ref="N895:O895"/>
    <mergeCell ref="T898:U899"/>
    <mergeCell ref="P898:Q899"/>
    <mergeCell ref="R898:S899"/>
    <mergeCell ref="M858:M859"/>
    <mergeCell ref="G858:G859"/>
    <mergeCell ref="H858:H859"/>
    <mergeCell ref="I858:I859"/>
    <mergeCell ref="J858:J859"/>
    <mergeCell ref="K858:K859"/>
    <mergeCell ref="L858:L859"/>
    <mergeCell ref="P900:Q900"/>
    <mergeCell ref="R900:S900"/>
    <mergeCell ref="P894:Q894"/>
    <mergeCell ref="R894:S894"/>
    <mergeCell ref="P895:Q895"/>
    <mergeCell ref="R895:S895"/>
    <mergeCell ref="A894:K894"/>
    <mergeCell ref="A892:K893"/>
    <mergeCell ref="A895:K895"/>
    <mergeCell ref="L894:M894"/>
    <mergeCell ref="N894:O894"/>
    <mergeCell ref="P892:Q893"/>
    <mergeCell ref="R892:S893"/>
    <mergeCell ref="V858:V859"/>
    <mergeCell ref="W858:W859"/>
    <mergeCell ref="X858:X859"/>
    <mergeCell ref="Y858:Y859"/>
    <mergeCell ref="N858:N859"/>
    <mergeCell ref="O858:O859"/>
    <mergeCell ref="P858:P859"/>
    <mergeCell ref="Q858:Q859"/>
    <mergeCell ref="R858:R859"/>
    <mergeCell ref="U858:U859"/>
    <mergeCell ref="S858:S859"/>
    <mergeCell ref="T858:T859"/>
    <mergeCell ref="W821:W822"/>
    <mergeCell ref="X821:X822"/>
    <mergeCell ref="Y821:Y822"/>
    <mergeCell ref="A856:A859"/>
    <mergeCell ref="B856:Y857"/>
    <mergeCell ref="B858:B859"/>
    <mergeCell ref="C858:C859"/>
    <mergeCell ref="D858:D859"/>
    <mergeCell ref="E858:E859"/>
    <mergeCell ref="F858:F859"/>
    <mergeCell ref="Q821:Q822"/>
    <mergeCell ref="R821:R822"/>
    <mergeCell ref="S821:S822"/>
    <mergeCell ref="T821:T822"/>
    <mergeCell ref="U821:U822"/>
    <mergeCell ref="V821:V822"/>
    <mergeCell ref="K821:K822"/>
    <mergeCell ref="L821:L822"/>
    <mergeCell ref="M821:M822"/>
    <mergeCell ref="N821:N822"/>
    <mergeCell ref="O821:O822"/>
    <mergeCell ref="P821:P822"/>
    <mergeCell ref="E821:E822"/>
    <mergeCell ref="F821:F822"/>
    <mergeCell ref="G747:G748"/>
    <mergeCell ref="H747:H748"/>
    <mergeCell ref="U784:U785"/>
    <mergeCell ref="V784:V785"/>
    <mergeCell ref="W784:W785"/>
    <mergeCell ref="X784:X785"/>
    <mergeCell ref="Y784:Y785"/>
    <mergeCell ref="A819:A822"/>
    <mergeCell ref="B819:Y820"/>
    <mergeCell ref="B821:B822"/>
    <mergeCell ref="C821:C822"/>
    <mergeCell ref="D821:D822"/>
    <mergeCell ref="O784:O785"/>
    <mergeCell ref="P784:P785"/>
    <mergeCell ref="Q784:Q785"/>
    <mergeCell ref="R784:R785"/>
    <mergeCell ref="S784:S785"/>
    <mergeCell ref="T784:T785"/>
    <mergeCell ref="I784:I785"/>
    <mergeCell ref="J784:J785"/>
    <mergeCell ref="K784:K785"/>
    <mergeCell ref="L784:L785"/>
    <mergeCell ref="M784:M785"/>
    <mergeCell ref="N784:N785"/>
    <mergeCell ref="T747:T748"/>
    <mergeCell ref="U747:U748"/>
    <mergeCell ref="V747:V748"/>
    <mergeCell ref="W747:W748"/>
    <mergeCell ref="X747:X748"/>
    <mergeCell ref="M747:M748"/>
    <mergeCell ref="N747:N748"/>
    <mergeCell ref="O747:O748"/>
    <mergeCell ref="P747:P748"/>
    <mergeCell ref="Q747:Q748"/>
    <mergeCell ref="R747:R748"/>
    <mergeCell ref="A782:A785"/>
    <mergeCell ref="B782:Y783"/>
    <mergeCell ref="B784:B785"/>
    <mergeCell ref="C784:C785"/>
    <mergeCell ref="D784:D785"/>
    <mergeCell ref="E784:E785"/>
    <mergeCell ref="F784:F785"/>
    <mergeCell ref="G784:G785"/>
    <mergeCell ref="H784:H785"/>
    <mergeCell ref="Y710:Y711"/>
    <mergeCell ref="A745:A748"/>
    <mergeCell ref="B745:Y746"/>
    <mergeCell ref="B747:B748"/>
    <mergeCell ref="C747:C748"/>
    <mergeCell ref="D747:D748"/>
    <mergeCell ref="E747:E748"/>
    <mergeCell ref="F747:F748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E710:E711"/>
    <mergeCell ref="F710:F711"/>
    <mergeCell ref="Y747:Y748"/>
    <mergeCell ref="S747:S748"/>
    <mergeCell ref="U673:U674"/>
    <mergeCell ref="V673:V674"/>
    <mergeCell ref="W673:W674"/>
    <mergeCell ref="X673:X674"/>
    <mergeCell ref="Y673:Y674"/>
    <mergeCell ref="A708:A711"/>
    <mergeCell ref="B708:Y709"/>
    <mergeCell ref="B710:B711"/>
    <mergeCell ref="C710:C711"/>
    <mergeCell ref="D710:D711"/>
    <mergeCell ref="O673:O674"/>
    <mergeCell ref="P673:P674"/>
    <mergeCell ref="Q673:Q674"/>
    <mergeCell ref="R673:R674"/>
    <mergeCell ref="S673:S674"/>
    <mergeCell ref="T673:T674"/>
    <mergeCell ref="I673:I674"/>
    <mergeCell ref="J673:J674"/>
    <mergeCell ref="K673:K674"/>
    <mergeCell ref="L673:L674"/>
    <mergeCell ref="M673:M674"/>
    <mergeCell ref="N673:N674"/>
    <mergeCell ref="W710:W711"/>
    <mergeCell ref="X710:X711"/>
    <mergeCell ref="Y636:Y637"/>
    <mergeCell ref="A671:A674"/>
    <mergeCell ref="B671:Y672"/>
    <mergeCell ref="B673:B674"/>
    <mergeCell ref="C673:C674"/>
    <mergeCell ref="D673:D674"/>
    <mergeCell ref="E673:E674"/>
    <mergeCell ref="F673:F674"/>
    <mergeCell ref="G673:G674"/>
    <mergeCell ref="H673:H674"/>
    <mergeCell ref="S636:S637"/>
    <mergeCell ref="T636:T637"/>
    <mergeCell ref="U636:U637"/>
    <mergeCell ref="V636:V637"/>
    <mergeCell ref="W636:W637"/>
    <mergeCell ref="X636:X637"/>
    <mergeCell ref="M636:M637"/>
    <mergeCell ref="N636:N637"/>
    <mergeCell ref="O636:O637"/>
    <mergeCell ref="P636:P637"/>
    <mergeCell ref="Q636:Q637"/>
    <mergeCell ref="R636:R637"/>
    <mergeCell ref="G636:G637"/>
    <mergeCell ref="H636:H637"/>
    <mergeCell ref="L636:L637"/>
    <mergeCell ref="W599:W600"/>
    <mergeCell ref="X599:X600"/>
    <mergeCell ref="Y599:Y600"/>
    <mergeCell ref="A634:A637"/>
    <mergeCell ref="B634:Y635"/>
    <mergeCell ref="B636:B637"/>
    <mergeCell ref="C636:C637"/>
    <mergeCell ref="D636:D637"/>
    <mergeCell ref="E636:E637"/>
    <mergeCell ref="F636:F637"/>
    <mergeCell ref="Q599:Q600"/>
    <mergeCell ref="R599:R600"/>
    <mergeCell ref="S599:S600"/>
    <mergeCell ref="T599:T600"/>
    <mergeCell ref="U599:U600"/>
    <mergeCell ref="V599:V600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H599:H600"/>
    <mergeCell ref="L599:L600"/>
    <mergeCell ref="I599:I600"/>
    <mergeCell ref="J599:J600"/>
    <mergeCell ref="K599:K600"/>
    <mergeCell ref="T264:T265"/>
    <mergeCell ref="U264:U265"/>
    <mergeCell ref="V264:V265"/>
    <mergeCell ref="M599:M600"/>
    <mergeCell ref="N599:N600"/>
    <mergeCell ref="O599:O600"/>
    <mergeCell ref="P599:P600"/>
    <mergeCell ref="H264:H265"/>
    <mergeCell ref="I264:I265"/>
    <mergeCell ref="J264:J265"/>
    <mergeCell ref="K264:K265"/>
    <mergeCell ref="L264:L265"/>
    <mergeCell ref="M264:M265"/>
    <mergeCell ref="V302:V303"/>
    <mergeCell ref="O339:O340"/>
    <mergeCell ref="P339:P340"/>
    <mergeCell ref="Q339:Q340"/>
    <mergeCell ref="L376:L377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H153:H154"/>
    <mergeCell ref="I153:I154"/>
    <mergeCell ref="J153:J154"/>
    <mergeCell ref="K153:K154"/>
    <mergeCell ref="L153:L154"/>
    <mergeCell ref="M153:M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4"/>
  <sheetViews>
    <sheetView view="pageBreakPreview" zoomScaleSheetLayoutView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J887" sqref="J887"/>
    </sheetView>
  </sheetViews>
  <sheetFormatPr defaultRowHeight="15" x14ac:dyDescent="0.25"/>
  <cols>
    <col min="1" max="1" width="14.25" style="81" customWidth="1"/>
    <col min="2" max="5" width="12" style="81" customWidth="1"/>
    <col min="6" max="6" width="12.125" style="81" customWidth="1"/>
    <col min="7" max="7" width="12.625" style="81" customWidth="1"/>
    <col min="8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4" t="s">
        <v>172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</row>
    <row r="2" spans="1:27" ht="18.75" customHeight="1" x14ac:dyDescent="0.2">
      <c r="A2" s="185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июле 2015 г.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7" ht="39.75" customHeight="1" x14ac:dyDescent="0.2">
      <c r="A3" s="186" t="s">
        <v>170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7" ht="25.5" customHeight="1" x14ac:dyDescent="0.2">
      <c r="A4" s="187" t="s">
        <v>55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</row>
    <row r="7" spans="1:27" x14ac:dyDescent="0.25">
      <c r="A7" s="81" t="s">
        <v>126</v>
      </c>
    </row>
    <row r="9" spans="1:27" s="94" customFormat="1" x14ac:dyDescent="0.25">
      <c r="A9" s="92" t="s">
        <v>127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156</v>
      </c>
      <c r="B10" s="82"/>
      <c r="C10" s="82"/>
      <c r="D10" s="82"/>
    </row>
    <row r="11" spans="1:27" ht="12.75" x14ac:dyDescent="0.2">
      <c r="A11" s="167" t="s">
        <v>49</v>
      </c>
      <c r="B11" s="170" t="s">
        <v>128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2"/>
    </row>
    <row r="12" spans="1:27" ht="12.75" x14ac:dyDescent="0.2">
      <c r="A12" s="168"/>
      <c r="B12" s="173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5"/>
    </row>
    <row r="13" spans="1:27" ht="12.75" customHeight="1" x14ac:dyDescent="0.2">
      <c r="A13" s="168"/>
      <c r="B13" s="176" t="s">
        <v>129</v>
      </c>
      <c r="C13" s="165" t="s">
        <v>130</v>
      </c>
      <c r="D13" s="165" t="s">
        <v>131</v>
      </c>
      <c r="E13" s="165" t="s">
        <v>132</v>
      </c>
      <c r="F13" s="165" t="s">
        <v>133</v>
      </c>
      <c r="G13" s="165" t="s">
        <v>134</v>
      </c>
      <c r="H13" s="165" t="s">
        <v>135</v>
      </c>
      <c r="I13" s="165" t="s">
        <v>136</v>
      </c>
      <c r="J13" s="165" t="s">
        <v>137</v>
      </c>
      <c r="K13" s="165" t="s">
        <v>138</v>
      </c>
      <c r="L13" s="165" t="s">
        <v>139</v>
      </c>
      <c r="M13" s="165" t="s">
        <v>140</v>
      </c>
      <c r="N13" s="178" t="s">
        <v>141</v>
      </c>
      <c r="O13" s="165" t="s">
        <v>142</v>
      </c>
      <c r="P13" s="165" t="s">
        <v>143</v>
      </c>
      <c r="Q13" s="165" t="s">
        <v>144</v>
      </c>
      <c r="R13" s="165" t="s">
        <v>145</v>
      </c>
      <c r="S13" s="165" t="s">
        <v>146</v>
      </c>
      <c r="T13" s="165" t="s">
        <v>147</v>
      </c>
      <c r="U13" s="165" t="s">
        <v>148</v>
      </c>
      <c r="V13" s="165" t="s">
        <v>149</v>
      </c>
      <c r="W13" s="165" t="s">
        <v>150</v>
      </c>
      <c r="X13" s="165" t="s">
        <v>151</v>
      </c>
      <c r="Y13" s="165" t="s">
        <v>152</v>
      </c>
    </row>
    <row r="14" spans="1:27" ht="11.25" customHeight="1" x14ac:dyDescent="0.2">
      <c r="A14" s="169"/>
      <c r="B14" s="177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79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7" ht="18.75" customHeight="1" x14ac:dyDescent="0.2">
      <c r="A15" s="83">
        <f>АТС!A41</f>
        <v>42186</v>
      </c>
      <c r="B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778.93000000000006</v>
      </c>
      <c r="C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789.10000000000014</v>
      </c>
      <c r="D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818.48000000000013</v>
      </c>
      <c r="E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818.6400000000001</v>
      </c>
      <c r="F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890.65</v>
      </c>
      <c r="G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890.62</v>
      </c>
      <c r="H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849.7700000000001</v>
      </c>
      <c r="I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995.7600000000001</v>
      </c>
      <c r="J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908.83000000000015</v>
      </c>
      <c r="K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781.25000000000011</v>
      </c>
      <c r="L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806.23000000000013</v>
      </c>
      <c r="M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806.13000000000011</v>
      </c>
      <c r="N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764.7700000000001</v>
      </c>
      <c r="O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768.73000000000013</v>
      </c>
      <c r="P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770.2700000000001</v>
      </c>
      <c r="Q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781.19000000000017</v>
      </c>
      <c r="R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773.78000000000009</v>
      </c>
      <c r="S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783.55000000000007</v>
      </c>
      <c r="T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793.59</v>
      </c>
      <c r="U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785.25000000000011</v>
      </c>
      <c r="V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919.6400000000001</v>
      </c>
      <c r="W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921.54000000000008</v>
      </c>
      <c r="X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813.75000000000011</v>
      </c>
      <c r="Y15" s="111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925.38</v>
      </c>
      <c r="AA15" s="84"/>
    </row>
    <row r="16" spans="1:27" x14ac:dyDescent="0.2">
      <c r="A16" s="83">
        <f>A15+1</f>
        <v>42187</v>
      </c>
      <c r="B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785.04000000000008</v>
      </c>
      <c r="C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789.2700000000001</v>
      </c>
      <c r="D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818.54000000000008</v>
      </c>
      <c r="E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818.63000000000011</v>
      </c>
      <c r="F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890.54000000000008</v>
      </c>
      <c r="G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890.6600000000002</v>
      </c>
      <c r="H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849.79000000000008</v>
      </c>
      <c r="I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995.60000000000014</v>
      </c>
      <c r="J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908.69000000000017</v>
      </c>
      <c r="K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781.25000000000011</v>
      </c>
      <c r="L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806.11000000000013</v>
      </c>
      <c r="M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806.58000000000015</v>
      </c>
      <c r="N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787.81000000000006</v>
      </c>
      <c r="O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767.59000000000015</v>
      </c>
      <c r="P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770.6400000000001</v>
      </c>
      <c r="Q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781.5</v>
      </c>
      <c r="R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774.11</v>
      </c>
      <c r="S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783.86000000000013</v>
      </c>
      <c r="T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794.03000000000009</v>
      </c>
      <c r="U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783.57</v>
      </c>
      <c r="V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913.44000000000017</v>
      </c>
      <c r="W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912.19000000000017</v>
      </c>
      <c r="X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809.58000000000015</v>
      </c>
      <c r="Y16" s="111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903.63000000000011</v>
      </c>
    </row>
    <row r="17" spans="1:25" x14ac:dyDescent="0.2">
      <c r="A17" s="83">
        <f t="shared" ref="A17:A45" si="0">A16+1</f>
        <v>42188</v>
      </c>
      <c r="B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781.42000000000007</v>
      </c>
      <c r="C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797.89</v>
      </c>
      <c r="D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815.42000000000007</v>
      </c>
      <c r="E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834.0200000000001</v>
      </c>
      <c r="F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859.74000000000012</v>
      </c>
      <c r="G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880.04000000000008</v>
      </c>
      <c r="H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833.96000000000015</v>
      </c>
      <c r="I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1007.5600000000001</v>
      </c>
      <c r="J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912.56000000000006</v>
      </c>
      <c r="K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824.99000000000012</v>
      </c>
      <c r="L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789.7700000000001</v>
      </c>
      <c r="M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778.54000000000008</v>
      </c>
      <c r="N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789.61</v>
      </c>
      <c r="O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801.08</v>
      </c>
      <c r="P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801.08</v>
      </c>
      <c r="Q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801.12000000000012</v>
      </c>
      <c r="R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791.30000000000007</v>
      </c>
      <c r="S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781.37000000000012</v>
      </c>
      <c r="T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776.55000000000007</v>
      </c>
      <c r="U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787.1</v>
      </c>
      <c r="V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877.18000000000006</v>
      </c>
      <c r="W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866.47</v>
      </c>
      <c r="X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780.88000000000011</v>
      </c>
      <c r="Y17" s="111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903.88</v>
      </c>
    </row>
    <row r="18" spans="1:25" x14ac:dyDescent="0.2">
      <c r="A18" s="83">
        <f t="shared" si="0"/>
        <v>42189</v>
      </c>
      <c r="B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796.07</v>
      </c>
      <c r="C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787.31000000000006</v>
      </c>
      <c r="D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805.72000000000014</v>
      </c>
      <c r="E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838.83000000000015</v>
      </c>
      <c r="F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852.82</v>
      </c>
      <c r="G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881.99</v>
      </c>
      <c r="H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866.98000000000013</v>
      </c>
      <c r="I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787.1</v>
      </c>
      <c r="J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975.75000000000011</v>
      </c>
      <c r="K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843.38</v>
      </c>
      <c r="L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818.63000000000011</v>
      </c>
      <c r="M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856.71000000000015</v>
      </c>
      <c r="N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856.54000000000008</v>
      </c>
      <c r="O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843.4</v>
      </c>
      <c r="P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830.67000000000007</v>
      </c>
      <c r="Q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830.53000000000009</v>
      </c>
      <c r="R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843.30000000000007</v>
      </c>
      <c r="S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843.38</v>
      </c>
      <c r="T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794.87</v>
      </c>
      <c r="U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763.28000000000009</v>
      </c>
      <c r="V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888.87</v>
      </c>
      <c r="W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876.37</v>
      </c>
      <c r="X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801.6</v>
      </c>
      <c r="Y18" s="111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869.66000000000008</v>
      </c>
    </row>
    <row r="19" spans="1:25" x14ac:dyDescent="0.2">
      <c r="A19" s="83">
        <f t="shared" si="0"/>
        <v>42190</v>
      </c>
      <c r="B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787.28000000000009</v>
      </c>
      <c r="C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793.07</v>
      </c>
      <c r="D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838.47000000000014</v>
      </c>
      <c r="E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867.04000000000008</v>
      </c>
      <c r="F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897.05000000000007</v>
      </c>
      <c r="G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921.19000000000017</v>
      </c>
      <c r="H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889.48000000000013</v>
      </c>
      <c r="I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799.44</v>
      </c>
      <c r="J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958.9100000000002</v>
      </c>
      <c r="K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869.38000000000011</v>
      </c>
      <c r="L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830.66000000000008</v>
      </c>
      <c r="M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863.07</v>
      </c>
      <c r="N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856.46000000000015</v>
      </c>
      <c r="O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843.38</v>
      </c>
      <c r="P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849.83</v>
      </c>
      <c r="Q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843.24000000000012</v>
      </c>
      <c r="R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856.37000000000012</v>
      </c>
      <c r="S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890.69000000000017</v>
      </c>
      <c r="T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856.37000000000012</v>
      </c>
      <c r="U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819.0100000000001</v>
      </c>
      <c r="V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831.7600000000001</v>
      </c>
      <c r="W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882</v>
      </c>
      <c r="X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772.59000000000015</v>
      </c>
      <c r="Y19" s="111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890.68000000000018</v>
      </c>
    </row>
    <row r="20" spans="1:25" x14ac:dyDescent="0.2">
      <c r="A20" s="83">
        <f t="shared" si="0"/>
        <v>42191</v>
      </c>
      <c r="B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775.53000000000009</v>
      </c>
      <c r="C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821.66000000000008</v>
      </c>
      <c r="D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859.56000000000006</v>
      </c>
      <c r="E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886.81000000000006</v>
      </c>
      <c r="F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901.2600000000001</v>
      </c>
      <c r="G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931.23000000000013</v>
      </c>
      <c r="H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887.00000000000011</v>
      </c>
      <c r="I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1066.72</v>
      </c>
      <c r="J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967.43000000000018</v>
      </c>
      <c r="K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863.2700000000001</v>
      </c>
      <c r="L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837.29000000000008</v>
      </c>
      <c r="M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825.04000000000008</v>
      </c>
      <c r="N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837.2600000000001</v>
      </c>
      <c r="O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849.94000000000017</v>
      </c>
      <c r="P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837.09000000000015</v>
      </c>
      <c r="Q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837.29000000000008</v>
      </c>
      <c r="R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822.82</v>
      </c>
      <c r="S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822.83</v>
      </c>
      <c r="T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812.0100000000001</v>
      </c>
      <c r="U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791.68000000000006</v>
      </c>
      <c r="V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843.85</v>
      </c>
      <c r="W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845.33</v>
      </c>
      <c r="X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771.53000000000009</v>
      </c>
      <c r="Y20" s="111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843.83</v>
      </c>
    </row>
    <row r="21" spans="1:25" x14ac:dyDescent="0.2">
      <c r="A21" s="83">
        <f t="shared" si="0"/>
        <v>42192</v>
      </c>
      <c r="B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775.2700000000001</v>
      </c>
      <c r="C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846.65000000000009</v>
      </c>
      <c r="D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887.11</v>
      </c>
      <c r="E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901.43000000000018</v>
      </c>
      <c r="F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946.99000000000012</v>
      </c>
      <c r="G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980.08000000000015</v>
      </c>
      <c r="H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901.23</v>
      </c>
      <c r="I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1066.46</v>
      </c>
      <c r="J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967.13</v>
      </c>
      <c r="K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863.12</v>
      </c>
      <c r="L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837.29000000000008</v>
      </c>
      <c r="M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824.87</v>
      </c>
      <c r="N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837.39</v>
      </c>
      <c r="O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850.21</v>
      </c>
      <c r="P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837.50000000000011</v>
      </c>
      <c r="Q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825.00000000000011</v>
      </c>
      <c r="R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812.08</v>
      </c>
      <c r="S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822.7600000000001</v>
      </c>
      <c r="T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822.7700000000001</v>
      </c>
      <c r="U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802.25000000000011</v>
      </c>
      <c r="V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842.53000000000009</v>
      </c>
      <c r="W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845.81000000000006</v>
      </c>
      <c r="X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791.32</v>
      </c>
      <c r="Y21" s="111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854.81000000000006</v>
      </c>
    </row>
    <row r="22" spans="1:25" x14ac:dyDescent="0.2">
      <c r="A22" s="83">
        <f t="shared" si="0"/>
        <v>42193</v>
      </c>
      <c r="B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797.93000000000018</v>
      </c>
      <c r="C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873.43000000000018</v>
      </c>
      <c r="D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901.55000000000007</v>
      </c>
      <c r="E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916.4100000000002</v>
      </c>
      <c r="F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963.29000000000008</v>
      </c>
      <c r="G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979.99000000000012</v>
      </c>
      <c r="H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915.98000000000013</v>
      </c>
      <c r="I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1094.08</v>
      </c>
      <c r="J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984.20000000000016</v>
      </c>
      <c r="K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863.41000000000008</v>
      </c>
      <c r="L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813.07</v>
      </c>
      <c r="M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813.04000000000008</v>
      </c>
      <c r="N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825.07000000000016</v>
      </c>
      <c r="O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813.00000000000011</v>
      </c>
      <c r="P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813.0100000000001</v>
      </c>
      <c r="Q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801.18000000000006</v>
      </c>
      <c r="R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791.33</v>
      </c>
      <c r="S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833.83</v>
      </c>
      <c r="T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833.8900000000001</v>
      </c>
      <c r="U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812.60000000000014</v>
      </c>
      <c r="V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803.66000000000008</v>
      </c>
      <c r="W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821.18000000000006</v>
      </c>
      <c r="X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791.22000000000014</v>
      </c>
      <c r="Y22" s="111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828.87000000000012</v>
      </c>
    </row>
    <row r="23" spans="1:25" x14ac:dyDescent="0.2">
      <c r="A23" s="83">
        <f t="shared" si="0"/>
        <v>42194</v>
      </c>
      <c r="B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764.59</v>
      </c>
      <c r="C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833.97000000000014</v>
      </c>
      <c r="D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887.28000000000009</v>
      </c>
      <c r="E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901.79000000000008</v>
      </c>
      <c r="F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916.25000000000011</v>
      </c>
      <c r="G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946.97000000000014</v>
      </c>
      <c r="H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886.81000000000006</v>
      </c>
      <c r="I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1023.43</v>
      </c>
      <c r="J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967.33</v>
      </c>
      <c r="K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837.63000000000011</v>
      </c>
      <c r="L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790.0200000000001</v>
      </c>
      <c r="M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790.06000000000006</v>
      </c>
      <c r="N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813.1400000000001</v>
      </c>
      <c r="O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801.33</v>
      </c>
      <c r="P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801.33</v>
      </c>
      <c r="Q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825.13000000000011</v>
      </c>
      <c r="R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812.08</v>
      </c>
      <c r="S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822.83</v>
      </c>
      <c r="T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822.94</v>
      </c>
      <c r="U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772.25000000000011</v>
      </c>
      <c r="V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847.2</v>
      </c>
      <c r="W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818.29000000000008</v>
      </c>
      <c r="X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781.06000000000006</v>
      </c>
      <c r="Y23" s="111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840.57</v>
      </c>
    </row>
    <row r="24" spans="1:25" x14ac:dyDescent="0.2">
      <c r="A24" s="83">
        <f t="shared" si="0"/>
        <v>42195</v>
      </c>
      <c r="B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764.62000000000012</v>
      </c>
      <c r="C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834.06000000000006</v>
      </c>
      <c r="D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887.25000000000011</v>
      </c>
      <c r="E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901.55000000000007</v>
      </c>
      <c r="F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916.1400000000001</v>
      </c>
      <c r="G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946.99000000000012</v>
      </c>
      <c r="H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887.07</v>
      </c>
      <c r="I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1066.49</v>
      </c>
      <c r="J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967.41000000000008</v>
      </c>
      <c r="K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837.23</v>
      </c>
      <c r="L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789.72000000000014</v>
      </c>
      <c r="M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789.85000000000014</v>
      </c>
      <c r="N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812.84</v>
      </c>
      <c r="O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801.18000000000006</v>
      </c>
      <c r="P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801.16000000000008</v>
      </c>
      <c r="Q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825.13000000000011</v>
      </c>
      <c r="R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811.97</v>
      </c>
      <c r="S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822.79000000000008</v>
      </c>
      <c r="T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834.0200000000001</v>
      </c>
      <c r="U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802.79000000000008</v>
      </c>
      <c r="V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853.1400000000001</v>
      </c>
      <c r="W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822.58</v>
      </c>
      <c r="X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780.75000000000011</v>
      </c>
      <c r="Y24" s="111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845.19000000000017</v>
      </c>
    </row>
    <row r="25" spans="1:25" x14ac:dyDescent="0.2">
      <c r="A25" s="83">
        <f t="shared" si="0"/>
        <v>42196</v>
      </c>
      <c r="B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775.65000000000009</v>
      </c>
      <c r="C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824.7600000000001</v>
      </c>
      <c r="D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866.78000000000009</v>
      </c>
      <c r="E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897.03000000000009</v>
      </c>
      <c r="F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929.1400000000001</v>
      </c>
      <c r="G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963.8900000000001</v>
      </c>
      <c r="H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921.23000000000013</v>
      </c>
      <c r="I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825.24</v>
      </c>
      <c r="J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1011.21</v>
      </c>
      <c r="K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883.68000000000006</v>
      </c>
      <c r="L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830.80000000000007</v>
      </c>
      <c r="M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830.9100000000002</v>
      </c>
      <c r="N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843.42000000000019</v>
      </c>
      <c r="O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856.54000000000008</v>
      </c>
      <c r="P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869.80000000000007</v>
      </c>
      <c r="Q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869.73000000000013</v>
      </c>
      <c r="R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869.93000000000006</v>
      </c>
      <c r="S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883.78000000000009</v>
      </c>
      <c r="T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818.67000000000007</v>
      </c>
      <c r="U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796.04000000000008</v>
      </c>
      <c r="V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831.67000000000007</v>
      </c>
      <c r="W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858.12000000000012</v>
      </c>
      <c r="X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780.55000000000007</v>
      </c>
      <c r="Y25" s="111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882.88</v>
      </c>
    </row>
    <row r="26" spans="1:25" x14ac:dyDescent="0.2">
      <c r="A26" s="83">
        <f t="shared" si="0"/>
        <v>42197</v>
      </c>
      <c r="B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776.22</v>
      </c>
      <c r="C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825.34</v>
      </c>
      <c r="D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867.22000000000014</v>
      </c>
      <c r="E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866.67000000000007</v>
      </c>
      <c r="F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946.1</v>
      </c>
      <c r="G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964.03000000000009</v>
      </c>
      <c r="H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946.39000000000021</v>
      </c>
      <c r="I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867.15000000000009</v>
      </c>
      <c r="J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1110.1199999999999</v>
      </c>
      <c r="K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959.22</v>
      </c>
      <c r="L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883.44000000000017</v>
      </c>
      <c r="M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869.70000000000016</v>
      </c>
      <c r="N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869.6</v>
      </c>
      <c r="O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883.33</v>
      </c>
      <c r="P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883.65000000000009</v>
      </c>
      <c r="Q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890.69000000000017</v>
      </c>
      <c r="R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912.36000000000013</v>
      </c>
      <c r="S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897.69</v>
      </c>
      <c r="T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869.7700000000001</v>
      </c>
      <c r="U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825.7600000000001</v>
      </c>
      <c r="V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778.17000000000019</v>
      </c>
      <c r="W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819.99000000000012</v>
      </c>
      <c r="X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772.84</v>
      </c>
      <c r="Y26" s="111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897.24000000000012</v>
      </c>
    </row>
    <row r="27" spans="1:25" x14ac:dyDescent="0.2">
      <c r="A27" s="83">
        <f t="shared" si="0"/>
        <v>42198</v>
      </c>
      <c r="B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774.90000000000009</v>
      </c>
      <c r="C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859.53000000000009</v>
      </c>
      <c r="D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901.28000000000009</v>
      </c>
      <c r="E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916.2700000000001</v>
      </c>
      <c r="F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963.14000000000021</v>
      </c>
      <c r="G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979.94000000000017</v>
      </c>
      <c r="H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916.12000000000012</v>
      </c>
      <c r="I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1085.07</v>
      </c>
      <c r="J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1001.8000000000001</v>
      </c>
      <c r="K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849.73</v>
      </c>
      <c r="L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800.60000000000014</v>
      </c>
      <c r="M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789.50000000000011</v>
      </c>
      <c r="N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812.25000000000011</v>
      </c>
      <c r="O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800.7</v>
      </c>
      <c r="P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778.18000000000018</v>
      </c>
      <c r="Q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789.2</v>
      </c>
      <c r="R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770.85</v>
      </c>
      <c r="S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801.15000000000009</v>
      </c>
      <c r="T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822.34</v>
      </c>
      <c r="U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824.07</v>
      </c>
      <c r="V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830.07</v>
      </c>
      <c r="W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835.09</v>
      </c>
      <c r="X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771.2700000000001</v>
      </c>
      <c r="Y27" s="111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879.59000000000015</v>
      </c>
    </row>
    <row r="28" spans="1:25" x14ac:dyDescent="0.2">
      <c r="A28" s="83">
        <f t="shared" si="0"/>
        <v>42199</v>
      </c>
      <c r="B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763.09</v>
      </c>
      <c r="C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833.23000000000013</v>
      </c>
      <c r="D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865.92000000000007</v>
      </c>
      <c r="E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900.8900000000001</v>
      </c>
      <c r="F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963.24000000000012</v>
      </c>
      <c r="G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971.66000000000008</v>
      </c>
      <c r="H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901.23</v>
      </c>
      <c r="I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1057.45</v>
      </c>
      <c r="J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966.86000000000013</v>
      </c>
      <c r="K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836.23000000000013</v>
      </c>
      <c r="L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787.95000000000016</v>
      </c>
      <c r="M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765.45</v>
      </c>
      <c r="N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764.83</v>
      </c>
      <c r="O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775.66000000000008</v>
      </c>
      <c r="P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775.48</v>
      </c>
      <c r="Q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787.31000000000006</v>
      </c>
      <c r="R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810.04000000000008</v>
      </c>
      <c r="S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799.99000000000012</v>
      </c>
      <c r="T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800.40000000000009</v>
      </c>
      <c r="U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782.05000000000018</v>
      </c>
      <c r="V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861.13000000000011</v>
      </c>
      <c r="W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863.38000000000011</v>
      </c>
      <c r="X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766.7700000000001</v>
      </c>
      <c r="Y28" s="111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873.00000000000011</v>
      </c>
    </row>
    <row r="29" spans="1:25" x14ac:dyDescent="0.2">
      <c r="A29" s="83">
        <f t="shared" si="0"/>
        <v>42200</v>
      </c>
      <c r="B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763.63000000000011</v>
      </c>
      <c r="C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833.55000000000007</v>
      </c>
      <c r="D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866.18000000000018</v>
      </c>
      <c r="E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901.5100000000001</v>
      </c>
      <c r="F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963.58</v>
      </c>
      <c r="G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971.69</v>
      </c>
      <c r="H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901.43000000000018</v>
      </c>
      <c r="I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1057.8200000000002</v>
      </c>
      <c r="J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967.47000000000014</v>
      </c>
      <c r="K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836.78000000000009</v>
      </c>
      <c r="L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788.44000000000017</v>
      </c>
      <c r="M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766.35</v>
      </c>
      <c r="N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765.98</v>
      </c>
      <c r="O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776.72</v>
      </c>
      <c r="P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776.86</v>
      </c>
      <c r="Q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788.03000000000009</v>
      </c>
      <c r="R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810.90000000000009</v>
      </c>
      <c r="S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800.53000000000009</v>
      </c>
      <c r="T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800.9</v>
      </c>
      <c r="U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782.7</v>
      </c>
      <c r="V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861.5200000000001</v>
      </c>
      <c r="W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863.95</v>
      </c>
      <c r="X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765.32000000000016</v>
      </c>
      <c r="Y29" s="111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868.7600000000001</v>
      </c>
    </row>
    <row r="30" spans="1:25" x14ac:dyDescent="0.2">
      <c r="A30" s="83">
        <f t="shared" si="0"/>
        <v>42201</v>
      </c>
      <c r="B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808.65</v>
      </c>
      <c r="C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886.54000000000008</v>
      </c>
      <c r="D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915.56000000000006</v>
      </c>
      <c r="E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931.85</v>
      </c>
      <c r="F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931.72</v>
      </c>
      <c r="G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971.9</v>
      </c>
      <c r="H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916.38</v>
      </c>
      <c r="I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1094.3900000000001</v>
      </c>
      <c r="J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1010.7</v>
      </c>
      <c r="K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890.8900000000001</v>
      </c>
      <c r="L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856.67000000000019</v>
      </c>
      <c r="M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837.4</v>
      </c>
      <c r="N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849.94000000000017</v>
      </c>
      <c r="O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863.20000000000016</v>
      </c>
      <c r="P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876.95000000000016</v>
      </c>
      <c r="Q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905.40000000000009</v>
      </c>
      <c r="R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880.97000000000014</v>
      </c>
      <c r="S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893.78000000000009</v>
      </c>
      <c r="T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906.90000000000009</v>
      </c>
      <c r="U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863.82</v>
      </c>
      <c r="V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792.54000000000008</v>
      </c>
      <c r="W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778.99000000000012</v>
      </c>
      <c r="X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812.38000000000011</v>
      </c>
      <c r="Y30" s="111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794.9</v>
      </c>
    </row>
    <row r="31" spans="1:25" x14ac:dyDescent="0.2">
      <c r="A31" s="83">
        <f t="shared" si="0"/>
        <v>42202</v>
      </c>
      <c r="B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798.17000000000007</v>
      </c>
      <c r="C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860.15</v>
      </c>
      <c r="D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901.93000000000006</v>
      </c>
      <c r="E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916.79000000000008</v>
      </c>
      <c r="F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947.48000000000013</v>
      </c>
      <c r="G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980.63000000000011</v>
      </c>
      <c r="H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940.03000000000009</v>
      </c>
      <c r="I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1198.51</v>
      </c>
      <c r="J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1079.52</v>
      </c>
      <c r="K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921.0200000000001</v>
      </c>
      <c r="L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905.97</v>
      </c>
      <c r="M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906.11</v>
      </c>
      <c r="N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951.95</v>
      </c>
      <c r="O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985.1</v>
      </c>
      <c r="P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951.83</v>
      </c>
      <c r="Q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928.16000000000008</v>
      </c>
      <c r="R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812.25000000000011</v>
      </c>
      <c r="S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845.38000000000011</v>
      </c>
      <c r="T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851.38000000000011</v>
      </c>
      <c r="U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802.56000000000006</v>
      </c>
      <c r="V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810.87000000000012</v>
      </c>
      <c r="W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812.74000000000012</v>
      </c>
      <c r="X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791.16000000000008</v>
      </c>
      <c r="Y31" s="111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798.47000000000014</v>
      </c>
    </row>
    <row r="32" spans="1:25" x14ac:dyDescent="0.2">
      <c r="A32" s="83">
        <f t="shared" si="0"/>
        <v>42203</v>
      </c>
      <c r="B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799.17000000000019</v>
      </c>
      <c r="C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866.85</v>
      </c>
      <c r="D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913.05000000000007</v>
      </c>
      <c r="E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946.73000000000013</v>
      </c>
      <c r="F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964.38000000000011</v>
      </c>
      <c r="G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1001.4100000000002</v>
      </c>
      <c r="H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964.31000000000006</v>
      </c>
      <c r="I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929.68000000000018</v>
      </c>
      <c r="J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1179.21</v>
      </c>
      <c r="K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1029.4199999999998</v>
      </c>
      <c r="L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993.11000000000013</v>
      </c>
      <c r="M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992.89</v>
      </c>
      <c r="N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1029.1200000000001</v>
      </c>
      <c r="O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1029.17</v>
      </c>
      <c r="P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942.90000000000009</v>
      </c>
      <c r="Q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942.90000000000009</v>
      </c>
      <c r="R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959.36</v>
      </c>
      <c r="S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976.06000000000006</v>
      </c>
      <c r="T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927.63</v>
      </c>
      <c r="U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870.2</v>
      </c>
      <c r="V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783.97</v>
      </c>
      <c r="W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794.72</v>
      </c>
      <c r="X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883.23</v>
      </c>
      <c r="Y32" s="111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1029.04</v>
      </c>
    </row>
    <row r="33" spans="1:25" x14ac:dyDescent="0.2">
      <c r="A33" s="83">
        <f t="shared" si="0"/>
        <v>42204</v>
      </c>
      <c r="B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825.0200000000001</v>
      </c>
      <c r="C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881.88000000000011</v>
      </c>
      <c r="D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913.33</v>
      </c>
      <c r="E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929.83</v>
      </c>
      <c r="F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964.21000000000015</v>
      </c>
      <c r="G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1001.34</v>
      </c>
      <c r="H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946.80000000000007</v>
      </c>
      <c r="I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946.85</v>
      </c>
      <c r="J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1204.1499999999999</v>
      </c>
      <c r="K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1048.5899999999999</v>
      </c>
      <c r="L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1011.1800000000001</v>
      </c>
      <c r="M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1011.0300000000001</v>
      </c>
      <c r="N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1048.5999999999999</v>
      </c>
      <c r="O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1048.56</v>
      </c>
      <c r="P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1029.43</v>
      </c>
      <c r="Q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993.18000000000006</v>
      </c>
      <c r="R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1011.22</v>
      </c>
      <c r="S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1011.21</v>
      </c>
      <c r="T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935.24000000000012</v>
      </c>
      <c r="U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898.03000000000009</v>
      </c>
      <c r="V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795.45000000000016</v>
      </c>
      <c r="W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783.86000000000013</v>
      </c>
      <c r="X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843.65000000000009</v>
      </c>
      <c r="Y33" s="111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1029.55</v>
      </c>
    </row>
    <row r="34" spans="1:25" x14ac:dyDescent="0.2">
      <c r="A34" s="83">
        <f t="shared" si="0"/>
        <v>42205</v>
      </c>
      <c r="B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809.7</v>
      </c>
      <c r="C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887.35000000000014</v>
      </c>
      <c r="D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916.7700000000001</v>
      </c>
      <c r="E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932.0100000000001</v>
      </c>
      <c r="F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931.78000000000009</v>
      </c>
      <c r="G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972.31000000000006</v>
      </c>
      <c r="H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916.45000000000016</v>
      </c>
      <c r="I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1094.49</v>
      </c>
      <c r="J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1010.69</v>
      </c>
      <c r="K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890.86000000000013</v>
      </c>
      <c r="L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856.78000000000009</v>
      </c>
      <c r="M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837.54000000000008</v>
      </c>
      <c r="N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850.34000000000015</v>
      </c>
      <c r="O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863.47</v>
      </c>
      <c r="P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877.04000000000008</v>
      </c>
      <c r="Q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905.47000000000014</v>
      </c>
      <c r="R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881.18000000000018</v>
      </c>
      <c r="S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893.72000000000014</v>
      </c>
      <c r="T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906.69</v>
      </c>
      <c r="U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863.13</v>
      </c>
      <c r="V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793.29000000000008</v>
      </c>
      <c r="W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778.7600000000001</v>
      </c>
      <c r="X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812.49000000000012</v>
      </c>
      <c r="Y34" s="111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793.6</v>
      </c>
    </row>
    <row r="35" spans="1:25" x14ac:dyDescent="0.2">
      <c r="A35" s="83">
        <f t="shared" si="0"/>
        <v>42206</v>
      </c>
      <c r="B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798.2600000000001</v>
      </c>
      <c r="C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873.75000000000011</v>
      </c>
      <c r="D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902.12</v>
      </c>
      <c r="E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916.91000000000008</v>
      </c>
      <c r="F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932.2</v>
      </c>
      <c r="G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972.04000000000008</v>
      </c>
      <c r="H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916.38</v>
      </c>
      <c r="I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1094.49</v>
      </c>
      <c r="J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935.35</v>
      </c>
      <c r="K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797.44000000000017</v>
      </c>
      <c r="L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875.40000000000009</v>
      </c>
      <c r="M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875.80000000000007</v>
      </c>
      <c r="N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879.89</v>
      </c>
      <c r="O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804.56000000000006</v>
      </c>
      <c r="P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804.56000000000006</v>
      </c>
      <c r="Q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804.65000000000009</v>
      </c>
      <c r="R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822.87000000000012</v>
      </c>
      <c r="S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822.79000000000008</v>
      </c>
      <c r="T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822.83</v>
      </c>
      <c r="U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771.96</v>
      </c>
      <c r="V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808.6</v>
      </c>
      <c r="W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809.47000000000014</v>
      </c>
      <c r="X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781.3900000000001</v>
      </c>
      <c r="Y35" s="111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838.06000000000006</v>
      </c>
    </row>
    <row r="36" spans="1:25" x14ac:dyDescent="0.2">
      <c r="A36" s="83">
        <f t="shared" si="0"/>
        <v>42207</v>
      </c>
      <c r="B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764.87000000000012</v>
      </c>
      <c r="C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786.82000000000016</v>
      </c>
      <c r="D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809.92000000000019</v>
      </c>
      <c r="E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847.09</v>
      </c>
      <c r="F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887.63</v>
      </c>
      <c r="G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901.74</v>
      </c>
      <c r="H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980.35</v>
      </c>
      <c r="I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1075.8</v>
      </c>
      <c r="J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951.12</v>
      </c>
      <c r="K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837.54000000000008</v>
      </c>
      <c r="L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789.99000000000012</v>
      </c>
      <c r="M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789.99000000000012</v>
      </c>
      <c r="N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801.47000000000014</v>
      </c>
      <c r="O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779.00000000000011</v>
      </c>
      <c r="P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801.6</v>
      </c>
      <c r="Q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813.15000000000009</v>
      </c>
      <c r="R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791.44000000000017</v>
      </c>
      <c r="S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868.72000000000014</v>
      </c>
      <c r="T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833.96000000000015</v>
      </c>
      <c r="U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812.31000000000006</v>
      </c>
      <c r="V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837.33</v>
      </c>
      <c r="W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835.1400000000001</v>
      </c>
      <c r="X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776.5100000000001</v>
      </c>
      <c r="Y36" s="111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845.44</v>
      </c>
    </row>
    <row r="37" spans="1:25" x14ac:dyDescent="0.2">
      <c r="A37" s="83">
        <f t="shared" si="0"/>
        <v>42208</v>
      </c>
      <c r="B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788.12000000000012</v>
      </c>
      <c r="C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798.1400000000001</v>
      </c>
      <c r="D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846.95000000000016</v>
      </c>
      <c r="E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847.0200000000001</v>
      </c>
      <c r="F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873.48000000000013</v>
      </c>
      <c r="G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873.30000000000007</v>
      </c>
      <c r="H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846.6400000000001</v>
      </c>
      <c r="I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1007.2500000000001</v>
      </c>
      <c r="J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919.68000000000006</v>
      </c>
      <c r="K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812.86</v>
      </c>
      <c r="L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778.48</v>
      </c>
      <c r="M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767.72</v>
      </c>
      <c r="N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778.66000000000008</v>
      </c>
      <c r="O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772.08</v>
      </c>
      <c r="P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767.96000000000015</v>
      </c>
      <c r="Q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772.16</v>
      </c>
      <c r="R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779.85</v>
      </c>
      <c r="S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791.29000000000008</v>
      </c>
      <c r="T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822.79000000000008</v>
      </c>
      <c r="U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801.40000000000009</v>
      </c>
      <c r="V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872.5200000000001</v>
      </c>
      <c r="W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873.68000000000006</v>
      </c>
      <c r="X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809.23000000000013</v>
      </c>
      <c r="Y37" s="111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857.25000000000011</v>
      </c>
    </row>
    <row r="38" spans="1:25" x14ac:dyDescent="0.2">
      <c r="A38" s="83">
        <f t="shared" si="0"/>
        <v>42209</v>
      </c>
      <c r="B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769.88</v>
      </c>
      <c r="C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821.9100000000002</v>
      </c>
      <c r="D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873.60000000000014</v>
      </c>
      <c r="E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901.88000000000011</v>
      </c>
      <c r="F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931.78000000000009</v>
      </c>
      <c r="G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955.5200000000001</v>
      </c>
      <c r="H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873.30000000000007</v>
      </c>
      <c r="I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1075.93</v>
      </c>
      <c r="J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967.34</v>
      </c>
      <c r="K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850.0100000000001</v>
      </c>
      <c r="L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801.0200000000001</v>
      </c>
      <c r="M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789.84000000000015</v>
      </c>
      <c r="N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801.22</v>
      </c>
      <c r="O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813.0100000000001</v>
      </c>
      <c r="P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813.03000000000009</v>
      </c>
      <c r="Q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801.22</v>
      </c>
      <c r="R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781.36000000000013</v>
      </c>
      <c r="S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791.22000000000014</v>
      </c>
      <c r="T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791.43000000000018</v>
      </c>
      <c r="U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762.7700000000001</v>
      </c>
      <c r="V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807.86000000000013</v>
      </c>
      <c r="W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810.91000000000008</v>
      </c>
      <c r="X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781.34000000000015</v>
      </c>
      <c r="Y38" s="111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848.45</v>
      </c>
    </row>
    <row r="39" spans="1:25" x14ac:dyDescent="0.2">
      <c r="A39" s="83">
        <f t="shared" si="0"/>
        <v>42210</v>
      </c>
      <c r="B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775.03000000000009</v>
      </c>
      <c r="C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812.32</v>
      </c>
      <c r="D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859.96</v>
      </c>
      <c r="E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881.97</v>
      </c>
      <c r="F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921.33</v>
      </c>
      <c r="G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947.16000000000008</v>
      </c>
      <c r="H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889.82</v>
      </c>
      <c r="I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812.50000000000011</v>
      </c>
      <c r="J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994.65</v>
      </c>
      <c r="K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885.44</v>
      </c>
      <c r="L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819.59</v>
      </c>
      <c r="M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795.86000000000013</v>
      </c>
      <c r="N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844.45</v>
      </c>
      <c r="O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857.3900000000001</v>
      </c>
      <c r="P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857.3900000000001</v>
      </c>
      <c r="Q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870.7700000000001</v>
      </c>
      <c r="R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857.47</v>
      </c>
      <c r="S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877.6400000000001</v>
      </c>
      <c r="T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899.45</v>
      </c>
      <c r="U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764.0100000000001</v>
      </c>
      <c r="V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827.41000000000008</v>
      </c>
      <c r="W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815.47000000000014</v>
      </c>
      <c r="X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806.00000000000011</v>
      </c>
      <c r="Y39" s="111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926.6</v>
      </c>
    </row>
    <row r="40" spans="1:25" x14ac:dyDescent="0.2">
      <c r="A40" s="83">
        <f t="shared" si="0"/>
        <v>42211</v>
      </c>
      <c r="B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779.2</v>
      </c>
      <c r="C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825.04000000000008</v>
      </c>
      <c r="D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866.09</v>
      </c>
      <c r="E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867.22000000000014</v>
      </c>
      <c r="F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962.95000000000016</v>
      </c>
      <c r="G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982.17</v>
      </c>
      <c r="H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929.82</v>
      </c>
      <c r="I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867.54000000000008</v>
      </c>
      <c r="J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1069.24</v>
      </c>
      <c r="K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945.21000000000015</v>
      </c>
      <c r="L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884.46</v>
      </c>
      <c r="M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870.5100000000001</v>
      </c>
      <c r="N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870.53000000000009</v>
      </c>
      <c r="O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884.13</v>
      </c>
      <c r="P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898.11000000000013</v>
      </c>
      <c r="Q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898.32</v>
      </c>
      <c r="R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912.8900000000001</v>
      </c>
      <c r="S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928.33</v>
      </c>
      <c r="T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928.42000000000019</v>
      </c>
      <c r="U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872.47</v>
      </c>
      <c r="V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810.18000000000006</v>
      </c>
      <c r="W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818.56000000000017</v>
      </c>
      <c r="X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794.66000000000008</v>
      </c>
      <c r="Y40" s="111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926.35</v>
      </c>
    </row>
    <row r="41" spans="1:25" x14ac:dyDescent="0.2">
      <c r="A41" s="83">
        <f t="shared" si="0"/>
        <v>42212</v>
      </c>
      <c r="B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764.2600000000001</v>
      </c>
      <c r="C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846.60000000000014</v>
      </c>
      <c r="D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886.69</v>
      </c>
      <c r="E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901.57</v>
      </c>
      <c r="F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947.18000000000006</v>
      </c>
      <c r="G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963.48</v>
      </c>
      <c r="H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887.29000000000008</v>
      </c>
      <c r="I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1094.8599999999999</v>
      </c>
      <c r="J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984.78000000000009</v>
      </c>
      <c r="K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878.29000000000008</v>
      </c>
      <c r="L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814.18000000000018</v>
      </c>
      <c r="M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802.32</v>
      </c>
      <c r="N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826.05000000000007</v>
      </c>
      <c r="O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825.6400000000001</v>
      </c>
      <c r="P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838.0100000000001</v>
      </c>
      <c r="Q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825.4</v>
      </c>
      <c r="R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801.91000000000008</v>
      </c>
      <c r="S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801.7600000000001</v>
      </c>
      <c r="T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823.18000000000018</v>
      </c>
      <c r="U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783.23</v>
      </c>
      <c r="V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809.84</v>
      </c>
      <c r="W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814.80000000000007</v>
      </c>
      <c r="X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791.47000000000014</v>
      </c>
      <c r="Y41" s="111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877.00000000000011</v>
      </c>
    </row>
    <row r="42" spans="1:25" x14ac:dyDescent="0.2">
      <c r="A42" s="83">
        <f t="shared" si="0"/>
        <v>42213</v>
      </c>
      <c r="B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775.46</v>
      </c>
      <c r="C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846.78000000000009</v>
      </c>
      <c r="D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887.22000000000014</v>
      </c>
      <c r="E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901.68000000000006</v>
      </c>
      <c r="F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947.35</v>
      </c>
      <c r="G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964.89</v>
      </c>
      <c r="H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902.07</v>
      </c>
      <c r="I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1096.1000000000001</v>
      </c>
      <c r="J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987.09</v>
      </c>
      <c r="K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865.84000000000015</v>
      </c>
      <c r="L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803.35</v>
      </c>
      <c r="M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791.49000000000012</v>
      </c>
      <c r="N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802.42000000000007</v>
      </c>
      <c r="O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802.12</v>
      </c>
      <c r="P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801.90000000000009</v>
      </c>
      <c r="Q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790.49</v>
      </c>
      <c r="R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781.85</v>
      </c>
      <c r="S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802.24000000000012</v>
      </c>
      <c r="T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835.43000000000006</v>
      </c>
      <c r="U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815.82</v>
      </c>
      <c r="V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836.40000000000009</v>
      </c>
      <c r="W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823.73000000000013</v>
      </c>
      <c r="X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771.17000000000007</v>
      </c>
      <c r="Y42" s="111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856.29000000000008</v>
      </c>
    </row>
    <row r="43" spans="1:25" x14ac:dyDescent="0.2">
      <c r="A43" s="83">
        <f t="shared" si="0"/>
        <v>42214</v>
      </c>
      <c r="B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776.69</v>
      </c>
      <c r="C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847.99000000000012</v>
      </c>
      <c r="D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877.42000000000007</v>
      </c>
      <c r="E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904.0200000000001</v>
      </c>
      <c r="F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905.3900000000001</v>
      </c>
      <c r="G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936.1500000000002</v>
      </c>
      <c r="H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888</v>
      </c>
      <c r="I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1025.3599999999999</v>
      </c>
      <c r="J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955.06000000000006</v>
      </c>
      <c r="K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838.98</v>
      </c>
      <c r="L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780.5100000000001</v>
      </c>
      <c r="M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778.38000000000011</v>
      </c>
      <c r="N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788.1400000000001</v>
      </c>
      <c r="O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789.50000000000011</v>
      </c>
      <c r="P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796.13</v>
      </c>
      <c r="Q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796.95</v>
      </c>
      <c r="R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805.34000000000015</v>
      </c>
      <c r="S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772.03000000000009</v>
      </c>
      <c r="T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773.7</v>
      </c>
      <c r="U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795.49000000000012</v>
      </c>
      <c r="V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856.05000000000007</v>
      </c>
      <c r="W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837.2</v>
      </c>
      <c r="X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773.6400000000001</v>
      </c>
      <c r="Y43" s="111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835.91000000000008</v>
      </c>
    </row>
    <row r="44" spans="1:25" x14ac:dyDescent="0.2">
      <c r="A44" s="83">
        <f t="shared" si="0"/>
        <v>42215</v>
      </c>
      <c r="B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776.68000000000006</v>
      </c>
      <c r="C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834.88000000000011</v>
      </c>
      <c r="D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874.05000000000007</v>
      </c>
      <c r="E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902.31000000000017</v>
      </c>
      <c r="F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900.82</v>
      </c>
      <c r="G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901.2600000000001</v>
      </c>
      <c r="H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888.36</v>
      </c>
      <c r="I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993.32</v>
      </c>
      <c r="J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907.36</v>
      </c>
      <c r="K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791.71</v>
      </c>
      <c r="L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794.45000000000016</v>
      </c>
      <c r="M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820.28000000000009</v>
      </c>
      <c r="N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835.20000000000016</v>
      </c>
      <c r="O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835.45</v>
      </c>
      <c r="P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836.38000000000011</v>
      </c>
      <c r="Q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836.92000000000019</v>
      </c>
      <c r="R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838.5100000000001</v>
      </c>
      <c r="S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816.98000000000013</v>
      </c>
      <c r="T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763.15000000000009</v>
      </c>
      <c r="U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811.6</v>
      </c>
      <c r="V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908.75000000000011</v>
      </c>
      <c r="W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864.67000000000007</v>
      </c>
      <c r="X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797.09000000000015</v>
      </c>
      <c r="Y44" s="111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891.72000000000014</v>
      </c>
    </row>
    <row r="45" spans="1:25" x14ac:dyDescent="0.2">
      <c r="A45" s="83">
        <f t="shared" si="0"/>
        <v>42216</v>
      </c>
      <c r="B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767.54000000000008</v>
      </c>
      <c r="C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823.59</v>
      </c>
      <c r="D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861.06000000000017</v>
      </c>
      <c r="E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888.82</v>
      </c>
      <c r="F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887.49000000000012</v>
      </c>
      <c r="G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902.2600000000001</v>
      </c>
      <c r="H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889.2700000000001</v>
      </c>
      <c r="I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993.58</v>
      </c>
      <c r="J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908.20000000000016</v>
      </c>
      <c r="K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792.42000000000007</v>
      </c>
      <c r="L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815.59000000000015</v>
      </c>
      <c r="M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849.5200000000001</v>
      </c>
      <c r="N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848.19000000000017</v>
      </c>
      <c r="O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847.73000000000013</v>
      </c>
      <c r="P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849.18000000000006</v>
      </c>
      <c r="Q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848.56000000000006</v>
      </c>
      <c r="R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849.83</v>
      </c>
      <c r="S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820.94</v>
      </c>
      <c r="T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794.36</v>
      </c>
      <c r="U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833.68000000000006</v>
      </c>
      <c r="V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919.4</v>
      </c>
      <c r="W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873.79000000000008</v>
      </c>
      <c r="X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797.45000000000016</v>
      </c>
      <c r="Y45" s="111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952.59000000000015</v>
      </c>
    </row>
    <row r="47" spans="1:25" x14ac:dyDescent="0.25">
      <c r="A47" s="91" t="s">
        <v>157</v>
      </c>
    </row>
    <row r="48" spans="1:25" ht="12.75" x14ac:dyDescent="0.2">
      <c r="A48" s="167" t="s">
        <v>49</v>
      </c>
      <c r="B48" s="170" t="s">
        <v>128</v>
      </c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2"/>
    </row>
    <row r="49" spans="1:27" ht="12.75" x14ac:dyDescent="0.2">
      <c r="A49" s="168"/>
      <c r="B49" s="173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5"/>
    </row>
    <row r="50" spans="1:27" ht="12.75" customHeight="1" x14ac:dyDescent="0.2">
      <c r="A50" s="168"/>
      <c r="B50" s="176" t="s">
        <v>129</v>
      </c>
      <c r="C50" s="165" t="s">
        <v>130</v>
      </c>
      <c r="D50" s="165" t="s">
        <v>131</v>
      </c>
      <c r="E50" s="165" t="s">
        <v>132</v>
      </c>
      <c r="F50" s="165" t="s">
        <v>133</v>
      </c>
      <c r="G50" s="165" t="s">
        <v>134</v>
      </c>
      <c r="H50" s="165" t="s">
        <v>135</v>
      </c>
      <c r="I50" s="165" t="s">
        <v>136</v>
      </c>
      <c r="J50" s="165" t="s">
        <v>137</v>
      </c>
      <c r="K50" s="165" t="s">
        <v>138</v>
      </c>
      <c r="L50" s="165" t="s">
        <v>139</v>
      </c>
      <c r="M50" s="165" t="s">
        <v>140</v>
      </c>
      <c r="N50" s="178" t="s">
        <v>141</v>
      </c>
      <c r="O50" s="165" t="s">
        <v>142</v>
      </c>
      <c r="P50" s="165" t="s">
        <v>143</v>
      </c>
      <c r="Q50" s="165" t="s">
        <v>144</v>
      </c>
      <c r="R50" s="165" t="s">
        <v>145</v>
      </c>
      <c r="S50" s="165" t="s">
        <v>146</v>
      </c>
      <c r="T50" s="165" t="s">
        <v>147</v>
      </c>
      <c r="U50" s="165" t="s">
        <v>148</v>
      </c>
      <c r="V50" s="165" t="s">
        <v>149</v>
      </c>
      <c r="W50" s="165" t="s">
        <v>150</v>
      </c>
      <c r="X50" s="165" t="s">
        <v>151</v>
      </c>
      <c r="Y50" s="165" t="s">
        <v>152</v>
      </c>
    </row>
    <row r="51" spans="1:27" ht="11.25" customHeight="1" x14ac:dyDescent="0.2">
      <c r="A51" s="169"/>
      <c r="B51" s="177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79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</row>
    <row r="52" spans="1:27" ht="18.75" customHeight="1" x14ac:dyDescent="0.2">
      <c r="A52" s="83">
        <f t="shared" ref="A52:A76" si="1">A15</f>
        <v>42186</v>
      </c>
      <c r="B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761.48000000000013</v>
      </c>
      <c r="C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771.4100000000002</v>
      </c>
      <c r="D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800.1</v>
      </c>
      <c r="E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800.25000000000011</v>
      </c>
      <c r="F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870.56000000000006</v>
      </c>
      <c r="G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870.53000000000009</v>
      </c>
      <c r="H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830.65000000000009</v>
      </c>
      <c r="I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973.19000000000017</v>
      </c>
      <c r="J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888.31000000000017</v>
      </c>
      <c r="K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763.74000000000012</v>
      </c>
      <c r="L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788.13000000000011</v>
      </c>
      <c r="M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788.04000000000008</v>
      </c>
      <c r="N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747.6600000000002</v>
      </c>
      <c r="O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751.53000000000009</v>
      </c>
      <c r="P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753.03000000000009</v>
      </c>
      <c r="Q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763.69000000000017</v>
      </c>
      <c r="R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756.46000000000015</v>
      </c>
      <c r="S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765.99000000000012</v>
      </c>
      <c r="T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775.79000000000008</v>
      </c>
      <c r="U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767.65000000000009</v>
      </c>
      <c r="V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898.86000000000013</v>
      </c>
      <c r="W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900.72000000000014</v>
      </c>
      <c r="X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795.48</v>
      </c>
      <c r="Y52" s="111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904.47</v>
      </c>
      <c r="AA52" s="84"/>
    </row>
    <row r="53" spans="1:27" x14ac:dyDescent="0.2">
      <c r="A53" s="83">
        <f t="shared" si="1"/>
        <v>42187</v>
      </c>
      <c r="B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767.45</v>
      </c>
      <c r="C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771.58</v>
      </c>
      <c r="D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800.16</v>
      </c>
      <c r="E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800.24000000000012</v>
      </c>
      <c r="F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870.45000000000016</v>
      </c>
      <c r="G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870.58000000000015</v>
      </c>
      <c r="H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830.66000000000008</v>
      </c>
      <c r="I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973.03000000000009</v>
      </c>
      <c r="J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888.18000000000018</v>
      </c>
      <c r="K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763.74000000000012</v>
      </c>
      <c r="L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788.0200000000001</v>
      </c>
      <c r="M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788.48000000000013</v>
      </c>
      <c r="N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770.15000000000009</v>
      </c>
      <c r="O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750.4100000000002</v>
      </c>
      <c r="P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753.3900000000001</v>
      </c>
      <c r="Q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763.99</v>
      </c>
      <c r="R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756.7700000000001</v>
      </c>
      <c r="S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766.29000000000008</v>
      </c>
      <c r="T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776.22</v>
      </c>
      <c r="U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766.0200000000001</v>
      </c>
      <c r="V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892.82</v>
      </c>
      <c r="W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891.59000000000015</v>
      </c>
      <c r="X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791.41000000000008</v>
      </c>
      <c r="Y53" s="111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883.23000000000013</v>
      </c>
    </row>
    <row r="54" spans="1:27" x14ac:dyDescent="0.2">
      <c r="A54" s="83">
        <f t="shared" si="1"/>
        <v>42188</v>
      </c>
      <c r="B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763.91000000000008</v>
      </c>
      <c r="C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780.00000000000011</v>
      </c>
      <c r="D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797.11000000000013</v>
      </c>
      <c r="E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815.2700000000001</v>
      </c>
      <c r="F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840.3900000000001</v>
      </c>
      <c r="G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860.21</v>
      </c>
      <c r="H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815.21000000000015</v>
      </c>
      <c r="I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984.71</v>
      </c>
      <c r="J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891.95000000000016</v>
      </c>
      <c r="K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806.45</v>
      </c>
      <c r="L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772.06000000000006</v>
      </c>
      <c r="M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761.10000000000014</v>
      </c>
      <c r="N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771.91000000000008</v>
      </c>
      <c r="O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783.11</v>
      </c>
      <c r="P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783.11</v>
      </c>
      <c r="Q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783.15000000000009</v>
      </c>
      <c r="R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773.56000000000006</v>
      </c>
      <c r="S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763.87000000000012</v>
      </c>
      <c r="T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759.16000000000008</v>
      </c>
      <c r="U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769.46</v>
      </c>
      <c r="V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857.41000000000008</v>
      </c>
      <c r="W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846.96</v>
      </c>
      <c r="X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763.3900000000001</v>
      </c>
      <c r="Y54" s="111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883.48</v>
      </c>
    </row>
    <row r="55" spans="1:27" x14ac:dyDescent="0.2">
      <c r="A55" s="83">
        <f t="shared" si="1"/>
        <v>42189</v>
      </c>
      <c r="B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778.22000000000014</v>
      </c>
      <c r="C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769.67000000000007</v>
      </c>
      <c r="D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787.6400000000001</v>
      </c>
      <c r="E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819.96000000000015</v>
      </c>
      <c r="F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833.62000000000012</v>
      </c>
      <c r="G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862.11</v>
      </c>
      <c r="H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847.45</v>
      </c>
      <c r="I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769.46</v>
      </c>
      <c r="J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953.65000000000009</v>
      </c>
      <c r="K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824.41000000000008</v>
      </c>
      <c r="L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800.24000000000012</v>
      </c>
      <c r="M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837.43000000000006</v>
      </c>
      <c r="N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837.2600000000001</v>
      </c>
      <c r="O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824.42000000000007</v>
      </c>
      <c r="P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812.00000000000011</v>
      </c>
      <c r="Q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811.86</v>
      </c>
      <c r="R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824.33</v>
      </c>
      <c r="S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824.41000000000008</v>
      </c>
      <c r="T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777.05000000000007</v>
      </c>
      <c r="U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746.2</v>
      </c>
      <c r="V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868.83</v>
      </c>
      <c r="W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856.62</v>
      </c>
      <c r="X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783.62</v>
      </c>
      <c r="Y55" s="111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850.07</v>
      </c>
    </row>
    <row r="56" spans="1:27" x14ac:dyDescent="0.2">
      <c r="A56" s="83">
        <f t="shared" si="1"/>
        <v>42190</v>
      </c>
      <c r="B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769.6400000000001</v>
      </c>
      <c r="C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775.28000000000009</v>
      </c>
      <c r="D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819.62000000000012</v>
      </c>
      <c r="E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847.5100000000001</v>
      </c>
      <c r="F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876.81000000000006</v>
      </c>
      <c r="G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900.38000000000011</v>
      </c>
      <c r="H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869.42000000000007</v>
      </c>
      <c r="I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781.5100000000001</v>
      </c>
      <c r="J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937.21000000000015</v>
      </c>
      <c r="K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849.79000000000008</v>
      </c>
      <c r="L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811.99000000000012</v>
      </c>
      <c r="M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843.6400000000001</v>
      </c>
      <c r="N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837.18000000000018</v>
      </c>
      <c r="O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824.41000000000008</v>
      </c>
      <c r="P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830.70000000000016</v>
      </c>
      <c r="Q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824.2700000000001</v>
      </c>
      <c r="R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837.1</v>
      </c>
      <c r="S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870.60000000000014</v>
      </c>
      <c r="T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837.1</v>
      </c>
      <c r="U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800.61</v>
      </c>
      <c r="V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813.06000000000006</v>
      </c>
      <c r="W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862.12</v>
      </c>
      <c r="X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755.29000000000008</v>
      </c>
      <c r="Y56" s="111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870.59000000000015</v>
      </c>
    </row>
    <row r="57" spans="1:27" x14ac:dyDescent="0.2">
      <c r="A57" s="83">
        <f t="shared" si="1"/>
        <v>42191</v>
      </c>
      <c r="B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758.17000000000019</v>
      </c>
      <c r="C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803.2</v>
      </c>
      <c r="D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840.21</v>
      </c>
      <c r="E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866.82000000000016</v>
      </c>
      <c r="F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880.92000000000019</v>
      </c>
      <c r="G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910.19000000000017</v>
      </c>
      <c r="H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866.99000000000012</v>
      </c>
      <c r="I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1042.47</v>
      </c>
      <c r="J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945.5200000000001</v>
      </c>
      <c r="K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843.83</v>
      </c>
      <c r="L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818.46000000000015</v>
      </c>
      <c r="M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806.5100000000001</v>
      </c>
      <c r="N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818.43000000000018</v>
      </c>
      <c r="O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830.81000000000017</v>
      </c>
      <c r="P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818.2700000000001</v>
      </c>
      <c r="Q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818.46000000000015</v>
      </c>
      <c r="R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804.33000000000015</v>
      </c>
      <c r="S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804.34000000000015</v>
      </c>
      <c r="T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793.78000000000009</v>
      </c>
      <c r="U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773.94</v>
      </c>
      <c r="V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824.87000000000012</v>
      </c>
      <c r="W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826.31000000000006</v>
      </c>
      <c r="X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754.25000000000011</v>
      </c>
      <c r="Y57" s="111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824.85000000000014</v>
      </c>
    </row>
    <row r="58" spans="1:27" x14ac:dyDescent="0.2">
      <c r="A58" s="83">
        <f t="shared" si="1"/>
        <v>42192</v>
      </c>
      <c r="B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757.90000000000009</v>
      </c>
      <c r="C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827.61000000000013</v>
      </c>
      <c r="D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867.11</v>
      </c>
      <c r="E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881.08000000000015</v>
      </c>
      <c r="F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925.57</v>
      </c>
      <c r="G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957.88000000000011</v>
      </c>
      <c r="H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880.89</v>
      </c>
      <c r="I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1042.22</v>
      </c>
      <c r="J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945.24000000000012</v>
      </c>
      <c r="K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843.68000000000006</v>
      </c>
      <c r="L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818.46000000000015</v>
      </c>
      <c r="M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806.34</v>
      </c>
      <c r="N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818.56000000000006</v>
      </c>
      <c r="O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831.08</v>
      </c>
      <c r="P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818.67000000000007</v>
      </c>
      <c r="Q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806.47000000000014</v>
      </c>
      <c r="R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793.85000000000014</v>
      </c>
      <c r="S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804.28000000000009</v>
      </c>
      <c r="T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804.29000000000008</v>
      </c>
      <c r="U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784.25000000000011</v>
      </c>
      <c r="V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823.58000000000015</v>
      </c>
      <c r="W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826.78000000000009</v>
      </c>
      <c r="X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773.58</v>
      </c>
      <c r="Y58" s="111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835.57</v>
      </c>
    </row>
    <row r="59" spans="1:27" x14ac:dyDescent="0.2">
      <c r="A59" s="83">
        <f t="shared" si="1"/>
        <v>42193</v>
      </c>
      <c r="B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780.04000000000008</v>
      </c>
      <c r="C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853.75000000000011</v>
      </c>
      <c r="D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881.21</v>
      </c>
      <c r="E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895.71000000000015</v>
      </c>
      <c r="F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941.49</v>
      </c>
      <c r="G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957.80000000000007</v>
      </c>
      <c r="H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895.30000000000007</v>
      </c>
      <c r="I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1069.1899999999998</v>
      </c>
      <c r="J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961.90000000000009</v>
      </c>
      <c r="K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843.97000000000014</v>
      </c>
      <c r="L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794.81000000000006</v>
      </c>
      <c r="M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794.79000000000008</v>
      </c>
      <c r="N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806.53000000000009</v>
      </c>
      <c r="O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794.75000000000011</v>
      </c>
      <c r="P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794.7600000000001</v>
      </c>
      <c r="Q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783.2</v>
      </c>
      <c r="R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773.59</v>
      </c>
      <c r="S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815.09</v>
      </c>
      <c r="T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815.1400000000001</v>
      </c>
      <c r="U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794.36000000000013</v>
      </c>
      <c r="V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785.63000000000011</v>
      </c>
      <c r="W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802.73</v>
      </c>
      <c r="X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773.48000000000013</v>
      </c>
      <c r="Y59" s="111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810.24000000000012</v>
      </c>
    </row>
    <row r="60" spans="1:27" x14ac:dyDescent="0.2">
      <c r="A60" s="83">
        <f t="shared" si="1"/>
        <v>42194</v>
      </c>
      <c r="B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747.48</v>
      </c>
      <c r="C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815.22000000000014</v>
      </c>
      <c r="D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867.2700000000001</v>
      </c>
      <c r="E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881.44000000000017</v>
      </c>
      <c r="F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895.56000000000006</v>
      </c>
      <c r="G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925.55000000000007</v>
      </c>
      <c r="H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866.82000000000016</v>
      </c>
      <c r="I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1000.2</v>
      </c>
      <c r="J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945.43000000000006</v>
      </c>
      <c r="K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818.79000000000008</v>
      </c>
      <c r="L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772.31000000000006</v>
      </c>
      <c r="M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772.35</v>
      </c>
      <c r="N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794.88000000000011</v>
      </c>
      <c r="O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783.36000000000013</v>
      </c>
      <c r="P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783.36000000000013</v>
      </c>
      <c r="Q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806.59000000000015</v>
      </c>
      <c r="R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793.85000000000014</v>
      </c>
      <c r="S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804.34000000000015</v>
      </c>
      <c r="T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804.45</v>
      </c>
      <c r="U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754.96000000000015</v>
      </c>
      <c r="V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828.1400000000001</v>
      </c>
      <c r="W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799.91000000000008</v>
      </c>
      <c r="X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763.56000000000006</v>
      </c>
      <c r="Y60" s="111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821.67000000000007</v>
      </c>
    </row>
    <row r="61" spans="1:27" x14ac:dyDescent="0.2">
      <c r="A61" s="83">
        <f t="shared" si="1"/>
        <v>42195</v>
      </c>
      <c r="B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747.5100000000001</v>
      </c>
      <c r="C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815.31000000000006</v>
      </c>
      <c r="D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867.24000000000012</v>
      </c>
      <c r="E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881.21</v>
      </c>
      <c r="F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895.45</v>
      </c>
      <c r="G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925.57</v>
      </c>
      <c r="H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867.06000000000006</v>
      </c>
      <c r="I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1042.25</v>
      </c>
      <c r="J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945.5100000000001</v>
      </c>
      <c r="K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818.41</v>
      </c>
      <c r="L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772.0200000000001</v>
      </c>
      <c r="M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772.1400000000001</v>
      </c>
      <c r="N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794.59</v>
      </c>
      <c r="O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783.2</v>
      </c>
      <c r="P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783.19</v>
      </c>
      <c r="Q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806.59000000000015</v>
      </c>
      <c r="R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793.74000000000012</v>
      </c>
      <c r="S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804.30000000000007</v>
      </c>
      <c r="T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815.2700000000001</v>
      </c>
      <c r="U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784.7700000000001</v>
      </c>
      <c r="V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833.94000000000017</v>
      </c>
      <c r="W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804.1</v>
      </c>
      <c r="X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763.2600000000001</v>
      </c>
      <c r="Y61" s="111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826.17000000000019</v>
      </c>
    </row>
    <row r="62" spans="1:27" x14ac:dyDescent="0.2">
      <c r="A62" s="83">
        <f t="shared" si="1"/>
        <v>42196</v>
      </c>
      <c r="B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758.28000000000009</v>
      </c>
      <c r="C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806.23000000000013</v>
      </c>
      <c r="D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847.2600000000001</v>
      </c>
      <c r="E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876.79000000000008</v>
      </c>
      <c r="F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908.15000000000009</v>
      </c>
      <c r="G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942.07</v>
      </c>
      <c r="H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900.42000000000007</v>
      </c>
      <c r="I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806.7</v>
      </c>
      <c r="J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988.2700000000001</v>
      </c>
      <c r="K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863.7600000000001</v>
      </c>
      <c r="L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812.13000000000011</v>
      </c>
      <c r="M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812.24000000000012</v>
      </c>
      <c r="N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824.45000000000016</v>
      </c>
      <c r="O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837.2600000000001</v>
      </c>
      <c r="P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850.21</v>
      </c>
      <c r="Q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850.1400000000001</v>
      </c>
      <c r="R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850.33</v>
      </c>
      <c r="S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863.85</v>
      </c>
      <c r="T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800.28000000000009</v>
      </c>
      <c r="U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778.19000000000017</v>
      </c>
      <c r="V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812.98000000000013</v>
      </c>
      <c r="W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838.80000000000007</v>
      </c>
      <c r="X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763.07</v>
      </c>
      <c r="Y62" s="111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862.97</v>
      </c>
    </row>
    <row r="63" spans="1:27" x14ac:dyDescent="0.2">
      <c r="A63" s="83">
        <f t="shared" si="1"/>
        <v>42197</v>
      </c>
      <c r="B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758.84</v>
      </c>
      <c r="C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806.80000000000007</v>
      </c>
      <c r="D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847.69000000000017</v>
      </c>
      <c r="E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847.15</v>
      </c>
      <c r="F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924.70000000000016</v>
      </c>
      <c r="G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942.21000000000015</v>
      </c>
      <c r="H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924.99000000000012</v>
      </c>
      <c r="I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847.62</v>
      </c>
      <c r="J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1084.8499999999999</v>
      </c>
      <c r="K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937.5100000000001</v>
      </c>
      <c r="L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863.5200000000001</v>
      </c>
      <c r="M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850.11000000000013</v>
      </c>
      <c r="N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850.0100000000001</v>
      </c>
      <c r="O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863.41000000000008</v>
      </c>
      <c r="P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863.73000000000013</v>
      </c>
      <c r="Q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870.60000000000014</v>
      </c>
      <c r="R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891.7600000000001</v>
      </c>
      <c r="S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877.43000000000006</v>
      </c>
      <c r="T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850.18000000000006</v>
      </c>
      <c r="U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807.21</v>
      </c>
      <c r="V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760.74000000000012</v>
      </c>
      <c r="W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801.58000000000015</v>
      </c>
      <c r="X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755.54000000000008</v>
      </c>
      <c r="Y63" s="111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876.99000000000012</v>
      </c>
    </row>
    <row r="64" spans="1:27" x14ac:dyDescent="0.2">
      <c r="A64" s="83">
        <f t="shared" si="1"/>
        <v>42198</v>
      </c>
      <c r="B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757.55000000000007</v>
      </c>
      <c r="C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840.18000000000006</v>
      </c>
      <c r="D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880.95000000000016</v>
      </c>
      <c r="E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895.57</v>
      </c>
      <c r="F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941.34000000000015</v>
      </c>
      <c r="G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957.74000000000012</v>
      </c>
      <c r="H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895.43000000000006</v>
      </c>
      <c r="I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1060.3900000000001</v>
      </c>
      <c r="J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979.09</v>
      </c>
      <c r="K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830.61</v>
      </c>
      <c r="L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782.6400000000001</v>
      </c>
      <c r="M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771.80000000000007</v>
      </c>
      <c r="N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794.0200000000001</v>
      </c>
      <c r="O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782.74000000000012</v>
      </c>
      <c r="P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760.7600000000001</v>
      </c>
      <c r="Q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771.5100000000001</v>
      </c>
      <c r="R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753.59</v>
      </c>
      <c r="S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783.18000000000006</v>
      </c>
      <c r="T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803.86000000000013</v>
      </c>
      <c r="U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805.56000000000006</v>
      </c>
      <c r="V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811.41000000000008</v>
      </c>
      <c r="W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816.31000000000006</v>
      </c>
      <c r="X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754.0100000000001</v>
      </c>
      <c r="Y64" s="111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859.7600000000001</v>
      </c>
    </row>
    <row r="65" spans="1:25" x14ac:dyDescent="0.2">
      <c r="A65" s="83">
        <f t="shared" si="1"/>
        <v>42199</v>
      </c>
      <c r="B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746.0200000000001</v>
      </c>
      <c r="C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814.49000000000012</v>
      </c>
      <c r="D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846.42000000000007</v>
      </c>
      <c r="E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880.56000000000017</v>
      </c>
      <c r="F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941.43000000000006</v>
      </c>
      <c r="G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949.66000000000008</v>
      </c>
      <c r="H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880.89</v>
      </c>
      <c r="I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1033.4199999999998</v>
      </c>
      <c r="J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944.97000000000014</v>
      </c>
      <c r="K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817.43000000000018</v>
      </c>
      <c r="L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770.29000000000008</v>
      </c>
      <c r="M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748.32</v>
      </c>
      <c r="N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747.71000000000015</v>
      </c>
      <c r="O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758.29000000000008</v>
      </c>
      <c r="P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758.11</v>
      </c>
      <c r="Q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769.67000000000007</v>
      </c>
      <c r="R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791.85</v>
      </c>
      <c r="S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782.05000000000007</v>
      </c>
      <c r="T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782.45000000000016</v>
      </c>
      <c r="U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764.53000000000009</v>
      </c>
      <c r="V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841.74000000000012</v>
      </c>
      <c r="W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843.94000000000017</v>
      </c>
      <c r="X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749.61000000000013</v>
      </c>
      <c r="Y65" s="111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853.33</v>
      </c>
    </row>
    <row r="66" spans="1:25" x14ac:dyDescent="0.2">
      <c r="A66" s="83">
        <f t="shared" si="1"/>
        <v>42200</v>
      </c>
      <c r="B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746.54000000000008</v>
      </c>
      <c r="C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814.81000000000017</v>
      </c>
      <c r="D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846.67000000000019</v>
      </c>
      <c r="E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881.17000000000007</v>
      </c>
      <c r="F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941.7700000000001</v>
      </c>
      <c r="G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949.68000000000006</v>
      </c>
      <c r="H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881.08000000000015</v>
      </c>
      <c r="I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1033.78</v>
      </c>
      <c r="J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945.57</v>
      </c>
      <c r="K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817.97000000000014</v>
      </c>
      <c r="L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770.7700000000001</v>
      </c>
      <c r="M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749.2</v>
      </c>
      <c r="N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748.84</v>
      </c>
      <c r="O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759.32</v>
      </c>
      <c r="P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759.46</v>
      </c>
      <c r="Q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770.37</v>
      </c>
      <c r="R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792.69</v>
      </c>
      <c r="S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782.57</v>
      </c>
      <c r="T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782.93000000000006</v>
      </c>
      <c r="U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765.16000000000008</v>
      </c>
      <c r="V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842.12</v>
      </c>
      <c r="W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844.49000000000012</v>
      </c>
      <c r="X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748.19000000000017</v>
      </c>
      <c r="Y66" s="111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849.19</v>
      </c>
    </row>
    <row r="67" spans="1:25" x14ac:dyDescent="0.2">
      <c r="A67" s="83">
        <f t="shared" si="1"/>
        <v>42201</v>
      </c>
      <c r="B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790.5</v>
      </c>
      <c r="C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866.55000000000007</v>
      </c>
      <c r="D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894.88000000000011</v>
      </c>
      <c r="E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910.79000000000008</v>
      </c>
      <c r="F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910.67000000000007</v>
      </c>
      <c r="G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949.8900000000001</v>
      </c>
      <c r="H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895.68000000000006</v>
      </c>
      <c r="I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1069.49</v>
      </c>
      <c r="J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987.78000000000009</v>
      </c>
      <c r="K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870.80000000000007</v>
      </c>
      <c r="L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837.38000000000011</v>
      </c>
      <c r="M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818.57</v>
      </c>
      <c r="N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830.81000000000017</v>
      </c>
      <c r="O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843.7600000000001</v>
      </c>
      <c r="P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857.19000000000017</v>
      </c>
      <c r="Q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884.97000000000014</v>
      </c>
      <c r="R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861.11000000000013</v>
      </c>
      <c r="S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873.62</v>
      </c>
      <c r="T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886.43000000000018</v>
      </c>
      <c r="U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844.37</v>
      </c>
      <c r="V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774.78000000000009</v>
      </c>
      <c r="W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761.54000000000008</v>
      </c>
      <c r="X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794.1400000000001</v>
      </c>
      <c r="Y67" s="111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777.08</v>
      </c>
    </row>
    <row r="68" spans="1:25" x14ac:dyDescent="0.2">
      <c r="A68" s="83">
        <f t="shared" si="1"/>
        <v>42202</v>
      </c>
      <c r="B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780.2700000000001</v>
      </c>
      <c r="C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840.79000000000008</v>
      </c>
      <c r="D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881.58</v>
      </c>
      <c r="E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896.08000000000015</v>
      </c>
      <c r="F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926.05000000000007</v>
      </c>
      <c r="G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958.42000000000007</v>
      </c>
      <c r="H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918.78000000000009</v>
      </c>
      <c r="I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1171.1399999999999</v>
      </c>
      <c r="J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1054.97</v>
      </c>
      <c r="K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900.21000000000015</v>
      </c>
      <c r="L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885.5200000000001</v>
      </c>
      <c r="M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885.66000000000008</v>
      </c>
      <c r="N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930.42000000000007</v>
      </c>
      <c r="O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962.78000000000009</v>
      </c>
      <c r="P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930.29000000000008</v>
      </c>
      <c r="Q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907.18000000000006</v>
      </c>
      <c r="R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794.0200000000001</v>
      </c>
      <c r="S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826.37000000000012</v>
      </c>
      <c r="T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832.22000000000014</v>
      </c>
      <c r="U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784.55000000000007</v>
      </c>
      <c r="V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792.67000000000007</v>
      </c>
      <c r="W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794.50000000000011</v>
      </c>
      <c r="X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773.43000000000006</v>
      </c>
      <c r="Y68" s="111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780.56000000000006</v>
      </c>
    </row>
    <row r="69" spans="1:25" x14ac:dyDescent="0.2">
      <c r="A69" s="83">
        <f t="shared" si="1"/>
        <v>42203</v>
      </c>
      <c r="B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781.25000000000011</v>
      </c>
      <c r="C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847.33</v>
      </c>
      <c r="D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892.43000000000006</v>
      </c>
      <c r="E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925.32000000000016</v>
      </c>
      <c r="F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942.55000000000007</v>
      </c>
      <c r="G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978.70000000000016</v>
      </c>
      <c r="H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942.48000000000013</v>
      </c>
      <c r="I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908.67000000000007</v>
      </c>
      <c r="J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1152.3</v>
      </c>
      <c r="K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1006.0500000000001</v>
      </c>
      <c r="L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970.60000000000014</v>
      </c>
      <c r="M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970.38</v>
      </c>
      <c r="N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1005.7700000000001</v>
      </c>
      <c r="O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1005.8100000000001</v>
      </c>
      <c r="P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921.57</v>
      </c>
      <c r="Q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921.57</v>
      </c>
      <c r="R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937.65000000000009</v>
      </c>
      <c r="S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953.95000000000016</v>
      </c>
      <c r="T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906.67000000000007</v>
      </c>
      <c r="U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850.59</v>
      </c>
      <c r="V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766.4</v>
      </c>
      <c r="W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776.9</v>
      </c>
      <c r="X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863.32</v>
      </c>
      <c r="Y69" s="111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1005.6800000000001</v>
      </c>
    </row>
    <row r="70" spans="1:25" x14ac:dyDescent="0.2">
      <c r="A70" s="83">
        <f t="shared" si="1"/>
        <v>42204</v>
      </c>
      <c r="B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806.48000000000013</v>
      </c>
      <c r="C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862.00000000000011</v>
      </c>
      <c r="D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892.71</v>
      </c>
      <c r="E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908.82000000000016</v>
      </c>
      <c r="F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942.38000000000011</v>
      </c>
      <c r="G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978.63</v>
      </c>
      <c r="H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925.3900000000001</v>
      </c>
      <c r="I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925.43000000000006</v>
      </c>
      <c r="J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1176.6499999999999</v>
      </c>
      <c r="K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1024.77</v>
      </c>
      <c r="L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988.25000000000011</v>
      </c>
      <c r="M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988.1</v>
      </c>
      <c r="N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1024.78</v>
      </c>
      <c r="O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1024.74</v>
      </c>
      <c r="P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1006.0700000000002</v>
      </c>
      <c r="Q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970.67000000000007</v>
      </c>
      <c r="R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988.29000000000008</v>
      </c>
      <c r="S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988.2700000000001</v>
      </c>
      <c r="T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914.1</v>
      </c>
      <c r="U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877.7600000000001</v>
      </c>
      <c r="V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777.61000000000013</v>
      </c>
      <c r="W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766.29000000000008</v>
      </c>
      <c r="X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824.67000000000007</v>
      </c>
      <c r="Y70" s="111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1006.1800000000001</v>
      </c>
    </row>
    <row r="71" spans="1:25" x14ac:dyDescent="0.2">
      <c r="A71" s="83">
        <f t="shared" si="1"/>
        <v>42205</v>
      </c>
      <c r="B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791.5200000000001</v>
      </c>
      <c r="C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867.34000000000015</v>
      </c>
      <c r="D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896.07000000000016</v>
      </c>
      <c r="E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910.94</v>
      </c>
      <c r="F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910.72000000000014</v>
      </c>
      <c r="G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950.29000000000008</v>
      </c>
      <c r="H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895.75000000000011</v>
      </c>
      <c r="I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1069.5899999999999</v>
      </c>
      <c r="J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987.7600000000001</v>
      </c>
      <c r="K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870.7700000000001</v>
      </c>
      <c r="L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837.49</v>
      </c>
      <c r="M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818.71</v>
      </c>
      <c r="N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831.20000000000016</v>
      </c>
      <c r="O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844.0200000000001</v>
      </c>
      <c r="P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857.2700000000001</v>
      </c>
      <c r="Q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885.04000000000008</v>
      </c>
      <c r="R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861.32</v>
      </c>
      <c r="S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873.56000000000006</v>
      </c>
      <c r="T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886.22</v>
      </c>
      <c r="U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843.69</v>
      </c>
      <c r="V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775.5100000000001</v>
      </c>
      <c r="W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761.32</v>
      </c>
      <c r="X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794.25000000000011</v>
      </c>
      <c r="Y71" s="111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775.81000000000006</v>
      </c>
    </row>
    <row r="72" spans="1:25" x14ac:dyDescent="0.2">
      <c r="A72" s="83">
        <f t="shared" si="1"/>
        <v>42206</v>
      </c>
      <c r="B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780.35</v>
      </c>
      <c r="C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854.06000000000017</v>
      </c>
      <c r="D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881.76</v>
      </c>
      <c r="E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896.21</v>
      </c>
      <c r="F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911.1400000000001</v>
      </c>
      <c r="G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950.03000000000009</v>
      </c>
      <c r="H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895.68000000000006</v>
      </c>
      <c r="I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1069.5899999999999</v>
      </c>
      <c r="J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914.21000000000015</v>
      </c>
      <c r="K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779.55000000000007</v>
      </c>
      <c r="L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855.67000000000007</v>
      </c>
      <c r="M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856.06000000000006</v>
      </c>
      <c r="N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860.05000000000007</v>
      </c>
      <c r="O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786.5100000000001</v>
      </c>
      <c r="P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786.5100000000001</v>
      </c>
      <c r="Q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786.59000000000015</v>
      </c>
      <c r="R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804.3900000000001</v>
      </c>
      <c r="S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804.30000000000007</v>
      </c>
      <c r="T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804.34000000000015</v>
      </c>
      <c r="U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754.68000000000006</v>
      </c>
      <c r="V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790.45</v>
      </c>
      <c r="W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791.30000000000007</v>
      </c>
      <c r="X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763.88000000000011</v>
      </c>
      <c r="Y72" s="111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819.22</v>
      </c>
    </row>
    <row r="73" spans="1:25" x14ac:dyDescent="0.2">
      <c r="A73" s="83">
        <f t="shared" si="1"/>
        <v>42207</v>
      </c>
      <c r="B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747.75000000000011</v>
      </c>
      <c r="C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769.18000000000018</v>
      </c>
      <c r="D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791.74000000000012</v>
      </c>
      <c r="E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828.03000000000009</v>
      </c>
      <c r="F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867.61</v>
      </c>
      <c r="G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881.39</v>
      </c>
      <c r="H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958.1400000000001</v>
      </c>
      <c r="I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1051.3400000000001</v>
      </c>
      <c r="J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929.6</v>
      </c>
      <c r="K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818.71</v>
      </c>
      <c r="L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772.28000000000009</v>
      </c>
      <c r="M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772.28000000000009</v>
      </c>
      <c r="N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783.49000000000012</v>
      </c>
      <c r="O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761.55000000000007</v>
      </c>
      <c r="P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783.62</v>
      </c>
      <c r="Q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794.90000000000009</v>
      </c>
      <c r="R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773.70000000000016</v>
      </c>
      <c r="S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849.15000000000009</v>
      </c>
      <c r="T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815.21000000000015</v>
      </c>
      <c r="U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794.07</v>
      </c>
      <c r="V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818.50000000000011</v>
      </c>
      <c r="W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816.37000000000012</v>
      </c>
      <c r="X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759.12000000000012</v>
      </c>
      <c r="Y73" s="111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826.42000000000007</v>
      </c>
    </row>
    <row r="74" spans="1:25" x14ac:dyDescent="0.2">
      <c r="A74" s="83">
        <f t="shared" si="1"/>
        <v>42208</v>
      </c>
      <c r="B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770.45000000000016</v>
      </c>
      <c r="C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780.24000000000012</v>
      </c>
      <c r="D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827.90000000000009</v>
      </c>
      <c r="E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827.96000000000015</v>
      </c>
      <c r="F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853.80000000000007</v>
      </c>
      <c r="G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853.62000000000012</v>
      </c>
      <c r="H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827.59000000000015</v>
      </c>
      <c r="I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984.40000000000009</v>
      </c>
      <c r="J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898.91000000000008</v>
      </c>
      <c r="K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794.61</v>
      </c>
      <c r="L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761.04000000000008</v>
      </c>
      <c r="M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750.54000000000008</v>
      </c>
      <c r="N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761.22</v>
      </c>
      <c r="O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754.79000000000008</v>
      </c>
      <c r="P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750.7700000000001</v>
      </c>
      <c r="Q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754.87</v>
      </c>
      <c r="R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762.38000000000011</v>
      </c>
      <c r="S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773.55000000000007</v>
      </c>
      <c r="T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804.30000000000007</v>
      </c>
      <c r="U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783.42000000000007</v>
      </c>
      <c r="V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852.86000000000013</v>
      </c>
      <c r="W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853.99000000000012</v>
      </c>
      <c r="X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791.07000000000016</v>
      </c>
      <c r="Y74" s="111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837.95</v>
      </c>
    </row>
    <row r="75" spans="1:25" x14ac:dyDescent="0.2">
      <c r="A75" s="83">
        <f t="shared" si="1"/>
        <v>42209</v>
      </c>
      <c r="B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752.64</v>
      </c>
      <c r="C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803.45000000000016</v>
      </c>
      <c r="D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853.91000000000008</v>
      </c>
      <c r="E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881.5200000000001</v>
      </c>
      <c r="F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910.72000000000014</v>
      </c>
      <c r="G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933.9</v>
      </c>
      <c r="H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853.62000000000012</v>
      </c>
      <c r="I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1051.46</v>
      </c>
      <c r="J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945.44</v>
      </c>
      <c r="K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830.88000000000011</v>
      </c>
      <c r="L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783.05000000000007</v>
      </c>
      <c r="M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772.13000000000011</v>
      </c>
      <c r="N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783.25000000000011</v>
      </c>
      <c r="O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794.7600000000001</v>
      </c>
      <c r="P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794.7700000000001</v>
      </c>
      <c r="Q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783.25000000000011</v>
      </c>
      <c r="R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763.85000000000014</v>
      </c>
      <c r="S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773.48000000000013</v>
      </c>
      <c r="T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773.69000000000017</v>
      </c>
      <c r="U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745.7</v>
      </c>
      <c r="V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789.73000000000013</v>
      </c>
      <c r="W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792.71</v>
      </c>
      <c r="X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763.84000000000015</v>
      </c>
      <c r="Y75" s="111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829.36</v>
      </c>
    </row>
    <row r="76" spans="1:25" x14ac:dyDescent="0.2">
      <c r="A76" s="83">
        <f t="shared" si="1"/>
        <v>42210</v>
      </c>
      <c r="B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757.67000000000019</v>
      </c>
      <c r="C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794.08</v>
      </c>
      <c r="D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840.59</v>
      </c>
      <c r="E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862.09</v>
      </c>
      <c r="F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900.5200000000001</v>
      </c>
      <c r="G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925.73000000000013</v>
      </c>
      <c r="H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869.75000000000011</v>
      </c>
      <c r="I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794.2600000000001</v>
      </c>
      <c r="J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972.11</v>
      </c>
      <c r="K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865.48000000000013</v>
      </c>
      <c r="L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801.18000000000006</v>
      </c>
      <c r="M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778.0100000000001</v>
      </c>
      <c r="N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825.46</v>
      </c>
      <c r="O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838.09000000000015</v>
      </c>
      <c r="P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838.09000000000015</v>
      </c>
      <c r="Q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851.16000000000008</v>
      </c>
      <c r="R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838.17000000000007</v>
      </c>
      <c r="S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857.86000000000013</v>
      </c>
      <c r="T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879.16000000000008</v>
      </c>
      <c r="U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746.91000000000008</v>
      </c>
      <c r="V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808.82</v>
      </c>
      <c r="W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797.16000000000008</v>
      </c>
      <c r="X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787.91000000000008</v>
      </c>
      <c r="Y76" s="111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905.67000000000007</v>
      </c>
    </row>
    <row r="77" spans="1:25" x14ac:dyDescent="0.2">
      <c r="A77" s="83">
        <f>A43</f>
        <v>42214</v>
      </c>
      <c r="B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759.30000000000007</v>
      </c>
      <c r="C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828.9100000000002</v>
      </c>
      <c r="D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857.64</v>
      </c>
      <c r="E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883.62</v>
      </c>
      <c r="F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884.95</v>
      </c>
      <c r="G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914.99000000000012</v>
      </c>
      <c r="H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867.97</v>
      </c>
      <c r="I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1002.09</v>
      </c>
      <c r="J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933.45000000000016</v>
      </c>
      <c r="K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820.11</v>
      </c>
      <c r="L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763.03000000000009</v>
      </c>
      <c r="M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760.95000000000016</v>
      </c>
      <c r="N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770.48000000000013</v>
      </c>
      <c r="O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771.80000000000007</v>
      </c>
      <c r="P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778.2700000000001</v>
      </c>
      <c r="Q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779.07</v>
      </c>
      <c r="R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787.2700000000001</v>
      </c>
      <c r="S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754.75000000000011</v>
      </c>
      <c r="T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756.38000000000011</v>
      </c>
      <c r="U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777.65000000000009</v>
      </c>
      <c r="V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836.78000000000009</v>
      </c>
      <c r="W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818.38</v>
      </c>
      <c r="X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756.32</v>
      </c>
      <c r="Y77" s="111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817.11000000000013</v>
      </c>
    </row>
    <row r="78" spans="1:25" x14ac:dyDescent="0.2">
      <c r="A78" s="83">
        <f>A44</f>
        <v>42215</v>
      </c>
      <c r="B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759.28000000000009</v>
      </c>
      <c r="C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816.11</v>
      </c>
      <c r="D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854.35</v>
      </c>
      <c r="E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881.95000000000016</v>
      </c>
      <c r="F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880.49000000000012</v>
      </c>
      <c r="G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880.92000000000019</v>
      </c>
      <c r="H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868.33</v>
      </c>
      <c r="I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970.81000000000006</v>
      </c>
      <c r="J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886.88</v>
      </c>
      <c r="K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773.96</v>
      </c>
      <c r="L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776.63000000000011</v>
      </c>
      <c r="M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801.85</v>
      </c>
      <c r="N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816.42000000000007</v>
      </c>
      <c r="O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816.67000000000007</v>
      </c>
      <c r="P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817.58000000000015</v>
      </c>
      <c r="Q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818.10000000000014</v>
      </c>
      <c r="R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819.66000000000008</v>
      </c>
      <c r="S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798.63000000000011</v>
      </c>
      <c r="T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746.07</v>
      </c>
      <c r="U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793.38000000000011</v>
      </c>
      <c r="V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888.23000000000013</v>
      </c>
      <c r="W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845.19</v>
      </c>
      <c r="X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779.21000000000015</v>
      </c>
      <c r="Y78" s="111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871.61000000000013</v>
      </c>
    </row>
    <row r="79" spans="1:25" x14ac:dyDescent="0.2">
      <c r="A79" s="83">
        <f>A45</f>
        <v>42216</v>
      </c>
      <c r="B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750.36</v>
      </c>
      <c r="C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805.09</v>
      </c>
      <c r="D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841.67000000000019</v>
      </c>
      <c r="E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868.7700000000001</v>
      </c>
      <c r="F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867.48000000000013</v>
      </c>
      <c r="G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881.90000000000009</v>
      </c>
      <c r="H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869.21000000000015</v>
      </c>
      <c r="I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971.06000000000006</v>
      </c>
      <c r="J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887.69</v>
      </c>
      <c r="K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774.65000000000009</v>
      </c>
      <c r="L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797.28000000000009</v>
      </c>
      <c r="M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830.40000000000009</v>
      </c>
      <c r="N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829.11000000000013</v>
      </c>
      <c r="O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828.65000000000009</v>
      </c>
      <c r="P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830.07</v>
      </c>
      <c r="Q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829.47000000000014</v>
      </c>
      <c r="R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830.70000000000016</v>
      </c>
      <c r="S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802.50000000000011</v>
      </c>
      <c r="T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776.55000000000007</v>
      </c>
      <c r="U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814.94</v>
      </c>
      <c r="V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898.63</v>
      </c>
      <c r="W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854.10000000000014</v>
      </c>
      <c r="X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779.57</v>
      </c>
      <c r="Y79" s="111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931.04000000000008</v>
      </c>
    </row>
    <row r="80" spans="1:25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7" x14ac:dyDescent="0.25">
      <c r="A81" s="91" t="s">
        <v>158</v>
      </c>
    </row>
    <row r="82" spans="1:27" ht="12.75" x14ac:dyDescent="0.2">
      <c r="A82" s="167" t="s">
        <v>49</v>
      </c>
      <c r="B82" s="170" t="s">
        <v>128</v>
      </c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2"/>
    </row>
    <row r="83" spans="1:27" ht="12.75" x14ac:dyDescent="0.2">
      <c r="A83" s="168"/>
      <c r="B83" s="173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5"/>
    </row>
    <row r="84" spans="1:27" ht="12.75" customHeight="1" x14ac:dyDescent="0.2">
      <c r="A84" s="168"/>
      <c r="B84" s="176" t="s">
        <v>129</v>
      </c>
      <c r="C84" s="165" t="s">
        <v>130</v>
      </c>
      <c r="D84" s="165" t="s">
        <v>131</v>
      </c>
      <c r="E84" s="165" t="s">
        <v>132</v>
      </c>
      <c r="F84" s="165" t="s">
        <v>133</v>
      </c>
      <c r="G84" s="165" t="s">
        <v>134</v>
      </c>
      <c r="H84" s="165" t="s">
        <v>135</v>
      </c>
      <c r="I84" s="165" t="s">
        <v>136</v>
      </c>
      <c r="J84" s="165" t="s">
        <v>137</v>
      </c>
      <c r="K84" s="165" t="s">
        <v>138</v>
      </c>
      <c r="L84" s="165" t="s">
        <v>139</v>
      </c>
      <c r="M84" s="165" t="s">
        <v>140</v>
      </c>
      <c r="N84" s="178" t="s">
        <v>141</v>
      </c>
      <c r="O84" s="165" t="s">
        <v>142</v>
      </c>
      <c r="P84" s="165" t="s">
        <v>143</v>
      </c>
      <c r="Q84" s="165" t="s">
        <v>144</v>
      </c>
      <c r="R84" s="165" t="s">
        <v>145</v>
      </c>
      <c r="S84" s="165" t="s">
        <v>146</v>
      </c>
      <c r="T84" s="165" t="s">
        <v>147</v>
      </c>
      <c r="U84" s="165" t="s">
        <v>148</v>
      </c>
      <c r="V84" s="165" t="s">
        <v>149</v>
      </c>
      <c r="W84" s="165" t="s">
        <v>150</v>
      </c>
      <c r="X84" s="165" t="s">
        <v>151</v>
      </c>
      <c r="Y84" s="165" t="s">
        <v>152</v>
      </c>
    </row>
    <row r="85" spans="1:27" ht="11.25" customHeight="1" x14ac:dyDescent="0.2">
      <c r="A85" s="169"/>
      <c r="B85" s="177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79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</row>
    <row r="86" spans="1:27" ht="16.5" customHeight="1" x14ac:dyDescent="0.2">
      <c r="A86" s="83">
        <f>A52</f>
        <v>42186</v>
      </c>
      <c r="B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698.44000000000017</v>
      </c>
      <c r="C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707.50000000000011</v>
      </c>
      <c r="D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733.68000000000006</v>
      </c>
      <c r="E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733.81000000000006</v>
      </c>
      <c r="F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797.97</v>
      </c>
      <c r="G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797.95</v>
      </c>
      <c r="H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761.55000000000007</v>
      </c>
      <c r="I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891.63000000000011</v>
      </c>
      <c r="J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814.17000000000019</v>
      </c>
      <c r="K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700.50000000000011</v>
      </c>
      <c r="L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722.75000000000011</v>
      </c>
      <c r="M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722.67000000000007</v>
      </c>
      <c r="N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685.82000000000016</v>
      </c>
      <c r="O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689.35</v>
      </c>
      <c r="P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690.72000000000014</v>
      </c>
      <c r="Q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700.45000000000016</v>
      </c>
      <c r="R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693.85000000000014</v>
      </c>
      <c r="S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702.55000000000007</v>
      </c>
      <c r="T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711.49000000000012</v>
      </c>
      <c r="U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704.07000000000016</v>
      </c>
      <c r="V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823.80000000000007</v>
      </c>
      <c r="W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825.50000000000011</v>
      </c>
      <c r="X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729.45</v>
      </c>
      <c r="Y86" s="111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828.92000000000007</v>
      </c>
      <c r="AA86" s="84"/>
    </row>
    <row r="87" spans="1:27" x14ac:dyDescent="0.2">
      <c r="A87" s="83">
        <f t="shared" ref="A87:A113" si="2">A53</f>
        <v>42187</v>
      </c>
      <c r="B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703.88</v>
      </c>
      <c r="C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707.65</v>
      </c>
      <c r="D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733.73</v>
      </c>
      <c r="E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733.80000000000007</v>
      </c>
      <c r="F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797.87000000000012</v>
      </c>
      <c r="G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797.99000000000012</v>
      </c>
      <c r="H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761.56000000000006</v>
      </c>
      <c r="I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891.48000000000013</v>
      </c>
      <c r="J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814.05000000000007</v>
      </c>
      <c r="K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700.50000000000011</v>
      </c>
      <c r="L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722.65000000000009</v>
      </c>
      <c r="M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723.07000000000016</v>
      </c>
      <c r="N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706.34</v>
      </c>
      <c r="O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688.33000000000015</v>
      </c>
      <c r="P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691.05000000000007</v>
      </c>
      <c r="Q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700.72</v>
      </c>
      <c r="R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694.14</v>
      </c>
      <c r="S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702.82</v>
      </c>
      <c r="T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711.88</v>
      </c>
      <c r="U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702.57</v>
      </c>
      <c r="V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818.28000000000009</v>
      </c>
      <c r="W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817.1600000000002</v>
      </c>
      <c r="X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725.75000000000011</v>
      </c>
      <c r="Y87" s="111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809.54000000000008</v>
      </c>
    </row>
    <row r="88" spans="1:27" x14ac:dyDescent="0.2">
      <c r="A88" s="83">
        <f t="shared" si="2"/>
        <v>42188</v>
      </c>
      <c r="B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700.65000000000009</v>
      </c>
      <c r="C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715.33</v>
      </c>
      <c r="D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730.95000000000016</v>
      </c>
      <c r="E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747.5100000000001</v>
      </c>
      <c r="F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770.44</v>
      </c>
      <c r="G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788.5200000000001</v>
      </c>
      <c r="H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747.46000000000015</v>
      </c>
      <c r="I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902.14</v>
      </c>
      <c r="J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817.49000000000012</v>
      </c>
      <c r="K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739.47000000000014</v>
      </c>
      <c r="L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708.09</v>
      </c>
      <c r="M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698.08000000000015</v>
      </c>
      <c r="N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707.95</v>
      </c>
      <c r="O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718.17000000000007</v>
      </c>
      <c r="P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718.17000000000007</v>
      </c>
      <c r="Q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718.21000000000015</v>
      </c>
      <c r="R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709.46000000000015</v>
      </c>
      <c r="S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700.61000000000013</v>
      </c>
      <c r="T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696.31000000000006</v>
      </c>
      <c r="U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705.71</v>
      </c>
      <c r="V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785.97000000000014</v>
      </c>
      <c r="W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776.43000000000006</v>
      </c>
      <c r="X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700.17000000000007</v>
      </c>
      <c r="Y88" s="111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809.76</v>
      </c>
    </row>
    <row r="89" spans="1:27" x14ac:dyDescent="0.2">
      <c r="A89" s="83">
        <f t="shared" si="2"/>
        <v>42189</v>
      </c>
      <c r="B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713.71000000000015</v>
      </c>
      <c r="C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705.9</v>
      </c>
      <c r="D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722.30000000000007</v>
      </c>
      <c r="E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751.80000000000018</v>
      </c>
      <c r="F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764.2700000000001</v>
      </c>
      <c r="G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790.2600000000001</v>
      </c>
      <c r="H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776.88</v>
      </c>
      <c r="I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705.71</v>
      </c>
      <c r="J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873.80000000000007</v>
      </c>
      <c r="K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755.86</v>
      </c>
      <c r="L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733.80000000000007</v>
      </c>
      <c r="M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767.74000000000012</v>
      </c>
      <c r="N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767.58</v>
      </c>
      <c r="O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755.87</v>
      </c>
      <c r="P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744.53000000000009</v>
      </c>
      <c r="Q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744.41</v>
      </c>
      <c r="R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755.78000000000009</v>
      </c>
      <c r="S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755.86</v>
      </c>
      <c r="T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712.6400000000001</v>
      </c>
      <c r="U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684.49000000000012</v>
      </c>
      <c r="V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796.39</v>
      </c>
      <c r="W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785.25</v>
      </c>
      <c r="X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718.63</v>
      </c>
      <c r="Y89" s="111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779.2700000000001</v>
      </c>
    </row>
    <row r="90" spans="1:27" x14ac:dyDescent="0.2">
      <c r="A90" s="83">
        <f t="shared" si="2"/>
        <v>42190</v>
      </c>
      <c r="B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705.88</v>
      </c>
      <c r="C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711.03000000000009</v>
      </c>
      <c r="D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751.48000000000013</v>
      </c>
      <c r="E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776.93000000000018</v>
      </c>
      <c r="F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803.68000000000018</v>
      </c>
      <c r="G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825.18000000000018</v>
      </c>
      <c r="H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796.93000000000018</v>
      </c>
      <c r="I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716.71</v>
      </c>
      <c r="J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858.79000000000008</v>
      </c>
      <c r="K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779.0200000000001</v>
      </c>
      <c r="L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744.5200000000001</v>
      </c>
      <c r="M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773.40000000000009</v>
      </c>
      <c r="N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767.5100000000001</v>
      </c>
      <c r="O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755.86</v>
      </c>
      <c r="P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761.60000000000014</v>
      </c>
      <c r="Q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755.73000000000013</v>
      </c>
      <c r="R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767.43000000000006</v>
      </c>
      <c r="S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798.0100000000001</v>
      </c>
      <c r="T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767.43000000000006</v>
      </c>
      <c r="U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734.1400000000001</v>
      </c>
      <c r="V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745.5</v>
      </c>
      <c r="W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790.2700000000001</v>
      </c>
      <c r="X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692.78000000000009</v>
      </c>
      <c r="Y90" s="111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798.00000000000011</v>
      </c>
    </row>
    <row r="91" spans="1:27" x14ac:dyDescent="0.2">
      <c r="A91" s="83">
        <f t="shared" si="2"/>
        <v>42191</v>
      </c>
      <c r="B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695.4100000000002</v>
      </c>
      <c r="C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736.50000000000011</v>
      </c>
      <c r="D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770.2700000000001</v>
      </c>
      <c r="E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794.56000000000006</v>
      </c>
      <c r="F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807.42000000000019</v>
      </c>
      <c r="G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834.13000000000011</v>
      </c>
      <c r="H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794.72000000000014</v>
      </c>
      <c r="I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954.85</v>
      </c>
      <c r="J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866.38000000000011</v>
      </c>
      <c r="K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773.58</v>
      </c>
      <c r="L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750.43000000000018</v>
      </c>
      <c r="M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739.5200000000001</v>
      </c>
      <c r="N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750.40000000000009</v>
      </c>
      <c r="O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761.70000000000016</v>
      </c>
      <c r="P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750.25000000000011</v>
      </c>
      <c r="Q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750.43000000000018</v>
      </c>
      <c r="R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737.53000000000009</v>
      </c>
      <c r="S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737.55000000000007</v>
      </c>
      <c r="T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727.91</v>
      </c>
      <c r="U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709.80000000000007</v>
      </c>
      <c r="V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756.2700000000001</v>
      </c>
      <c r="W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757.59</v>
      </c>
      <c r="X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691.84000000000015</v>
      </c>
      <c r="Y91" s="111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756.2600000000001</v>
      </c>
    </row>
    <row r="92" spans="1:27" x14ac:dyDescent="0.2">
      <c r="A92" s="83">
        <f t="shared" si="2"/>
        <v>42192</v>
      </c>
      <c r="B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695.17000000000007</v>
      </c>
      <c r="C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758.7700000000001</v>
      </c>
      <c r="D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794.82</v>
      </c>
      <c r="E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807.58000000000015</v>
      </c>
      <c r="F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848.17000000000007</v>
      </c>
      <c r="G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877.65000000000009</v>
      </c>
      <c r="H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807.4</v>
      </c>
      <c r="I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954.62000000000012</v>
      </c>
      <c r="J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866.12</v>
      </c>
      <c r="K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773.44</v>
      </c>
      <c r="L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750.43000000000018</v>
      </c>
      <c r="M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739.37</v>
      </c>
      <c r="N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750.5200000000001</v>
      </c>
      <c r="O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761.94</v>
      </c>
      <c r="P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750.62000000000012</v>
      </c>
      <c r="Q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739.48000000000013</v>
      </c>
      <c r="R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727.97000000000014</v>
      </c>
      <c r="S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737.48</v>
      </c>
      <c r="T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737.5</v>
      </c>
      <c r="U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719.21</v>
      </c>
      <c r="V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755.10000000000014</v>
      </c>
      <c r="W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758.0200000000001</v>
      </c>
      <c r="X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709.47000000000014</v>
      </c>
      <c r="Y92" s="111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766.04000000000008</v>
      </c>
    </row>
    <row r="93" spans="1:27" x14ac:dyDescent="0.2">
      <c r="A93" s="83">
        <f t="shared" si="2"/>
        <v>42193</v>
      </c>
      <c r="B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715.36000000000013</v>
      </c>
      <c r="C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782.63000000000011</v>
      </c>
      <c r="D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807.69</v>
      </c>
      <c r="E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820.92000000000019</v>
      </c>
      <c r="F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862.7</v>
      </c>
      <c r="G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877.58</v>
      </c>
      <c r="H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820.55000000000007</v>
      </c>
      <c r="I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979.23000000000013</v>
      </c>
      <c r="J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881.32</v>
      </c>
      <c r="K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773.71000000000015</v>
      </c>
      <c r="L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728.85</v>
      </c>
      <c r="M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728.82</v>
      </c>
      <c r="N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739.55000000000018</v>
      </c>
      <c r="O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728.79000000000008</v>
      </c>
      <c r="P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728.80000000000007</v>
      </c>
      <c r="Q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718.2600000000001</v>
      </c>
      <c r="R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709.48000000000013</v>
      </c>
      <c r="S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747.35</v>
      </c>
      <c r="T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747.4000000000002</v>
      </c>
      <c r="U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728.44000000000017</v>
      </c>
      <c r="V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720.47000000000014</v>
      </c>
      <c r="W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736.08</v>
      </c>
      <c r="X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709.38000000000011</v>
      </c>
      <c r="Y93" s="111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742.93000000000006</v>
      </c>
    </row>
    <row r="94" spans="1:27" x14ac:dyDescent="0.2">
      <c r="A94" s="83">
        <f t="shared" si="2"/>
        <v>42194</v>
      </c>
      <c r="B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685.65</v>
      </c>
      <c r="C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747.48000000000013</v>
      </c>
      <c r="D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794.97</v>
      </c>
      <c r="E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807.90000000000009</v>
      </c>
      <c r="F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820.78000000000009</v>
      </c>
      <c r="G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848.16000000000008</v>
      </c>
      <c r="H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794.56000000000006</v>
      </c>
      <c r="I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916.28000000000009</v>
      </c>
      <c r="J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866.29000000000008</v>
      </c>
      <c r="K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750.73000000000013</v>
      </c>
      <c r="L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708.31000000000006</v>
      </c>
      <c r="M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708.35</v>
      </c>
      <c r="N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728.91000000000008</v>
      </c>
      <c r="O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718.3900000000001</v>
      </c>
      <c r="P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718.3900000000001</v>
      </c>
      <c r="Q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739.60000000000014</v>
      </c>
      <c r="R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727.97000000000014</v>
      </c>
      <c r="S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737.55000000000007</v>
      </c>
      <c r="T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737.65</v>
      </c>
      <c r="U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692.48000000000013</v>
      </c>
      <c r="V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759.2600000000001</v>
      </c>
      <c r="W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733.50000000000011</v>
      </c>
      <c r="X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700.33</v>
      </c>
      <c r="Y94" s="111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753.36</v>
      </c>
    </row>
    <row r="95" spans="1:27" x14ac:dyDescent="0.2">
      <c r="A95" s="83">
        <f t="shared" si="2"/>
        <v>42195</v>
      </c>
      <c r="B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685.68000000000018</v>
      </c>
      <c r="C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747.55000000000007</v>
      </c>
      <c r="D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794.94</v>
      </c>
      <c r="E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807.69</v>
      </c>
      <c r="F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820.68000000000006</v>
      </c>
      <c r="G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848.17000000000007</v>
      </c>
      <c r="H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794.78000000000009</v>
      </c>
      <c r="I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954.65000000000009</v>
      </c>
      <c r="J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866.37000000000012</v>
      </c>
      <c r="K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750.38</v>
      </c>
      <c r="L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708.05000000000007</v>
      </c>
      <c r="M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708.16000000000008</v>
      </c>
      <c r="N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728.65000000000009</v>
      </c>
      <c r="O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718.2600000000001</v>
      </c>
      <c r="P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718.24000000000012</v>
      </c>
      <c r="Q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739.60000000000014</v>
      </c>
      <c r="R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727.87</v>
      </c>
      <c r="S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737.5100000000001</v>
      </c>
      <c r="T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747.5100000000001</v>
      </c>
      <c r="U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719.69</v>
      </c>
      <c r="V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764.56000000000006</v>
      </c>
      <c r="W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737.32</v>
      </c>
      <c r="X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700.06000000000006</v>
      </c>
      <c r="Y95" s="111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757.47000000000014</v>
      </c>
    </row>
    <row r="96" spans="1:27" x14ac:dyDescent="0.2">
      <c r="A96" s="83">
        <f t="shared" si="2"/>
        <v>42196</v>
      </c>
      <c r="B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695.5100000000001</v>
      </c>
      <c r="C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739.2700000000001</v>
      </c>
      <c r="D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776.71</v>
      </c>
      <c r="E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803.65000000000009</v>
      </c>
      <c r="F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832.2700000000001</v>
      </c>
      <c r="G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863.23000000000013</v>
      </c>
      <c r="H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825.22000000000014</v>
      </c>
      <c r="I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739.7</v>
      </c>
      <c r="J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905.3900000000001</v>
      </c>
      <c r="K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791.7700000000001</v>
      </c>
      <c r="L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744.65000000000009</v>
      </c>
      <c r="M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744.75000000000011</v>
      </c>
      <c r="N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755.90000000000009</v>
      </c>
      <c r="O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767.58</v>
      </c>
      <c r="P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779.40000000000009</v>
      </c>
      <c r="Q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779.34000000000015</v>
      </c>
      <c r="R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779.5100000000001</v>
      </c>
      <c r="S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791.85</v>
      </c>
      <c r="T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733.84</v>
      </c>
      <c r="U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713.68000000000006</v>
      </c>
      <c r="V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745.43000000000006</v>
      </c>
      <c r="W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768.99000000000012</v>
      </c>
      <c r="X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699.88000000000011</v>
      </c>
      <c r="Y96" s="111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791.05000000000007</v>
      </c>
    </row>
    <row r="97" spans="1:25" x14ac:dyDescent="0.2">
      <c r="A97" s="83">
        <f t="shared" si="2"/>
        <v>42197</v>
      </c>
      <c r="B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696.0200000000001</v>
      </c>
      <c r="C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739.78000000000009</v>
      </c>
      <c r="D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777.10000000000014</v>
      </c>
      <c r="E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776.61</v>
      </c>
      <c r="F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847.38000000000011</v>
      </c>
      <c r="G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863.35000000000014</v>
      </c>
      <c r="H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847.6400000000001</v>
      </c>
      <c r="I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777.04000000000008</v>
      </c>
      <c r="J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993.5200000000001</v>
      </c>
      <c r="K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859.07</v>
      </c>
      <c r="L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791.55000000000007</v>
      </c>
      <c r="M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779.31000000000006</v>
      </c>
      <c r="N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779.22000000000014</v>
      </c>
      <c r="O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791.45000000000016</v>
      </c>
      <c r="P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791.74000000000012</v>
      </c>
      <c r="Q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798.0100000000001</v>
      </c>
      <c r="R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817.32000000000016</v>
      </c>
      <c r="S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804.25000000000011</v>
      </c>
      <c r="T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779.37000000000012</v>
      </c>
      <c r="U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740.16</v>
      </c>
      <c r="V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697.7600000000001</v>
      </c>
      <c r="W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735.0200000000001</v>
      </c>
      <c r="X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693.0100000000001</v>
      </c>
      <c r="Y97" s="111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803.84000000000015</v>
      </c>
    </row>
    <row r="98" spans="1:25" x14ac:dyDescent="0.2">
      <c r="A98" s="83">
        <f t="shared" si="2"/>
        <v>42198</v>
      </c>
      <c r="B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694.84</v>
      </c>
      <c r="C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770.25000000000011</v>
      </c>
      <c r="D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807.45000000000016</v>
      </c>
      <c r="E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820.80000000000007</v>
      </c>
      <c r="F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862.56000000000017</v>
      </c>
      <c r="G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877.53000000000009</v>
      </c>
      <c r="H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820.67000000000007</v>
      </c>
      <c r="I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971.2</v>
      </c>
      <c r="J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897.0100000000001</v>
      </c>
      <c r="K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761.5100000000001</v>
      </c>
      <c r="L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717.74000000000012</v>
      </c>
      <c r="M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707.85000000000014</v>
      </c>
      <c r="N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728.12000000000012</v>
      </c>
      <c r="O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717.83</v>
      </c>
      <c r="P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697.7700000000001</v>
      </c>
      <c r="Q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707.59</v>
      </c>
      <c r="R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691.23000000000013</v>
      </c>
      <c r="S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718.23000000000013</v>
      </c>
      <c r="T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737.11000000000013</v>
      </c>
      <c r="U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738.65000000000009</v>
      </c>
      <c r="V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743.99000000000012</v>
      </c>
      <c r="W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748.47</v>
      </c>
      <c r="X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691.61</v>
      </c>
      <c r="Y98" s="111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788.12000000000012</v>
      </c>
    </row>
    <row r="99" spans="1:25" x14ac:dyDescent="0.2">
      <c r="A99" s="83">
        <f t="shared" si="2"/>
        <v>42199</v>
      </c>
      <c r="B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684.32</v>
      </c>
      <c r="C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746.81000000000006</v>
      </c>
      <c r="D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775.94</v>
      </c>
      <c r="E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807.10000000000014</v>
      </c>
      <c r="F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862.65000000000009</v>
      </c>
      <c r="G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870.15000000000009</v>
      </c>
      <c r="H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807.4</v>
      </c>
      <c r="I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946.59</v>
      </c>
      <c r="J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865.88000000000011</v>
      </c>
      <c r="K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749.49000000000012</v>
      </c>
      <c r="L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706.47000000000014</v>
      </c>
      <c r="M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686.42000000000007</v>
      </c>
      <c r="N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685.87000000000012</v>
      </c>
      <c r="O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695.5200000000001</v>
      </c>
      <c r="P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695.36</v>
      </c>
      <c r="Q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705.9</v>
      </c>
      <c r="R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726.15000000000009</v>
      </c>
      <c r="S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717.2</v>
      </c>
      <c r="T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717.56000000000017</v>
      </c>
      <c r="U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701.21000000000015</v>
      </c>
      <c r="V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771.67000000000007</v>
      </c>
      <c r="W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773.68000000000018</v>
      </c>
      <c r="X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687.60000000000014</v>
      </c>
      <c r="Y99" s="111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782.25000000000011</v>
      </c>
    </row>
    <row r="100" spans="1:25" x14ac:dyDescent="0.2">
      <c r="A100" s="83">
        <f t="shared" si="2"/>
        <v>42200</v>
      </c>
      <c r="B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684.80000000000007</v>
      </c>
      <c r="C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747.10000000000014</v>
      </c>
      <c r="D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776.17000000000019</v>
      </c>
      <c r="E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807.65000000000009</v>
      </c>
      <c r="F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862.95</v>
      </c>
      <c r="G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870.18000000000006</v>
      </c>
      <c r="H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807.58000000000015</v>
      </c>
      <c r="I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946.92000000000019</v>
      </c>
      <c r="J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866.42000000000007</v>
      </c>
      <c r="K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749.98000000000013</v>
      </c>
      <c r="L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706.91000000000008</v>
      </c>
      <c r="M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687.23</v>
      </c>
      <c r="N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686.9</v>
      </c>
      <c r="O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696.46</v>
      </c>
      <c r="P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696.59</v>
      </c>
      <c r="Q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706.54000000000008</v>
      </c>
      <c r="R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726.91000000000008</v>
      </c>
      <c r="S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717.68000000000006</v>
      </c>
      <c r="T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718</v>
      </c>
      <c r="U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701.79000000000008</v>
      </c>
      <c r="V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772.0200000000001</v>
      </c>
      <c r="W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774.18000000000006</v>
      </c>
      <c r="X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686.31000000000006</v>
      </c>
      <c r="Y100" s="111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778.47</v>
      </c>
    </row>
    <row r="101" spans="1:25" x14ac:dyDescent="0.2">
      <c r="A101" s="83">
        <f t="shared" si="2"/>
        <v>42201</v>
      </c>
      <c r="B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724.92000000000007</v>
      </c>
      <c r="C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794.32</v>
      </c>
      <c r="D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820.17000000000019</v>
      </c>
      <c r="E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834.68000000000006</v>
      </c>
      <c r="F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834.57</v>
      </c>
      <c r="G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870.36</v>
      </c>
      <c r="H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820.9</v>
      </c>
      <c r="I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979.50000000000011</v>
      </c>
      <c r="J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904.94</v>
      </c>
      <c r="K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798.19000000000017</v>
      </c>
      <c r="L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767.70000000000016</v>
      </c>
      <c r="M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750.53000000000009</v>
      </c>
      <c r="N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761.70000000000016</v>
      </c>
      <c r="O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773.5200000000001</v>
      </c>
      <c r="P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785.7700000000001</v>
      </c>
      <c r="Q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811.12</v>
      </c>
      <c r="R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789.35000000000014</v>
      </c>
      <c r="S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800.7600000000001</v>
      </c>
      <c r="T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812.45000000000016</v>
      </c>
      <c r="U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774.07</v>
      </c>
      <c r="V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710.56000000000006</v>
      </c>
      <c r="W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698.49000000000012</v>
      </c>
      <c r="X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728.23000000000013</v>
      </c>
      <c r="Y101" s="111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712.66000000000008</v>
      </c>
    </row>
    <row r="102" spans="1:25" x14ac:dyDescent="0.2">
      <c r="A102" s="83">
        <f t="shared" si="2"/>
        <v>42202</v>
      </c>
      <c r="B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715.58</v>
      </c>
      <c r="C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770.80000000000007</v>
      </c>
      <c r="D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808.03000000000009</v>
      </c>
      <c r="E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821.2600000000001</v>
      </c>
      <c r="F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848.61000000000013</v>
      </c>
      <c r="G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878.1400000000001</v>
      </c>
      <c r="H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841.97000000000014</v>
      </c>
      <c r="I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1072.27</v>
      </c>
      <c r="J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966.2600000000001</v>
      </c>
      <c r="K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825.03000000000009</v>
      </c>
      <c r="L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811.62</v>
      </c>
      <c r="M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811.75000000000011</v>
      </c>
      <c r="N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852.59</v>
      </c>
      <c r="O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882.13000000000011</v>
      </c>
      <c r="P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852.48</v>
      </c>
      <c r="Q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831.3900000000001</v>
      </c>
      <c r="R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728.12000000000012</v>
      </c>
      <c r="S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757.6400000000001</v>
      </c>
      <c r="T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762.98000000000013</v>
      </c>
      <c r="U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719.49000000000012</v>
      </c>
      <c r="V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726.8900000000001</v>
      </c>
      <c r="W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728.56000000000017</v>
      </c>
      <c r="X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709.33</v>
      </c>
      <c r="Y102" s="111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715.84000000000015</v>
      </c>
    </row>
    <row r="103" spans="1:25" x14ac:dyDescent="0.2">
      <c r="A103" s="83">
        <f t="shared" si="2"/>
        <v>42203</v>
      </c>
      <c r="B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716.47000000000014</v>
      </c>
      <c r="C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776.7700000000001</v>
      </c>
      <c r="D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817.93000000000006</v>
      </c>
      <c r="E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847.94000000000017</v>
      </c>
      <c r="F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863.67000000000019</v>
      </c>
      <c r="G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896.6600000000002</v>
      </c>
      <c r="H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863.6</v>
      </c>
      <c r="I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832.75000000000011</v>
      </c>
      <c r="J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1055.08</v>
      </c>
      <c r="K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921.62</v>
      </c>
      <c r="L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889.2700000000001</v>
      </c>
      <c r="M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889.07</v>
      </c>
      <c r="N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921.35000000000014</v>
      </c>
      <c r="O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921.3900000000001</v>
      </c>
      <c r="P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844.53000000000009</v>
      </c>
      <c r="Q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844.53000000000009</v>
      </c>
      <c r="R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859.19</v>
      </c>
      <c r="S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874.07</v>
      </c>
      <c r="T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830.93000000000006</v>
      </c>
      <c r="U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779.75</v>
      </c>
      <c r="V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702.92000000000007</v>
      </c>
      <c r="W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712.50000000000011</v>
      </c>
      <c r="X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791.36</v>
      </c>
      <c r="Y103" s="111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921.28000000000009</v>
      </c>
    </row>
    <row r="104" spans="1:25" x14ac:dyDescent="0.2">
      <c r="A104" s="83">
        <f t="shared" si="2"/>
        <v>42204</v>
      </c>
      <c r="B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739.50000000000011</v>
      </c>
      <c r="C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790.16000000000008</v>
      </c>
      <c r="D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818.18000000000006</v>
      </c>
      <c r="E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832.8900000000001</v>
      </c>
      <c r="F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863.5200000000001</v>
      </c>
      <c r="G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896.59</v>
      </c>
      <c r="H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848.0100000000001</v>
      </c>
      <c r="I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848.04000000000008</v>
      </c>
      <c r="J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1077.3</v>
      </c>
      <c r="K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938.7</v>
      </c>
      <c r="L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905.37000000000012</v>
      </c>
      <c r="M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905.23000000000013</v>
      </c>
      <c r="N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938.71</v>
      </c>
      <c r="O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938.67000000000007</v>
      </c>
      <c r="P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921.63000000000011</v>
      </c>
      <c r="Q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889.33</v>
      </c>
      <c r="R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905.40000000000009</v>
      </c>
      <c r="S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905.3900000000001</v>
      </c>
      <c r="T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837.7</v>
      </c>
      <c r="U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804.55000000000007</v>
      </c>
      <c r="V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713.1500000000002</v>
      </c>
      <c r="W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702.82</v>
      </c>
      <c r="X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756.10000000000014</v>
      </c>
      <c r="Y104" s="111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921.73000000000013</v>
      </c>
    </row>
    <row r="105" spans="1:25" x14ac:dyDescent="0.2">
      <c r="A105" s="83">
        <f t="shared" si="2"/>
        <v>42205</v>
      </c>
      <c r="B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725.85</v>
      </c>
      <c r="C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795.03000000000009</v>
      </c>
      <c r="D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821.25000000000011</v>
      </c>
      <c r="E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834.82</v>
      </c>
      <c r="F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834.62000000000012</v>
      </c>
      <c r="G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870.73000000000013</v>
      </c>
      <c r="H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820.96000000000015</v>
      </c>
      <c r="I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979.59000000000015</v>
      </c>
      <c r="J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904.93000000000006</v>
      </c>
      <c r="K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798.1600000000002</v>
      </c>
      <c r="L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767.80000000000007</v>
      </c>
      <c r="M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750.66000000000008</v>
      </c>
      <c r="N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762.05000000000007</v>
      </c>
      <c r="O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773.7600000000001</v>
      </c>
      <c r="P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785.85</v>
      </c>
      <c r="Q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811.18000000000018</v>
      </c>
      <c r="R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789.54000000000008</v>
      </c>
      <c r="S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800.71000000000015</v>
      </c>
      <c r="T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812.2600000000001</v>
      </c>
      <c r="U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773.45</v>
      </c>
      <c r="V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711.23</v>
      </c>
      <c r="W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698.28000000000009</v>
      </c>
      <c r="X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728.33</v>
      </c>
      <c r="Y105" s="111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711.5100000000001</v>
      </c>
    </row>
    <row r="106" spans="1:25" x14ac:dyDescent="0.2">
      <c r="A106" s="83">
        <f t="shared" si="2"/>
        <v>42206</v>
      </c>
      <c r="B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715.65</v>
      </c>
      <c r="C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782.92000000000019</v>
      </c>
      <c r="D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808.19</v>
      </c>
      <c r="E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821.38</v>
      </c>
      <c r="F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835.00000000000011</v>
      </c>
      <c r="G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870.49000000000012</v>
      </c>
      <c r="H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820.9</v>
      </c>
      <c r="I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979.59000000000015</v>
      </c>
      <c r="J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837.80000000000007</v>
      </c>
      <c r="K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714.92000000000007</v>
      </c>
      <c r="L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784.3900000000001</v>
      </c>
      <c r="M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784.74000000000012</v>
      </c>
      <c r="N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788.38</v>
      </c>
      <c r="O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721.2700000000001</v>
      </c>
      <c r="P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721.2700000000001</v>
      </c>
      <c r="Q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721.35000000000014</v>
      </c>
      <c r="R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737.58</v>
      </c>
      <c r="S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737.5100000000001</v>
      </c>
      <c r="T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737.55000000000007</v>
      </c>
      <c r="U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692.23</v>
      </c>
      <c r="V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724.87000000000012</v>
      </c>
      <c r="W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725.65000000000009</v>
      </c>
      <c r="X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700.62000000000012</v>
      </c>
      <c r="Y106" s="111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751.12</v>
      </c>
    </row>
    <row r="107" spans="1:25" x14ac:dyDescent="0.2">
      <c r="A107" s="83">
        <f t="shared" si="2"/>
        <v>42207</v>
      </c>
      <c r="B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685.91000000000008</v>
      </c>
      <c r="C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705.46000000000015</v>
      </c>
      <c r="D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726.05000000000007</v>
      </c>
      <c r="E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759.16000000000008</v>
      </c>
      <c r="F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795.28000000000009</v>
      </c>
      <c r="G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807.85</v>
      </c>
      <c r="H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877.8900000000001</v>
      </c>
      <c r="I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962.94000000000017</v>
      </c>
      <c r="J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851.85</v>
      </c>
      <c r="K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750.66000000000008</v>
      </c>
      <c r="L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708.29000000000008</v>
      </c>
      <c r="M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708.29000000000008</v>
      </c>
      <c r="N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718.5200000000001</v>
      </c>
      <c r="O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698.50000000000011</v>
      </c>
      <c r="P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718.63</v>
      </c>
      <c r="Q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728.93000000000006</v>
      </c>
      <c r="R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709.58</v>
      </c>
      <c r="S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778.43000000000006</v>
      </c>
      <c r="T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747.46000000000015</v>
      </c>
      <c r="U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728.17000000000007</v>
      </c>
      <c r="V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750.47000000000014</v>
      </c>
      <c r="W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748.5200000000001</v>
      </c>
      <c r="X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696.2700000000001</v>
      </c>
      <c r="Y107" s="111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757.69</v>
      </c>
    </row>
    <row r="108" spans="1:25" x14ac:dyDescent="0.2">
      <c r="A108" s="83">
        <f t="shared" si="2"/>
        <v>42208</v>
      </c>
      <c r="B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706.62000000000012</v>
      </c>
      <c r="C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715.55000000000007</v>
      </c>
      <c r="D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759.04000000000008</v>
      </c>
      <c r="E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759.1</v>
      </c>
      <c r="F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782.68000000000006</v>
      </c>
      <c r="G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782.5200000000001</v>
      </c>
      <c r="H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758.7600000000001</v>
      </c>
      <c r="I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901.86000000000013</v>
      </c>
      <c r="J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823.84</v>
      </c>
      <c r="K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728.66000000000008</v>
      </c>
      <c r="L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698.03000000000009</v>
      </c>
      <c r="M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688.44</v>
      </c>
      <c r="N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698.2</v>
      </c>
      <c r="O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692.33</v>
      </c>
      <c r="P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688.6600000000002</v>
      </c>
      <c r="Q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692.4</v>
      </c>
      <c r="R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699.25000000000011</v>
      </c>
      <c r="S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709.45000000000016</v>
      </c>
      <c r="T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737.5100000000001</v>
      </c>
      <c r="U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718.46</v>
      </c>
      <c r="V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781.82000000000016</v>
      </c>
      <c r="W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782.85</v>
      </c>
      <c r="X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725.43000000000018</v>
      </c>
      <c r="Y108" s="111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768.21000000000015</v>
      </c>
    </row>
    <row r="109" spans="1:25" x14ac:dyDescent="0.2">
      <c r="A109" s="83">
        <f t="shared" si="2"/>
        <v>42209</v>
      </c>
      <c r="B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690.37</v>
      </c>
      <c r="C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736.73000000000013</v>
      </c>
      <c r="D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782.78000000000009</v>
      </c>
      <c r="E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807.98000000000013</v>
      </c>
      <c r="F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834.62000000000012</v>
      </c>
      <c r="G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855.7700000000001</v>
      </c>
      <c r="H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782.5200000000001</v>
      </c>
      <c r="I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963.05000000000007</v>
      </c>
      <c r="J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866.31000000000006</v>
      </c>
      <c r="K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761.7700000000001</v>
      </c>
      <c r="L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718.12</v>
      </c>
      <c r="M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708.15000000000009</v>
      </c>
      <c r="N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718.29000000000008</v>
      </c>
      <c r="O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728.80000000000007</v>
      </c>
      <c r="P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728.81000000000006</v>
      </c>
      <c r="Q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718.29000000000008</v>
      </c>
      <c r="R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700.60000000000014</v>
      </c>
      <c r="S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709.38000000000011</v>
      </c>
      <c r="T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709.57</v>
      </c>
      <c r="U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684.03000000000009</v>
      </c>
      <c r="V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724.21000000000015</v>
      </c>
      <c r="W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726.93000000000006</v>
      </c>
      <c r="X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700.58000000000015</v>
      </c>
      <c r="Y109" s="111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760.37000000000012</v>
      </c>
    </row>
    <row r="110" spans="1:25" x14ac:dyDescent="0.2">
      <c r="A110" s="83">
        <f t="shared" si="2"/>
        <v>42210</v>
      </c>
      <c r="B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694.95000000000016</v>
      </c>
      <c r="C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728.18000000000006</v>
      </c>
      <c r="D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770.63</v>
      </c>
      <c r="E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790.24000000000012</v>
      </c>
      <c r="F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825.31000000000006</v>
      </c>
      <c r="G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848.32</v>
      </c>
      <c r="H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797.23000000000013</v>
      </c>
      <c r="I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728.35</v>
      </c>
      <c r="J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890.64</v>
      </c>
      <c r="K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793.34</v>
      </c>
      <c r="L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734.66000000000008</v>
      </c>
      <c r="M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713.5200000000001</v>
      </c>
      <c r="N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756.81000000000006</v>
      </c>
      <c r="O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768.34000000000015</v>
      </c>
      <c r="P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768.34000000000015</v>
      </c>
      <c r="Q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780.2700000000001</v>
      </c>
      <c r="R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768.41000000000008</v>
      </c>
      <c r="S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786.3900000000001</v>
      </c>
      <c r="T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805.82</v>
      </c>
      <c r="U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685.1400000000001</v>
      </c>
      <c r="V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741.63000000000011</v>
      </c>
      <c r="W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730.99000000000012</v>
      </c>
      <c r="X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722.55000000000007</v>
      </c>
      <c r="Y110" s="111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830.0100000000001</v>
      </c>
    </row>
    <row r="111" spans="1:25" x14ac:dyDescent="0.2">
      <c r="A111" s="83">
        <f t="shared" si="2"/>
        <v>42214</v>
      </c>
      <c r="B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696.44</v>
      </c>
      <c r="C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759.97000000000014</v>
      </c>
      <c r="D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786.18000000000006</v>
      </c>
      <c r="E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809.89</v>
      </c>
      <c r="F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811.11</v>
      </c>
      <c r="G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838.5200000000001</v>
      </c>
      <c r="H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795.61</v>
      </c>
      <c r="I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918</v>
      </c>
      <c r="J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855.36000000000013</v>
      </c>
      <c r="K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751.94</v>
      </c>
      <c r="L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699.84000000000015</v>
      </c>
      <c r="M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697.95000000000016</v>
      </c>
      <c r="N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706.6400000000001</v>
      </c>
      <c r="O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707.85000000000014</v>
      </c>
      <c r="P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713.7600000000001</v>
      </c>
      <c r="Q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714.48000000000013</v>
      </c>
      <c r="R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721.96000000000015</v>
      </c>
      <c r="S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692.29000000000008</v>
      </c>
      <c r="T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693.7700000000001</v>
      </c>
      <c r="U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713.19000000000017</v>
      </c>
      <c r="V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767.1400000000001</v>
      </c>
      <c r="W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750.35</v>
      </c>
      <c r="X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693.72000000000014</v>
      </c>
      <c r="Y111" s="111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749.20000000000016</v>
      </c>
    </row>
    <row r="112" spans="1:25" x14ac:dyDescent="0.2">
      <c r="A112" s="83">
        <f t="shared" si="2"/>
        <v>42215</v>
      </c>
      <c r="B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696.42000000000007</v>
      </c>
      <c r="C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748.28000000000009</v>
      </c>
      <c r="D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783.18000000000006</v>
      </c>
      <c r="E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808.37000000000012</v>
      </c>
      <c r="F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807.04000000000008</v>
      </c>
      <c r="G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807.42000000000019</v>
      </c>
      <c r="H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795.94</v>
      </c>
      <c r="I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889.46000000000015</v>
      </c>
      <c r="J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812.87</v>
      </c>
      <c r="K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709.82</v>
      </c>
      <c r="L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712.2600000000001</v>
      </c>
      <c r="M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735.2700000000001</v>
      </c>
      <c r="N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748.57</v>
      </c>
      <c r="O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748.80000000000007</v>
      </c>
      <c r="P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749.62000000000012</v>
      </c>
      <c r="Q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750.10000000000014</v>
      </c>
      <c r="R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751.5200000000001</v>
      </c>
      <c r="S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732.33000000000015</v>
      </c>
      <c r="T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684.37</v>
      </c>
      <c r="U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727.54000000000008</v>
      </c>
      <c r="V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814.1</v>
      </c>
      <c r="W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774.82</v>
      </c>
      <c r="X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714.61000000000013</v>
      </c>
      <c r="Y112" s="111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798.93000000000018</v>
      </c>
    </row>
    <row r="113" spans="1:27" x14ac:dyDescent="0.2">
      <c r="A113" s="83">
        <f t="shared" si="2"/>
        <v>42216</v>
      </c>
      <c r="B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688.28000000000009</v>
      </c>
      <c r="C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738.23000000000013</v>
      </c>
      <c r="D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771.61000000000013</v>
      </c>
      <c r="E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796.34</v>
      </c>
      <c r="F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795.1600000000002</v>
      </c>
      <c r="G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808.32</v>
      </c>
      <c r="H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796.74000000000012</v>
      </c>
      <c r="I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889.68000000000006</v>
      </c>
      <c r="J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813.61000000000013</v>
      </c>
      <c r="K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710.45</v>
      </c>
      <c r="L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731.10000000000014</v>
      </c>
      <c r="M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761.33</v>
      </c>
      <c r="N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760.1400000000001</v>
      </c>
      <c r="O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759.73000000000013</v>
      </c>
      <c r="P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761.0200000000001</v>
      </c>
      <c r="Q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760.47000000000014</v>
      </c>
      <c r="R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761.60000000000014</v>
      </c>
      <c r="S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735.86</v>
      </c>
      <c r="T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712.19</v>
      </c>
      <c r="U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747.21</v>
      </c>
      <c r="V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823.59</v>
      </c>
      <c r="W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782.96000000000015</v>
      </c>
      <c r="X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714.94000000000017</v>
      </c>
      <c r="Y113" s="111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853.16000000000008</v>
      </c>
    </row>
    <row r="114" spans="1:27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7" x14ac:dyDescent="0.25">
      <c r="A115" s="91" t="s">
        <v>159</v>
      </c>
    </row>
    <row r="116" spans="1:27" ht="12.75" x14ac:dyDescent="0.2">
      <c r="A116" s="167" t="s">
        <v>49</v>
      </c>
      <c r="B116" s="170" t="s">
        <v>128</v>
      </c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2"/>
    </row>
    <row r="117" spans="1:27" ht="12.75" x14ac:dyDescent="0.2">
      <c r="A117" s="168"/>
      <c r="B117" s="173"/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5"/>
    </row>
    <row r="118" spans="1:27" ht="12.75" customHeight="1" x14ac:dyDescent="0.2">
      <c r="A118" s="168"/>
      <c r="B118" s="176" t="s">
        <v>129</v>
      </c>
      <c r="C118" s="165" t="s">
        <v>130</v>
      </c>
      <c r="D118" s="165" t="s">
        <v>131</v>
      </c>
      <c r="E118" s="165" t="s">
        <v>132</v>
      </c>
      <c r="F118" s="165" t="s">
        <v>133</v>
      </c>
      <c r="G118" s="165" t="s">
        <v>134</v>
      </c>
      <c r="H118" s="165" t="s">
        <v>135</v>
      </c>
      <c r="I118" s="165" t="s">
        <v>136</v>
      </c>
      <c r="J118" s="165" t="s">
        <v>137</v>
      </c>
      <c r="K118" s="165" t="s">
        <v>138</v>
      </c>
      <c r="L118" s="165" t="s">
        <v>139</v>
      </c>
      <c r="M118" s="165" t="s">
        <v>140</v>
      </c>
      <c r="N118" s="178" t="s">
        <v>141</v>
      </c>
      <c r="O118" s="165" t="s">
        <v>142</v>
      </c>
      <c r="P118" s="165" t="s">
        <v>143</v>
      </c>
      <c r="Q118" s="165" t="s">
        <v>144</v>
      </c>
      <c r="R118" s="165" t="s">
        <v>145</v>
      </c>
      <c r="S118" s="165" t="s">
        <v>146</v>
      </c>
      <c r="T118" s="165" t="s">
        <v>147</v>
      </c>
      <c r="U118" s="165" t="s">
        <v>148</v>
      </c>
      <c r="V118" s="165" t="s">
        <v>149</v>
      </c>
      <c r="W118" s="165" t="s">
        <v>150</v>
      </c>
      <c r="X118" s="165" t="s">
        <v>151</v>
      </c>
      <c r="Y118" s="165" t="s">
        <v>152</v>
      </c>
    </row>
    <row r="119" spans="1:27" ht="11.25" customHeight="1" x14ac:dyDescent="0.2">
      <c r="A119" s="169"/>
      <c r="B119" s="177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79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</row>
    <row r="120" spans="1:27" ht="15.75" customHeight="1" x14ac:dyDescent="0.2">
      <c r="A120" s="83">
        <f>A86</f>
        <v>42186</v>
      </c>
      <c r="B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642.68000000000006</v>
      </c>
      <c r="C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650.98000000000013</v>
      </c>
      <c r="D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674.94</v>
      </c>
      <c r="E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675.06000000000006</v>
      </c>
      <c r="F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733.79000000000008</v>
      </c>
      <c r="G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733.7600000000001</v>
      </c>
      <c r="H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700.45000000000016</v>
      </c>
      <c r="I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819.5100000000001</v>
      </c>
      <c r="J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748.61000000000013</v>
      </c>
      <c r="K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644.57000000000005</v>
      </c>
      <c r="L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664.94000000000017</v>
      </c>
      <c r="M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664.86</v>
      </c>
      <c r="N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631.13000000000011</v>
      </c>
      <c r="O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634.37000000000012</v>
      </c>
      <c r="P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635.62000000000012</v>
      </c>
      <c r="Q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644.5200000000001</v>
      </c>
      <c r="R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638.48000000000013</v>
      </c>
      <c r="S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646.44000000000005</v>
      </c>
      <c r="T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654.63000000000011</v>
      </c>
      <c r="U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647.84000000000015</v>
      </c>
      <c r="V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757.42000000000007</v>
      </c>
      <c r="W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758.98000000000013</v>
      </c>
      <c r="X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671.07</v>
      </c>
      <c r="Y120" s="111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762.11</v>
      </c>
      <c r="AA120" s="84"/>
    </row>
    <row r="121" spans="1:27" x14ac:dyDescent="0.2">
      <c r="A121" s="83">
        <f t="shared" ref="A121:A147" si="3">A87</f>
        <v>42187</v>
      </c>
      <c r="B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647.66</v>
      </c>
      <c r="C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651.11</v>
      </c>
      <c r="D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674.98</v>
      </c>
      <c r="E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675.05000000000007</v>
      </c>
      <c r="F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733.69000000000017</v>
      </c>
      <c r="G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733.80000000000018</v>
      </c>
      <c r="H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700.46000000000015</v>
      </c>
      <c r="I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819.37000000000012</v>
      </c>
      <c r="J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748.50000000000011</v>
      </c>
      <c r="K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644.57000000000005</v>
      </c>
      <c r="L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664.85</v>
      </c>
      <c r="M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665.23000000000013</v>
      </c>
      <c r="N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649.92000000000007</v>
      </c>
      <c r="O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633.43000000000018</v>
      </c>
      <c r="P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635.92000000000007</v>
      </c>
      <c r="Q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644.78000000000009</v>
      </c>
      <c r="R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638.75</v>
      </c>
      <c r="S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646.70000000000016</v>
      </c>
      <c r="T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654.99</v>
      </c>
      <c r="U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646.47</v>
      </c>
      <c r="V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752.37000000000012</v>
      </c>
      <c r="W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751.35000000000014</v>
      </c>
      <c r="X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667.68000000000018</v>
      </c>
      <c r="Y121" s="111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744.37000000000012</v>
      </c>
    </row>
    <row r="122" spans="1:27" x14ac:dyDescent="0.2">
      <c r="A122" s="83">
        <f t="shared" si="3"/>
        <v>42188</v>
      </c>
      <c r="B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644.71000000000015</v>
      </c>
      <c r="C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658.14</v>
      </c>
      <c r="D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672.44000000000017</v>
      </c>
      <c r="E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687.6</v>
      </c>
      <c r="F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708.58</v>
      </c>
      <c r="G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725.1400000000001</v>
      </c>
      <c r="H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687.56000000000006</v>
      </c>
      <c r="I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829.12</v>
      </c>
      <c r="J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751.65000000000009</v>
      </c>
      <c r="K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680.24000000000012</v>
      </c>
      <c r="L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651.5200000000001</v>
      </c>
      <c r="M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642.36000000000013</v>
      </c>
      <c r="N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651.39</v>
      </c>
      <c r="O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660.74</v>
      </c>
      <c r="P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660.74</v>
      </c>
      <c r="Q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660.78000000000009</v>
      </c>
      <c r="R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652.7700000000001</v>
      </c>
      <c r="S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644.67000000000019</v>
      </c>
      <c r="T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640.74</v>
      </c>
      <c r="U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649.34</v>
      </c>
      <c r="V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722.80000000000007</v>
      </c>
      <c r="W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714.07</v>
      </c>
      <c r="X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644.2700000000001</v>
      </c>
      <c r="Y122" s="111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744.58</v>
      </c>
    </row>
    <row r="123" spans="1:27" x14ac:dyDescent="0.2">
      <c r="A123" s="83">
        <f t="shared" si="3"/>
        <v>42189</v>
      </c>
      <c r="B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656.66000000000008</v>
      </c>
      <c r="C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649.5200000000001</v>
      </c>
      <c r="D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664.53000000000009</v>
      </c>
      <c r="E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691.5200000000001</v>
      </c>
      <c r="F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702.93000000000006</v>
      </c>
      <c r="G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726.72</v>
      </c>
      <c r="H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714.48</v>
      </c>
      <c r="I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649.34</v>
      </c>
      <c r="J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803.18000000000006</v>
      </c>
      <c r="K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695.24</v>
      </c>
      <c r="L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675.05000000000007</v>
      </c>
      <c r="M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706.11000000000013</v>
      </c>
      <c r="N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705.97000000000014</v>
      </c>
      <c r="O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695.25</v>
      </c>
      <c r="P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684.88</v>
      </c>
      <c r="Q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684.76</v>
      </c>
      <c r="R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695.17000000000007</v>
      </c>
      <c r="S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695.24</v>
      </c>
      <c r="T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655.68000000000006</v>
      </c>
      <c r="U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629.91000000000008</v>
      </c>
      <c r="V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732.34</v>
      </c>
      <c r="W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722.14</v>
      </c>
      <c r="X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661.17000000000007</v>
      </c>
      <c r="Y123" s="111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716.67000000000007</v>
      </c>
    </row>
    <row r="124" spans="1:27" x14ac:dyDescent="0.2">
      <c r="A124" s="83">
        <f t="shared" si="3"/>
        <v>42190</v>
      </c>
      <c r="B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649.49000000000012</v>
      </c>
      <c r="C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654.21000000000015</v>
      </c>
      <c r="D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691.24000000000012</v>
      </c>
      <c r="E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714.53000000000009</v>
      </c>
      <c r="F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739.0100000000001</v>
      </c>
      <c r="G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758.69000000000017</v>
      </c>
      <c r="H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732.83000000000015</v>
      </c>
      <c r="I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659.41000000000008</v>
      </c>
      <c r="J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789.45000000000016</v>
      </c>
      <c r="K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716.44000000000017</v>
      </c>
      <c r="L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684.86</v>
      </c>
      <c r="M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711.30000000000007</v>
      </c>
      <c r="N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705.9000000000002</v>
      </c>
      <c r="O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695.24</v>
      </c>
      <c r="P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700.50000000000011</v>
      </c>
      <c r="Q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695.12000000000012</v>
      </c>
      <c r="R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705.83</v>
      </c>
      <c r="S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733.82000000000016</v>
      </c>
      <c r="T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705.83</v>
      </c>
      <c r="U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675.36</v>
      </c>
      <c r="V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685.76</v>
      </c>
      <c r="W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726.73</v>
      </c>
      <c r="X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637.5100000000001</v>
      </c>
      <c r="Y124" s="111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733.81000000000017</v>
      </c>
    </row>
    <row r="125" spans="1:27" x14ac:dyDescent="0.2">
      <c r="A125" s="83">
        <f t="shared" si="3"/>
        <v>42191</v>
      </c>
      <c r="B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639.9100000000002</v>
      </c>
      <c r="C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677.5200000000001</v>
      </c>
      <c r="D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708.43000000000006</v>
      </c>
      <c r="E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730.66000000000008</v>
      </c>
      <c r="F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742.44000000000017</v>
      </c>
      <c r="G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766.88000000000011</v>
      </c>
      <c r="H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730.81000000000006</v>
      </c>
      <c r="I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877.36000000000013</v>
      </c>
      <c r="J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796.40000000000009</v>
      </c>
      <c r="K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711.46</v>
      </c>
      <c r="L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690.2700000000001</v>
      </c>
      <c r="M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680.29000000000008</v>
      </c>
      <c r="N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690.25000000000011</v>
      </c>
      <c r="O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700.59000000000015</v>
      </c>
      <c r="P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690.11000000000013</v>
      </c>
      <c r="Q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690.2700000000001</v>
      </c>
      <c r="R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678.47000000000014</v>
      </c>
      <c r="S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678.48000000000013</v>
      </c>
      <c r="T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669.66000000000008</v>
      </c>
      <c r="U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653.08000000000004</v>
      </c>
      <c r="V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695.62000000000012</v>
      </c>
      <c r="W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696.83</v>
      </c>
      <c r="X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636.6400000000001</v>
      </c>
      <c r="Y125" s="111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695.61000000000013</v>
      </c>
    </row>
    <row r="126" spans="1:27" x14ac:dyDescent="0.2">
      <c r="A126" s="83">
        <f t="shared" si="3"/>
        <v>42192</v>
      </c>
      <c r="B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639.69000000000005</v>
      </c>
      <c r="C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697.91000000000008</v>
      </c>
      <c r="D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730.90000000000009</v>
      </c>
      <c r="E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742.57000000000016</v>
      </c>
      <c r="F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779.73000000000013</v>
      </c>
      <c r="G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806.71000000000015</v>
      </c>
      <c r="H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742.41000000000008</v>
      </c>
      <c r="I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877.1600000000002</v>
      </c>
      <c r="J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796.15000000000009</v>
      </c>
      <c r="K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711.33</v>
      </c>
      <c r="L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690.2700000000001</v>
      </c>
      <c r="M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680.15</v>
      </c>
      <c r="N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690.35</v>
      </c>
      <c r="O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700.81000000000006</v>
      </c>
      <c r="P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690.44</v>
      </c>
      <c r="Q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680.25000000000011</v>
      </c>
      <c r="R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669.71000000000015</v>
      </c>
      <c r="S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678.42000000000007</v>
      </c>
      <c r="T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678.43000000000006</v>
      </c>
      <c r="U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661.7</v>
      </c>
      <c r="V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694.55000000000018</v>
      </c>
      <c r="W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697.22</v>
      </c>
      <c r="X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652.78000000000009</v>
      </c>
      <c r="Y126" s="111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704.56000000000006</v>
      </c>
    </row>
    <row r="127" spans="1:27" x14ac:dyDescent="0.2">
      <c r="A127" s="83">
        <f t="shared" si="3"/>
        <v>42193</v>
      </c>
      <c r="B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658.18000000000018</v>
      </c>
      <c r="C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719.74000000000012</v>
      </c>
      <c r="D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742.68000000000006</v>
      </c>
      <c r="E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754.79000000000008</v>
      </c>
      <c r="F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793.03000000000009</v>
      </c>
      <c r="G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806.6400000000001</v>
      </c>
      <c r="H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754.44</v>
      </c>
      <c r="I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899.68000000000006</v>
      </c>
      <c r="J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810.07</v>
      </c>
      <c r="K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711.57</v>
      </c>
      <c r="L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670.5200000000001</v>
      </c>
      <c r="M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670.50000000000011</v>
      </c>
      <c r="N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680.31000000000017</v>
      </c>
      <c r="O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670.46</v>
      </c>
      <c r="P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670.47</v>
      </c>
      <c r="Q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660.82</v>
      </c>
      <c r="R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652.79000000000008</v>
      </c>
      <c r="S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687.45</v>
      </c>
      <c r="T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687.50000000000011</v>
      </c>
      <c r="U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670.1400000000001</v>
      </c>
      <c r="V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662.85</v>
      </c>
      <c r="W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677.13</v>
      </c>
      <c r="X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652.70000000000016</v>
      </c>
      <c r="Y127" s="111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683.40000000000009</v>
      </c>
    </row>
    <row r="128" spans="1:27" x14ac:dyDescent="0.2">
      <c r="A128" s="83">
        <f t="shared" si="3"/>
        <v>42194</v>
      </c>
      <c r="B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630.98</v>
      </c>
      <c r="C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687.57</v>
      </c>
      <c r="D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731.04000000000008</v>
      </c>
      <c r="E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742.87000000000012</v>
      </c>
      <c r="F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754.66000000000008</v>
      </c>
      <c r="G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779.72000000000014</v>
      </c>
      <c r="H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730.66000000000008</v>
      </c>
      <c r="I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842.06000000000006</v>
      </c>
      <c r="J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796.32</v>
      </c>
      <c r="K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690.55000000000007</v>
      </c>
      <c r="L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651.72000000000014</v>
      </c>
      <c r="M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651.7600000000001</v>
      </c>
      <c r="N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670.58</v>
      </c>
      <c r="O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660.95000000000016</v>
      </c>
      <c r="P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660.95000000000016</v>
      </c>
      <c r="Q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680.35000000000014</v>
      </c>
      <c r="R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669.71000000000015</v>
      </c>
      <c r="S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678.48000000000013</v>
      </c>
      <c r="T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678.57</v>
      </c>
      <c r="U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637.23000000000013</v>
      </c>
      <c r="V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698.36000000000013</v>
      </c>
      <c r="W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674.78000000000009</v>
      </c>
      <c r="X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644.42000000000007</v>
      </c>
      <c r="Y128" s="111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692.95</v>
      </c>
    </row>
    <row r="129" spans="1:25" x14ac:dyDescent="0.2">
      <c r="A129" s="83">
        <f t="shared" si="3"/>
        <v>42195</v>
      </c>
      <c r="B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631.0100000000001</v>
      </c>
      <c r="C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687.64</v>
      </c>
      <c r="D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731.0100000000001</v>
      </c>
      <c r="E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742.68000000000006</v>
      </c>
      <c r="F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754.57</v>
      </c>
      <c r="G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779.73000000000013</v>
      </c>
      <c r="H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730.86</v>
      </c>
      <c r="I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877.18000000000018</v>
      </c>
      <c r="J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796.38000000000011</v>
      </c>
      <c r="K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690.22</v>
      </c>
      <c r="L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651.48000000000013</v>
      </c>
      <c r="M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651.59000000000015</v>
      </c>
      <c r="N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670.34</v>
      </c>
      <c r="O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660.82</v>
      </c>
      <c r="P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660.81000000000006</v>
      </c>
      <c r="Q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680.35000000000014</v>
      </c>
      <c r="R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669.62</v>
      </c>
      <c r="S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678.45000000000016</v>
      </c>
      <c r="T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687.6</v>
      </c>
      <c r="U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662.13000000000011</v>
      </c>
      <c r="V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703.20000000000016</v>
      </c>
      <c r="W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678.2700000000001</v>
      </c>
      <c r="X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644.17000000000007</v>
      </c>
      <c r="Y129" s="111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696.71000000000015</v>
      </c>
    </row>
    <row r="130" spans="1:25" x14ac:dyDescent="0.2">
      <c r="A130" s="83">
        <f t="shared" si="3"/>
        <v>42196</v>
      </c>
      <c r="B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640.00000000000011</v>
      </c>
      <c r="C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680.06000000000006</v>
      </c>
      <c r="D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714.32</v>
      </c>
      <c r="E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738.98000000000013</v>
      </c>
      <c r="F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765.18000000000018</v>
      </c>
      <c r="G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793.5100000000001</v>
      </c>
      <c r="H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758.72000000000014</v>
      </c>
      <c r="I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680.45</v>
      </c>
      <c r="J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832.1</v>
      </c>
      <c r="K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728.10000000000014</v>
      </c>
      <c r="L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684.98000000000013</v>
      </c>
      <c r="M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685.07000000000016</v>
      </c>
      <c r="N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695.2700000000001</v>
      </c>
      <c r="O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705.97000000000014</v>
      </c>
      <c r="P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716.78000000000009</v>
      </c>
      <c r="Q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716.73000000000013</v>
      </c>
      <c r="R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716.8900000000001</v>
      </c>
      <c r="S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728.18000000000006</v>
      </c>
      <c r="T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675.09</v>
      </c>
      <c r="U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656.6400000000001</v>
      </c>
      <c r="V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685.69</v>
      </c>
      <c r="W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707.2600000000001</v>
      </c>
      <c r="X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644.0100000000001</v>
      </c>
      <c r="Y130" s="111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727.45</v>
      </c>
    </row>
    <row r="131" spans="1:25" x14ac:dyDescent="0.2">
      <c r="A131" s="83">
        <f t="shared" si="3"/>
        <v>42197</v>
      </c>
      <c r="B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640.47</v>
      </c>
      <c r="C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680.53000000000009</v>
      </c>
      <c r="D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714.68000000000018</v>
      </c>
      <c r="E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714.23</v>
      </c>
      <c r="F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779.00000000000011</v>
      </c>
      <c r="G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793.62000000000012</v>
      </c>
      <c r="H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779.24000000000012</v>
      </c>
      <c r="I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714.62</v>
      </c>
      <c r="J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912.7600000000001</v>
      </c>
      <c r="K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789.7</v>
      </c>
      <c r="L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727.9100000000002</v>
      </c>
      <c r="M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716.70000000000016</v>
      </c>
      <c r="N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716.62000000000012</v>
      </c>
      <c r="O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727.82</v>
      </c>
      <c r="P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728.08000000000015</v>
      </c>
      <c r="Q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733.82000000000016</v>
      </c>
      <c r="R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751.49000000000012</v>
      </c>
      <c r="S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739.53000000000009</v>
      </c>
      <c r="T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716.7600000000001</v>
      </c>
      <c r="U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680.87</v>
      </c>
      <c r="V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642.06000000000017</v>
      </c>
      <c r="W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676.17000000000007</v>
      </c>
      <c r="X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637.71</v>
      </c>
      <c r="Y131" s="111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739.16000000000008</v>
      </c>
    </row>
    <row r="132" spans="1:25" x14ac:dyDescent="0.2">
      <c r="A132" s="83">
        <f t="shared" si="3"/>
        <v>42198</v>
      </c>
      <c r="B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639.3900000000001</v>
      </c>
      <c r="C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708.41000000000008</v>
      </c>
      <c r="D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742.46000000000015</v>
      </c>
      <c r="E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754.67000000000007</v>
      </c>
      <c r="F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792.90000000000009</v>
      </c>
      <c r="G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806.60000000000014</v>
      </c>
      <c r="H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754.56000000000006</v>
      </c>
      <c r="I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892.33</v>
      </c>
      <c r="J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824.43000000000006</v>
      </c>
      <c r="K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700.42000000000007</v>
      </c>
      <c r="L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660.35000000000014</v>
      </c>
      <c r="M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651.30000000000007</v>
      </c>
      <c r="N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669.85000000000014</v>
      </c>
      <c r="O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660.43000000000006</v>
      </c>
      <c r="P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642.07000000000016</v>
      </c>
      <c r="Q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651.06000000000006</v>
      </c>
      <c r="R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636.09</v>
      </c>
      <c r="S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660.80000000000007</v>
      </c>
      <c r="T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678.08</v>
      </c>
      <c r="U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679.49000000000012</v>
      </c>
      <c r="V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684.38000000000011</v>
      </c>
      <c r="W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688.48</v>
      </c>
      <c r="X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636.44000000000005</v>
      </c>
      <c r="Y132" s="111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724.7700000000001</v>
      </c>
    </row>
    <row r="133" spans="1:25" x14ac:dyDescent="0.2">
      <c r="A133" s="83">
        <f t="shared" si="3"/>
        <v>42199</v>
      </c>
      <c r="B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629.7700000000001</v>
      </c>
      <c r="C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686.96000000000015</v>
      </c>
      <c r="D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713.62</v>
      </c>
      <c r="E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742.1400000000001</v>
      </c>
      <c r="F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792.98000000000013</v>
      </c>
      <c r="G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799.85000000000014</v>
      </c>
      <c r="H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742.41000000000008</v>
      </c>
      <c r="I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869.81000000000006</v>
      </c>
      <c r="J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795.94000000000017</v>
      </c>
      <c r="K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689.41000000000008</v>
      </c>
      <c r="L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650.03000000000009</v>
      </c>
      <c r="M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631.69000000000005</v>
      </c>
      <c r="N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631.18000000000006</v>
      </c>
      <c r="O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640.0100000000001</v>
      </c>
      <c r="P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639.86</v>
      </c>
      <c r="Q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649.5200000000001</v>
      </c>
      <c r="R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668.05000000000007</v>
      </c>
      <c r="S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659.86</v>
      </c>
      <c r="T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660.19000000000017</v>
      </c>
      <c r="U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645.22000000000014</v>
      </c>
      <c r="V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709.71000000000015</v>
      </c>
      <c r="W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711.55000000000007</v>
      </c>
      <c r="X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632.7700000000001</v>
      </c>
      <c r="Y133" s="111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719.40000000000009</v>
      </c>
    </row>
    <row r="134" spans="1:25" x14ac:dyDescent="0.2">
      <c r="A134" s="83">
        <f t="shared" si="3"/>
        <v>42200</v>
      </c>
      <c r="B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630.20000000000005</v>
      </c>
      <c r="C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687.22000000000014</v>
      </c>
      <c r="D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713.83000000000015</v>
      </c>
      <c r="E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742.6400000000001</v>
      </c>
      <c r="F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793.2600000000001</v>
      </c>
      <c r="G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799.87000000000012</v>
      </c>
      <c r="H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742.57000000000016</v>
      </c>
      <c r="I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870.11000000000013</v>
      </c>
      <c r="J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796.43000000000006</v>
      </c>
      <c r="K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689.86000000000013</v>
      </c>
      <c r="L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650.44000000000017</v>
      </c>
      <c r="M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632.42000000000007</v>
      </c>
      <c r="N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632.12</v>
      </c>
      <c r="O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640.88</v>
      </c>
      <c r="P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640.99000000000012</v>
      </c>
      <c r="Q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650.1</v>
      </c>
      <c r="R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668.75000000000011</v>
      </c>
      <c r="S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660.29000000000008</v>
      </c>
      <c r="T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660.59</v>
      </c>
      <c r="U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645.75000000000011</v>
      </c>
      <c r="V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710.03000000000009</v>
      </c>
      <c r="W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712.0100000000001</v>
      </c>
      <c r="X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631.58000000000015</v>
      </c>
      <c r="Y134" s="111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715.93000000000006</v>
      </c>
    </row>
    <row r="135" spans="1:25" x14ac:dyDescent="0.2">
      <c r="A135" s="83">
        <f t="shared" si="3"/>
        <v>42201</v>
      </c>
      <c r="B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666.92000000000007</v>
      </c>
      <c r="C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730.44</v>
      </c>
      <c r="D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754.10000000000014</v>
      </c>
      <c r="E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767.3900000000001</v>
      </c>
      <c r="F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767.28000000000009</v>
      </c>
      <c r="G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800.04000000000008</v>
      </c>
      <c r="H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754.7700000000001</v>
      </c>
      <c r="I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899.93000000000006</v>
      </c>
      <c r="J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831.69</v>
      </c>
      <c r="K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733.98000000000013</v>
      </c>
      <c r="L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706.08000000000015</v>
      </c>
      <c r="M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690.36</v>
      </c>
      <c r="N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700.59000000000015</v>
      </c>
      <c r="O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711.40000000000009</v>
      </c>
      <c r="P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722.62000000000012</v>
      </c>
      <c r="Q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745.82</v>
      </c>
      <c r="R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725.8900000000001</v>
      </c>
      <c r="S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736.34</v>
      </c>
      <c r="T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747.04000000000008</v>
      </c>
      <c r="U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711.91000000000008</v>
      </c>
      <c r="V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653.78000000000009</v>
      </c>
      <c r="W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642.73000000000013</v>
      </c>
      <c r="X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669.96000000000015</v>
      </c>
      <c r="Y135" s="111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655.7</v>
      </c>
    </row>
    <row r="136" spans="1:25" x14ac:dyDescent="0.2">
      <c r="A136" s="83">
        <f t="shared" si="3"/>
        <v>42202</v>
      </c>
      <c r="B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658.37000000000012</v>
      </c>
      <c r="C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708.92000000000007</v>
      </c>
      <c r="D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742.99</v>
      </c>
      <c r="E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755.10000000000014</v>
      </c>
      <c r="F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780.13000000000011</v>
      </c>
      <c r="G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807.16000000000008</v>
      </c>
      <c r="H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774.06000000000017</v>
      </c>
      <c r="I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984.84</v>
      </c>
      <c r="J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887.81000000000017</v>
      </c>
      <c r="K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758.55000000000007</v>
      </c>
      <c r="L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746.28000000000009</v>
      </c>
      <c r="M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746.3900000000001</v>
      </c>
      <c r="N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783.78000000000009</v>
      </c>
      <c r="O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810.81000000000006</v>
      </c>
      <c r="P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783.67000000000007</v>
      </c>
      <c r="Q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764.37</v>
      </c>
      <c r="R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669.85000000000014</v>
      </c>
      <c r="S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696.87000000000012</v>
      </c>
      <c r="T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701.7600000000001</v>
      </c>
      <c r="U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661.95000000000016</v>
      </c>
      <c r="V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668.73000000000013</v>
      </c>
      <c r="W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670.2600000000001</v>
      </c>
      <c r="X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652.66000000000008</v>
      </c>
      <c r="Y136" s="111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658.61000000000013</v>
      </c>
    </row>
    <row r="137" spans="1:25" x14ac:dyDescent="0.2">
      <c r="A137" s="83">
        <f t="shared" si="3"/>
        <v>42203</v>
      </c>
      <c r="B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659.19000000000017</v>
      </c>
      <c r="C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714.38</v>
      </c>
      <c r="D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752.05000000000007</v>
      </c>
      <c r="E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779.5200000000001</v>
      </c>
      <c r="F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793.9100000000002</v>
      </c>
      <c r="G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824.11000000000013</v>
      </c>
      <c r="H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793.85</v>
      </c>
      <c r="I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765.61000000000013</v>
      </c>
      <c r="J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969.1</v>
      </c>
      <c r="K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846.95</v>
      </c>
      <c r="L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817.34000000000015</v>
      </c>
      <c r="M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817.16000000000008</v>
      </c>
      <c r="N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846.71000000000015</v>
      </c>
      <c r="O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846.74000000000012</v>
      </c>
      <c r="P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776.3900000000001</v>
      </c>
      <c r="Q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776.3900000000001</v>
      </c>
      <c r="R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789.82</v>
      </c>
      <c r="S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803.44000000000017</v>
      </c>
      <c r="T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763.95</v>
      </c>
      <c r="U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717.11</v>
      </c>
      <c r="V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646.79000000000008</v>
      </c>
      <c r="W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655.55000000000007</v>
      </c>
      <c r="X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727.74</v>
      </c>
      <c r="Y137" s="111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846.64</v>
      </c>
    </row>
    <row r="138" spans="1:25" x14ac:dyDescent="0.2">
      <c r="A138" s="83">
        <f t="shared" si="3"/>
        <v>42204</v>
      </c>
      <c r="B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680.2600000000001</v>
      </c>
      <c r="C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726.63000000000011</v>
      </c>
      <c r="D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752.28000000000009</v>
      </c>
      <c r="E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765.74000000000012</v>
      </c>
      <c r="F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793.7700000000001</v>
      </c>
      <c r="G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824.05000000000007</v>
      </c>
      <c r="H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779.58</v>
      </c>
      <c r="I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779.61</v>
      </c>
      <c r="J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989.44</v>
      </c>
      <c r="K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862.58</v>
      </c>
      <c r="L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832.08</v>
      </c>
      <c r="M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831.95</v>
      </c>
      <c r="N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862.59</v>
      </c>
      <c r="O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862.56000000000006</v>
      </c>
      <c r="P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846.96000000000015</v>
      </c>
      <c r="Q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817.40000000000009</v>
      </c>
      <c r="R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832.11</v>
      </c>
      <c r="S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832.1</v>
      </c>
      <c r="T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770.15000000000009</v>
      </c>
      <c r="U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739.80000000000007</v>
      </c>
      <c r="V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656.1500000000002</v>
      </c>
      <c r="W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646.70000000000016</v>
      </c>
      <c r="X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695.46000000000015</v>
      </c>
      <c r="Y138" s="111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847.05000000000007</v>
      </c>
    </row>
    <row r="139" spans="1:25" x14ac:dyDescent="0.2">
      <c r="A139" s="83">
        <f t="shared" si="3"/>
        <v>42205</v>
      </c>
      <c r="B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667.7700000000001</v>
      </c>
      <c r="C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731.09000000000015</v>
      </c>
      <c r="D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755.09000000000015</v>
      </c>
      <c r="E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767.5100000000001</v>
      </c>
      <c r="F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767.33000000000015</v>
      </c>
      <c r="G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800.38000000000011</v>
      </c>
      <c r="H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754.82</v>
      </c>
      <c r="I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900.0100000000001</v>
      </c>
      <c r="J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831.68000000000006</v>
      </c>
      <c r="K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733.96000000000015</v>
      </c>
      <c r="L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706.17000000000007</v>
      </c>
      <c r="M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690.48</v>
      </c>
      <c r="N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700.91000000000008</v>
      </c>
      <c r="O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711.62</v>
      </c>
      <c r="P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722.69</v>
      </c>
      <c r="Q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745.88000000000011</v>
      </c>
      <c r="R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726.07</v>
      </c>
      <c r="S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736.29000000000008</v>
      </c>
      <c r="T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746.86</v>
      </c>
      <c r="U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711.34</v>
      </c>
      <c r="V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654.3900000000001</v>
      </c>
      <c r="W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642.54000000000008</v>
      </c>
      <c r="X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670.05000000000007</v>
      </c>
      <c r="Y139" s="111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654.65000000000009</v>
      </c>
    </row>
    <row r="140" spans="1:25" x14ac:dyDescent="0.2">
      <c r="A140" s="83">
        <f t="shared" si="3"/>
        <v>42206</v>
      </c>
      <c r="B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658.44</v>
      </c>
      <c r="C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720.0100000000001</v>
      </c>
      <c r="D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743.14</v>
      </c>
      <c r="E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755.2</v>
      </c>
      <c r="F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767.67000000000007</v>
      </c>
      <c r="G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800.16000000000008</v>
      </c>
      <c r="H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754.7700000000001</v>
      </c>
      <c r="I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900.0100000000001</v>
      </c>
      <c r="J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770.24000000000012</v>
      </c>
      <c r="K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657.7700000000001</v>
      </c>
      <c r="L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721.35000000000014</v>
      </c>
      <c r="M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721.67000000000007</v>
      </c>
      <c r="N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725.0100000000001</v>
      </c>
      <c r="O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663.58</v>
      </c>
      <c r="P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663.58</v>
      </c>
      <c r="Q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663.65000000000009</v>
      </c>
      <c r="R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678.5100000000001</v>
      </c>
      <c r="S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678.45000000000016</v>
      </c>
      <c r="T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678.48000000000013</v>
      </c>
      <c r="U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637.00000000000011</v>
      </c>
      <c r="V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666.87000000000012</v>
      </c>
      <c r="W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667.59</v>
      </c>
      <c r="X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644.68000000000018</v>
      </c>
      <c r="Y140" s="111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690.90000000000009</v>
      </c>
    </row>
    <row r="141" spans="1:25" x14ac:dyDescent="0.2">
      <c r="A141" s="83">
        <f t="shared" si="3"/>
        <v>42207</v>
      </c>
      <c r="B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631.21</v>
      </c>
      <c r="C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649.11000000000013</v>
      </c>
      <c r="D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667.95000000000016</v>
      </c>
      <c r="E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698.2600000000001</v>
      </c>
      <c r="F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731.32</v>
      </c>
      <c r="G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742.83</v>
      </c>
      <c r="H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806.93000000000006</v>
      </c>
      <c r="I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884.7700000000001</v>
      </c>
      <c r="J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783.1</v>
      </c>
      <c r="K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690.48</v>
      </c>
      <c r="L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651.70000000000016</v>
      </c>
      <c r="M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651.70000000000016</v>
      </c>
      <c r="N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661.06000000000006</v>
      </c>
      <c r="O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642.74000000000012</v>
      </c>
      <c r="P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661.17000000000007</v>
      </c>
      <c r="Q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670.59</v>
      </c>
      <c r="R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652.8900000000001</v>
      </c>
      <c r="S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715.90000000000009</v>
      </c>
      <c r="T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687.56000000000006</v>
      </c>
      <c r="U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669.90000000000009</v>
      </c>
      <c r="V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690.30000000000007</v>
      </c>
      <c r="W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688.5200000000001</v>
      </c>
      <c r="X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640.70000000000005</v>
      </c>
      <c r="Y141" s="111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696.92000000000007</v>
      </c>
    </row>
    <row r="142" spans="1:25" x14ac:dyDescent="0.2">
      <c r="A142" s="83">
        <f t="shared" si="3"/>
        <v>42208</v>
      </c>
      <c r="B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650.17000000000007</v>
      </c>
      <c r="C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658.35000000000014</v>
      </c>
      <c r="D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698.15000000000009</v>
      </c>
      <c r="E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698.21000000000015</v>
      </c>
      <c r="F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719.79000000000008</v>
      </c>
      <c r="G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719.6400000000001</v>
      </c>
      <c r="H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697.90000000000009</v>
      </c>
      <c r="I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828.87000000000012</v>
      </c>
      <c r="J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757.46</v>
      </c>
      <c r="K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670.35</v>
      </c>
      <c r="L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642.31000000000006</v>
      </c>
      <c r="M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633.54000000000008</v>
      </c>
      <c r="N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642.46</v>
      </c>
      <c r="O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637.09</v>
      </c>
      <c r="P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633.73000000000013</v>
      </c>
      <c r="Q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637.16000000000008</v>
      </c>
      <c r="R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643.43000000000006</v>
      </c>
      <c r="S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652.7600000000001</v>
      </c>
      <c r="T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678.45000000000016</v>
      </c>
      <c r="U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661.0100000000001</v>
      </c>
      <c r="V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719.00000000000011</v>
      </c>
      <c r="W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719.95</v>
      </c>
      <c r="X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667.3900000000001</v>
      </c>
      <c r="Y142" s="111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706.55000000000007</v>
      </c>
    </row>
    <row r="143" spans="1:25" x14ac:dyDescent="0.2">
      <c r="A143" s="83">
        <f t="shared" si="3"/>
        <v>42209</v>
      </c>
      <c r="B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635.30000000000007</v>
      </c>
      <c r="C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677.73000000000013</v>
      </c>
      <c r="D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719.88000000000011</v>
      </c>
      <c r="E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742.94</v>
      </c>
      <c r="F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767.33000000000015</v>
      </c>
      <c r="G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786.69</v>
      </c>
      <c r="H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719.6400000000001</v>
      </c>
      <c r="I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884.88</v>
      </c>
      <c r="J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796.33</v>
      </c>
      <c r="K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700.65000000000009</v>
      </c>
      <c r="L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660.7</v>
      </c>
      <c r="M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651.57000000000016</v>
      </c>
      <c r="N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660.86</v>
      </c>
      <c r="O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670.47</v>
      </c>
      <c r="P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670.49000000000012</v>
      </c>
      <c r="Q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660.86</v>
      </c>
      <c r="R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644.6600000000002</v>
      </c>
      <c r="S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652.70000000000016</v>
      </c>
      <c r="T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652.87000000000012</v>
      </c>
      <c r="U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629.50000000000011</v>
      </c>
      <c r="V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666.28000000000009</v>
      </c>
      <c r="W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668.7600000000001</v>
      </c>
      <c r="X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644.6500000000002</v>
      </c>
      <c r="Y143" s="111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699.37000000000012</v>
      </c>
    </row>
    <row r="144" spans="1:25" x14ac:dyDescent="0.2">
      <c r="A144" s="83">
        <f t="shared" si="3"/>
        <v>42210</v>
      </c>
      <c r="B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639.50000000000011</v>
      </c>
      <c r="C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669.91000000000008</v>
      </c>
      <c r="D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708.7600000000001</v>
      </c>
      <c r="E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726.71</v>
      </c>
      <c r="F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758.80000000000007</v>
      </c>
      <c r="G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779.87000000000012</v>
      </c>
      <c r="H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733.11000000000013</v>
      </c>
      <c r="I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670.06000000000006</v>
      </c>
      <c r="J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818.6</v>
      </c>
      <c r="K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729.54000000000008</v>
      </c>
      <c r="L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675.83</v>
      </c>
      <c r="M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656.49000000000012</v>
      </c>
      <c r="N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696.11</v>
      </c>
      <c r="O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706.66000000000008</v>
      </c>
      <c r="P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706.66000000000008</v>
      </c>
      <c r="Q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717.58000000000015</v>
      </c>
      <c r="R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706.73</v>
      </c>
      <c r="S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723.18000000000018</v>
      </c>
      <c r="T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740.96</v>
      </c>
      <c r="U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630.5100000000001</v>
      </c>
      <c r="V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682.22000000000014</v>
      </c>
      <c r="W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672.48000000000013</v>
      </c>
      <c r="X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664.7600000000001</v>
      </c>
      <c r="Y144" s="111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763.11</v>
      </c>
    </row>
    <row r="145" spans="1:27" x14ac:dyDescent="0.2">
      <c r="A145" s="83">
        <f t="shared" si="3"/>
        <v>42214</v>
      </c>
      <c r="B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640.85</v>
      </c>
      <c r="C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699.00000000000011</v>
      </c>
      <c r="D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723</v>
      </c>
      <c r="E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744.69</v>
      </c>
      <c r="F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745.81000000000006</v>
      </c>
      <c r="G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770.8900000000001</v>
      </c>
      <c r="H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731.62</v>
      </c>
      <c r="I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843.64</v>
      </c>
      <c r="J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786.31000000000006</v>
      </c>
      <c r="K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691.65</v>
      </c>
      <c r="L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643.97000000000014</v>
      </c>
      <c r="M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642.23000000000013</v>
      </c>
      <c r="N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650.19000000000005</v>
      </c>
      <c r="O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651.30000000000007</v>
      </c>
      <c r="P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656.7</v>
      </c>
      <c r="Q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657.37000000000012</v>
      </c>
      <c r="R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664.22000000000014</v>
      </c>
      <c r="S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637.06000000000006</v>
      </c>
      <c r="T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638.42000000000007</v>
      </c>
      <c r="U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656.19000000000017</v>
      </c>
      <c r="V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705.57</v>
      </c>
      <c r="W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690.2</v>
      </c>
      <c r="X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638.37000000000012</v>
      </c>
      <c r="Y145" s="111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689.1400000000001</v>
      </c>
    </row>
    <row r="146" spans="1:27" x14ac:dyDescent="0.2">
      <c r="A146" s="83">
        <f t="shared" si="3"/>
        <v>42215</v>
      </c>
      <c r="B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640.84</v>
      </c>
      <c r="C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688.30000000000007</v>
      </c>
      <c r="D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720.25000000000011</v>
      </c>
      <c r="E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743.30000000000007</v>
      </c>
      <c r="F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742.08</v>
      </c>
      <c r="G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742.44000000000017</v>
      </c>
      <c r="H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731.92000000000007</v>
      </c>
      <c r="I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817.5200000000001</v>
      </c>
      <c r="J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747.42000000000007</v>
      </c>
      <c r="K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653.1</v>
      </c>
      <c r="L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655.34000000000015</v>
      </c>
      <c r="M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676.40000000000009</v>
      </c>
      <c r="N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688.57</v>
      </c>
      <c r="O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688.7700000000001</v>
      </c>
      <c r="P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689.53000000000009</v>
      </c>
      <c r="Q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689.97000000000014</v>
      </c>
      <c r="R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691.2700000000001</v>
      </c>
      <c r="S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673.71000000000015</v>
      </c>
      <c r="T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629.81000000000006</v>
      </c>
      <c r="U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669.32</v>
      </c>
      <c r="V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748.54000000000008</v>
      </c>
      <c r="W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712.6</v>
      </c>
      <c r="X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657.49000000000012</v>
      </c>
      <c r="Y146" s="111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734.6600000000002</v>
      </c>
    </row>
    <row r="147" spans="1:27" x14ac:dyDescent="0.2">
      <c r="A147" s="83">
        <f t="shared" si="3"/>
        <v>42216</v>
      </c>
      <c r="B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633.3900000000001</v>
      </c>
      <c r="C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679.1</v>
      </c>
      <c r="D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709.65000000000009</v>
      </c>
      <c r="E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732.29000000000008</v>
      </c>
      <c r="F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731.21000000000015</v>
      </c>
      <c r="G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743.25000000000011</v>
      </c>
      <c r="H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732.6600000000002</v>
      </c>
      <c r="I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817.72</v>
      </c>
      <c r="J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748.10000000000014</v>
      </c>
      <c r="K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653.68000000000006</v>
      </c>
      <c r="L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672.58000000000015</v>
      </c>
      <c r="M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700.24000000000012</v>
      </c>
      <c r="N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699.16000000000008</v>
      </c>
      <c r="O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698.78000000000009</v>
      </c>
      <c r="P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699.97</v>
      </c>
      <c r="Q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699.46000000000015</v>
      </c>
      <c r="R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700.50000000000011</v>
      </c>
      <c r="S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676.94</v>
      </c>
      <c r="T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655.2700000000001</v>
      </c>
      <c r="U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687.33</v>
      </c>
      <c r="V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757.23</v>
      </c>
      <c r="W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720.04000000000008</v>
      </c>
      <c r="X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657.79000000000008</v>
      </c>
      <c r="Y147" s="111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784.29000000000008</v>
      </c>
    </row>
    <row r="148" spans="1:27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7" s="94" customFormat="1" ht="19.5" customHeight="1" x14ac:dyDescent="0.25">
      <c r="A149" s="92" t="s">
        <v>153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</row>
    <row r="150" spans="1:27" x14ac:dyDescent="0.25">
      <c r="A150" s="91" t="s">
        <v>156</v>
      </c>
      <c r="B150" s="82"/>
      <c r="C150" s="82"/>
      <c r="D150" s="82"/>
    </row>
    <row r="151" spans="1:27" ht="12.75" x14ac:dyDescent="0.2">
      <c r="A151" s="167" t="s">
        <v>49</v>
      </c>
      <c r="B151" s="170" t="s">
        <v>128</v>
      </c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2"/>
    </row>
    <row r="152" spans="1:27" ht="12.75" x14ac:dyDescent="0.2">
      <c r="A152" s="168"/>
      <c r="B152" s="173"/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5"/>
    </row>
    <row r="153" spans="1:27" ht="12.75" customHeight="1" x14ac:dyDescent="0.2">
      <c r="A153" s="168"/>
      <c r="B153" s="176" t="s">
        <v>129</v>
      </c>
      <c r="C153" s="165" t="s">
        <v>130</v>
      </c>
      <c r="D153" s="165" t="s">
        <v>131</v>
      </c>
      <c r="E153" s="165" t="s">
        <v>132</v>
      </c>
      <c r="F153" s="165" t="s">
        <v>133</v>
      </c>
      <c r="G153" s="165" t="s">
        <v>134</v>
      </c>
      <c r="H153" s="165" t="s">
        <v>135</v>
      </c>
      <c r="I153" s="165" t="s">
        <v>136</v>
      </c>
      <c r="J153" s="165" t="s">
        <v>137</v>
      </c>
      <c r="K153" s="165" t="s">
        <v>138</v>
      </c>
      <c r="L153" s="165" t="s">
        <v>139</v>
      </c>
      <c r="M153" s="165" t="s">
        <v>140</v>
      </c>
      <c r="N153" s="178" t="s">
        <v>141</v>
      </c>
      <c r="O153" s="165" t="s">
        <v>142</v>
      </c>
      <c r="P153" s="165" t="s">
        <v>143</v>
      </c>
      <c r="Q153" s="165" t="s">
        <v>144</v>
      </c>
      <c r="R153" s="165" t="s">
        <v>145</v>
      </c>
      <c r="S153" s="165" t="s">
        <v>146</v>
      </c>
      <c r="T153" s="165" t="s">
        <v>147</v>
      </c>
      <c r="U153" s="165" t="s">
        <v>148</v>
      </c>
      <c r="V153" s="165" t="s">
        <v>149</v>
      </c>
      <c r="W153" s="165" t="s">
        <v>150</v>
      </c>
      <c r="X153" s="165" t="s">
        <v>151</v>
      </c>
      <c r="Y153" s="165" t="s">
        <v>152</v>
      </c>
    </row>
    <row r="154" spans="1:27" ht="11.25" customHeight="1" x14ac:dyDescent="0.2">
      <c r="A154" s="169"/>
      <c r="B154" s="177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79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</row>
    <row r="155" spans="1:27" ht="15.75" customHeight="1" x14ac:dyDescent="0.2">
      <c r="A155" s="83">
        <f>A120</f>
        <v>42186</v>
      </c>
      <c r="B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797.55000000000007</v>
      </c>
      <c r="C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807.72000000000014</v>
      </c>
      <c r="D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837.10000000000014</v>
      </c>
      <c r="E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837.2600000000001</v>
      </c>
      <c r="F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909.27</v>
      </c>
      <c r="G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909.24</v>
      </c>
      <c r="H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868.3900000000001</v>
      </c>
      <c r="I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1014.3800000000001</v>
      </c>
      <c r="J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927.45000000000016</v>
      </c>
      <c r="K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799.87000000000012</v>
      </c>
      <c r="L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824.85000000000014</v>
      </c>
      <c r="M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824.75000000000011</v>
      </c>
      <c r="N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783.3900000000001</v>
      </c>
      <c r="O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787.35000000000014</v>
      </c>
      <c r="P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788.8900000000001</v>
      </c>
      <c r="Q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799.81000000000017</v>
      </c>
      <c r="R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792.40000000000009</v>
      </c>
      <c r="S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802.17000000000007</v>
      </c>
      <c r="T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812.21</v>
      </c>
      <c r="U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803.87000000000012</v>
      </c>
      <c r="V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938.2600000000001</v>
      </c>
      <c r="W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940.16000000000008</v>
      </c>
      <c r="X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832.37000000000012</v>
      </c>
      <c r="Y155" s="111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944</v>
      </c>
      <c r="AA155" s="84"/>
    </row>
    <row r="156" spans="1:27" x14ac:dyDescent="0.2">
      <c r="A156" s="83">
        <f>A155+1</f>
        <v>42187</v>
      </c>
      <c r="B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803.66000000000008</v>
      </c>
      <c r="C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807.8900000000001</v>
      </c>
      <c r="D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837.16000000000008</v>
      </c>
      <c r="E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837.25000000000011</v>
      </c>
      <c r="F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909.16000000000008</v>
      </c>
      <c r="G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909.2800000000002</v>
      </c>
      <c r="H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868.41000000000008</v>
      </c>
      <c r="I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1014.2200000000001</v>
      </c>
      <c r="J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927.31000000000017</v>
      </c>
      <c r="K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799.87000000000012</v>
      </c>
      <c r="L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824.73000000000013</v>
      </c>
      <c r="M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825.20000000000016</v>
      </c>
      <c r="N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806.43000000000006</v>
      </c>
      <c r="O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786.21000000000015</v>
      </c>
      <c r="P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789.2600000000001</v>
      </c>
      <c r="Q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800.12</v>
      </c>
      <c r="R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792.73</v>
      </c>
      <c r="S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802.48000000000013</v>
      </c>
      <c r="T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812.65000000000009</v>
      </c>
      <c r="U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802.19</v>
      </c>
      <c r="V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932.06000000000017</v>
      </c>
      <c r="W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930.81000000000017</v>
      </c>
      <c r="X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828.20000000000016</v>
      </c>
      <c r="Y156" s="111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922.25000000000011</v>
      </c>
    </row>
    <row r="157" spans="1:27" x14ac:dyDescent="0.2">
      <c r="A157" s="83">
        <f t="shared" ref="A157:A185" si="4">A156+1</f>
        <v>42188</v>
      </c>
      <c r="B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800.04000000000008</v>
      </c>
      <c r="C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816.51</v>
      </c>
      <c r="D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834.04000000000008</v>
      </c>
      <c r="E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852.6400000000001</v>
      </c>
      <c r="F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878.36000000000013</v>
      </c>
      <c r="G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898.66000000000008</v>
      </c>
      <c r="H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852.58000000000015</v>
      </c>
      <c r="I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1026.18</v>
      </c>
      <c r="J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931.18000000000006</v>
      </c>
      <c r="K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843.61000000000013</v>
      </c>
      <c r="L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808.3900000000001</v>
      </c>
      <c r="M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797.16000000000008</v>
      </c>
      <c r="N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808.23</v>
      </c>
      <c r="O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819.7</v>
      </c>
      <c r="P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819.7</v>
      </c>
      <c r="Q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819.74000000000012</v>
      </c>
      <c r="R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809.92000000000007</v>
      </c>
      <c r="S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799.99000000000012</v>
      </c>
      <c r="T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795.17000000000007</v>
      </c>
      <c r="U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805.72</v>
      </c>
      <c r="V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895.80000000000007</v>
      </c>
      <c r="W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885.09</v>
      </c>
      <c r="X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799.50000000000011</v>
      </c>
      <c r="Y157" s="111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922.5</v>
      </c>
    </row>
    <row r="158" spans="1:27" x14ac:dyDescent="0.2">
      <c r="A158" s="83">
        <f t="shared" si="4"/>
        <v>42189</v>
      </c>
      <c r="B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814.69</v>
      </c>
      <c r="C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805.93000000000006</v>
      </c>
      <c r="D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824.34000000000015</v>
      </c>
      <c r="E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857.45000000000016</v>
      </c>
      <c r="F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871.44</v>
      </c>
      <c r="G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900.61</v>
      </c>
      <c r="H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885.60000000000014</v>
      </c>
      <c r="I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805.72</v>
      </c>
      <c r="J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994.37000000000012</v>
      </c>
      <c r="K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862</v>
      </c>
      <c r="L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837.25000000000011</v>
      </c>
      <c r="M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875.33000000000015</v>
      </c>
      <c r="N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875.16000000000008</v>
      </c>
      <c r="O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862.02</v>
      </c>
      <c r="P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849.29000000000008</v>
      </c>
      <c r="Q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849.15000000000009</v>
      </c>
      <c r="R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861.92000000000007</v>
      </c>
      <c r="S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862</v>
      </c>
      <c r="T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813.49</v>
      </c>
      <c r="U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781.90000000000009</v>
      </c>
      <c r="V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907.49</v>
      </c>
      <c r="W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894.99</v>
      </c>
      <c r="X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820.22</v>
      </c>
      <c r="Y158" s="111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888.28000000000009</v>
      </c>
    </row>
    <row r="159" spans="1:27" x14ac:dyDescent="0.2">
      <c r="A159" s="83">
        <f t="shared" si="4"/>
        <v>42190</v>
      </c>
      <c r="B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805.90000000000009</v>
      </c>
      <c r="C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811.69</v>
      </c>
      <c r="D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857.09000000000015</v>
      </c>
      <c r="E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885.66000000000008</v>
      </c>
      <c r="F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915.67000000000007</v>
      </c>
      <c r="G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939.81000000000017</v>
      </c>
      <c r="H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908.10000000000014</v>
      </c>
      <c r="I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818.06000000000006</v>
      </c>
      <c r="J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977.5300000000002</v>
      </c>
      <c r="K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888.00000000000011</v>
      </c>
      <c r="L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849.28000000000009</v>
      </c>
      <c r="M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881.69</v>
      </c>
      <c r="N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875.08000000000015</v>
      </c>
      <c r="O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862</v>
      </c>
      <c r="P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868.45</v>
      </c>
      <c r="Q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861.86000000000013</v>
      </c>
      <c r="R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874.99000000000012</v>
      </c>
      <c r="S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909.31000000000017</v>
      </c>
      <c r="T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874.99000000000012</v>
      </c>
      <c r="U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837.63000000000011</v>
      </c>
      <c r="V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850.38000000000011</v>
      </c>
      <c r="W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900.62</v>
      </c>
      <c r="X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791.21000000000015</v>
      </c>
      <c r="Y159" s="111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909.30000000000018</v>
      </c>
    </row>
    <row r="160" spans="1:27" x14ac:dyDescent="0.2">
      <c r="A160" s="83">
        <f t="shared" si="4"/>
        <v>42191</v>
      </c>
      <c r="B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794.15000000000009</v>
      </c>
      <c r="C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840.28000000000009</v>
      </c>
      <c r="D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878.18000000000006</v>
      </c>
      <c r="E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905.43000000000006</v>
      </c>
      <c r="F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919.88000000000011</v>
      </c>
      <c r="G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949.85000000000014</v>
      </c>
      <c r="H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905.62000000000012</v>
      </c>
      <c r="I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1085.3399999999999</v>
      </c>
      <c r="J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986.05000000000018</v>
      </c>
      <c r="K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881.8900000000001</v>
      </c>
      <c r="L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855.91000000000008</v>
      </c>
      <c r="M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843.66000000000008</v>
      </c>
      <c r="N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855.88000000000011</v>
      </c>
      <c r="O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868.56000000000017</v>
      </c>
      <c r="P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855.71000000000015</v>
      </c>
      <c r="Q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855.91000000000008</v>
      </c>
      <c r="R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841.44</v>
      </c>
      <c r="S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841.45</v>
      </c>
      <c r="T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830.63000000000011</v>
      </c>
      <c r="U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810.30000000000007</v>
      </c>
      <c r="V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862.47</v>
      </c>
      <c r="W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863.95</v>
      </c>
      <c r="X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790.15000000000009</v>
      </c>
      <c r="Y160" s="111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862.45</v>
      </c>
    </row>
    <row r="161" spans="1:25" x14ac:dyDescent="0.2">
      <c r="A161" s="83">
        <f t="shared" si="4"/>
        <v>42192</v>
      </c>
      <c r="B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793.8900000000001</v>
      </c>
      <c r="C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865.2700000000001</v>
      </c>
      <c r="D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905.73</v>
      </c>
      <c r="E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920.05000000000018</v>
      </c>
      <c r="F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965.61000000000013</v>
      </c>
      <c r="G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998.70000000000016</v>
      </c>
      <c r="H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919.85</v>
      </c>
      <c r="I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1085.08</v>
      </c>
      <c r="J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985.75</v>
      </c>
      <c r="K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881.74</v>
      </c>
      <c r="L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855.91000000000008</v>
      </c>
      <c r="M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843.49</v>
      </c>
      <c r="N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856.01</v>
      </c>
      <c r="O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868.83</v>
      </c>
      <c r="P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856.12000000000012</v>
      </c>
      <c r="Q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843.62000000000012</v>
      </c>
      <c r="R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830.7</v>
      </c>
      <c r="S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841.38000000000011</v>
      </c>
      <c r="T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841.3900000000001</v>
      </c>
      <c r="U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820.87000000000012</v>
      </c>
      <c r="V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861.15000000000009</v>
      </c>
      <c r="W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864.43000000000006</v>
      </c>
      <c r="X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809.94</v>
      </c>
      <c r="Y161" s="111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873.43000000000006</v>
      </c>
    </row>
    <row r="162" spans="1:25" x14ac:dyDescent="0.2">
      <c r="A162" s="83">
        <f t="shared" si="4"/>
        <v>42193</v>
      </c>
      <c r="B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816.55000000000018</v>
      </c>
      <c r="C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892.05000000000018</v>
      </c>
      <c r="D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920.17000000000007</v>
      </c>
      <c r="E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935.0300000000002</v>
      </c>
      <c r="F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981.91000000000008</v>
      </c>
      <c r="G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998.61000000000013</v>
      </c>
      <c r="H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934.60000000000014</v>
      </c>
      <c r="I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1112.6999999999998</v>
      </c>
      <c r="J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1002.8200000000002</v>
      </c>
      <c r="K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882.03000000000009</v>
      </c>
      <c r="L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831.69</v>
      </c>
      <c r="M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831.66000000000008</v>
      </c>
      <c r="N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843.69000000000017</v>
      </c>
      <c r="O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831.62000000000012</v>
      </c>
      <c r="P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831.63000000000011</v>
      </c>
      <c r="Q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819.80000000000007</v>
      </c>
      <c r="R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809.95</v>
      </c>
      <c r="S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852.45</v>
      </c>
      <c r="T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852.5100000000001</v>
      </c>
      <c r="U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831.22000000000014</v>
      </c>
      <c r="V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822.28000000000009</v>
      </c>
      <c r="W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839.80000000000007</v>
      </c>
      <c r="X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809.84000000000015</v>
      </c>
      <c r="Y162" s="111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847.49000000000012</v>
      </c>
    </row>
    <row r="163" spans="1:25" x14ac:dyDescent="0.2">
      <c r="A163" s="83">
        <f t="shared" si="4"/>
        <v>42194</v>
      </c>
      <c r="B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783.21</v>
      </c>
      <c r="C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852.59000000000015</v>
      </c>
      <c r="D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905.90000000000009</v>
      </c>
      <c r="E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920.41000000000008</v>
      </c>
      <c r="F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934.87000000000012</v>
      </c>
      <c r="G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965.59000000000015</v>
      </c>
      <c r="H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905.43000000000006</v>
      </c>
      <c r="I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1042.05</v>
      </c>
      <c r="J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985.95</v>
      </c>
      <c r="K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856.25000000000011</v>
      </c>
      <c r="L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808.6400000000001</v>
      </c>
      <c r="M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808.68000000000006</v>
      </c>
      <c r="N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831.7600000000001</v>
      </c>
      <c r="O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819.95</v>
      </c>
      <c r="P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819.95</v>
      </c>
      <c r="Q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843.75000000000011</v>
      </c>
      <c r="R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830.7</v>
      </c>
      <c r="S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841.45</v>
      </c>
      <c r="T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841.56000000000006</v>
      </c>
      <c r="U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790.87000000000012</v>
      </c>
      <c r="V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865.82</v>
      </c>
      <c r="W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836.91000000000008</v>
      </c>
      <c r="X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799.68000000000006</v>
      </c>
      <c r="Y163" s="111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859.19</v>
      </c>
    </row>
    <row r="164" spans="1:25" x14ac:dyDescent="0.2">
      <c r="A164" s="83">
        <f t="shared" si="4"/>
        <v>42195</v>
      </c>
      <c r="B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783.24000000000012</v>
      </c>
      <c r="C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852.68000000000006</v>
      </c>
      <c r="D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905.87000000000012</v>
      </c>
      <c r="E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920.17000000000007</v>
      </c>
      <c r="F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934.7600000000001</v>
      </c>
      <c r="G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965.61000000000013</v>
      </c>
      <c r="H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905.69</v>
      </c>
      <c r="I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1085.1099999999999</v>
      </c>
      <c r="J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986.03000000000009</v>
      </c>
      <c r="K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855.85</v>
      </c>
      <c r="L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808.34000000000015</v>
      </c>
      <c r="M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808.47000000000014</v>
      </c>
      <c r="N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831.46</v>
      </c>
      <c r="O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819.80000000000007</v>
      </c>
      <c r="P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819.78000000000009</v>
      </c>
      <c r="Q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843.75000000000011</v>
      </c>
      <c r="R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830.59</v>
      </c>
      <c r="S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841.41000000000008</v>
      </c>
      <c r="T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852.6400000000001</v>
      </c>
      <c r="U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821.41000000000008</v>
      </c>
      <c r="V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871.7600000000001</v>
      </c>
      <c r="W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841.2</v>
      </c>
      <c r="X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799.37000000000012</v>
      </c>
      <c r="Y164" s="111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863.81000000000017</v>
      </c>
    </row>
    <row r="165" spans="1:25" x14ac:dyDescent="0.2">
      <c r="A165" s="83">
        <f t="shared" si="4"/>
        <v>42196</v>
      </c>
      <c r="B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794.2700000000001</v>
      </c>
      <c r="C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843.38000000000011</v>
      </c>
      <c r="D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885.40000000000009</v>
      </c>
      <c r="E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915.65000000000009</v>
      </c>
      <c r="F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947.7600000000001</v>
      </c>
      <c r="G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982.5100000000001</v>
      </c>
      <c r="H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939.85000000000014</v>
      </c>
      <c r="I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843.86</v>
      </c>
      <c r="J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1029.83</v>
      </c>
      <c r="K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902.30000000000007</v>
      </c>
      <c r="L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849.42000000000007</v>
      </c>
      <c r="M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849.5300000000002</v>
      </c>
      <c r="N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862.04000000000019</v>
      </c>
      <c r="O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875.16000000000008</v>
      </c>
      <c r="P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888.42000000000007</v>
      </c>
      <c r="Q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888.35000000000014</v>
      </c>
      <c r="R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888.55000000000007</v>
      </c>
      <c r="S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902.40000000000009</v>
      </c>
      <c r="T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837.29000000000008</v>
      </c>
      <c r="U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814.66000000000008</v>
      </c>
      <c r="V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850.29000000000008</v>
      </c>
      <c r="W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876.74000000000012</v>
      </c>
      <c r="X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799.17000000000007</v>
      </c>
      <c r="Y165" s="111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901.5</v>
      </c>
    </row>
    <row r="166" spans="1:25" x14ac:dyDescent="0.2">
      <c r="A166" s="83">
        <f t="shared" si="4"/>
        <v>42197</v>
      </c>
      <c r="B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794.84</v>
      </c>
      <c r="C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843.96</v>
      </c>
      <c r="D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885.84000000000015</v>
      </c>
      <c r="E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885.29000000000008</v>
      </c>
      <c r="F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964.72</v>
      </c>
      <c r="G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982.65000000000009</v>
      </c>
      <c r="H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965.01000000000022</v>
      </c>
      <c r="I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885.7700000000001</v>
      </c>
      <c r="J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1128.7399999999998</v>
      </c>
      <c r="K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977.84</v>
      </c>
      <c r="L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902.06000000000017</v>
      </c>
      <c r="M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888.32000000000016</v>
      </c>
      <c r="N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888.22</v>
      </c>
      <c r="O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901.95</v>
      </c>
      <c r="P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902.2700000000001</v>
      </c>
      <c r="Q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909.31000000000017</v>
      </c>
      <c r="R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930.98000000000013</v>
      </c>
      <c r="S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916.31000000000006</v>
      </c>
      <c r="T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888.3900000000001</v>
      </c>
      <c r="U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844.38000000000011</v>
      </c>
      <c r="V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796.79000000000019</v>
      </c>
      <c r="W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838.61000000000013</v>
      </c>
      <c r="X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791.46</v>
      </c>
      <c r="Y166" s="111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915.86000000000013</v>
      </c>
    </row>
    <row r="167" spans="1:25" x14ac:dyDescent="0.2">
      <c r="A167" s="83">
        <f t="shared" si="4"/>
        <v>42198</v>
      </c>
      <c r="B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793.5200000000001</v>
      </c>
      <c r="C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878.15000000000009</v>
      </c>
      <c r="D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919.90000000000009</v>
      </c>
      <c r="E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934.8900000000001</v>
      </c>
      <c r="F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981.76000000000022</v>
      </c>
      <c r="G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998.56000000000017</v>
      </c>
      <c r="H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934.74000000000012</v>
      </c>
      <c r="I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1103.6899999999998</v>
      </c>
      <c r="J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1020.4200000000001</v>
      </c>
      <c r="K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868.35</v>
      </c>
      <c r="L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819.22000000000014</v>
      </c>
      <c r="M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808.12000000000012</v>
      </c>
      <c r="N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830.87000000000012</v>
      </c>
      <c r="O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819.32</v>
      </c>
      <c r="P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796.80000000000018</v>
      </c>
      <c r="Q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807.82</v>
      </c>
      <c r="R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789.47</v>
      </c>
      <c r="S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819.7700000000001</v>
      </c>
      <c r="T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840.96</v>
      </c>
      <c r="U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842.69</v>
      </c>
      <c r="V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848.69</v>
      </c>
      <c r="W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853.71</v>
      </c>
      <c r="X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789.8900000000001</v>
      </c>
      <c r="Y167" s="111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898.21000000000015</v>
      </c>
    </row>
    <row r="168" spans="1:25" x14ac:dyDescent="0.2">
      <c r="A168" s="83">
        <f t="shared" si="4"/>
        <v>42199</v>
      </c>
      <c r="B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781.71</v>
      </c>
      <c r="C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851.85000000000014</v>
      </c>
      <c r="D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884.54000000000008</v>
      </c>
      <c r="E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919.5100000000001</v>
      </c>
      <c r="F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981.86000000000013</v>
      </c>
      <c r="G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990.28000000000009</v>
      </c>
      <c r="H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919.85</v>
      </c>
      <c r="I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1076.07</v>
      </c>
      <c r="J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985.48000000000013</v>
      </c>
      <c r="K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854.85000000000014</v>
      </c>
      <c r="L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806.57000000000016</v>
      </c>
      <c r="M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784.07</v>
      </c>
      <c r="N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783.45</v>
      </c>
      <c r="O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794.28000000000009</v>
      </c>
      <c r="P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794.1</v>
      </c>
      <c r="Q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805.93000000000006</v>
      </c>
      <c r="R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828.66000000000008</v>
      </c>
      <c r="S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818.61000000000013</v>
      </c>
      <c r="T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819.0200000000001</v>
      </c>
      <c r="U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800.67000000000019</v>
      </c>
      <c r="V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879.75000000000011</v>
      </c>
      <c r="W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882.00000000000011</v>
      </c>
      <c r="X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785.3900000000001</v>
      </c>
      <c r="Y168" s="111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891.62000000000012</v>
      </c>
    </row>
    <row r="169" spans="1:25" x14ac:dyDescent="0.2">
      <c r="A169" s="83">
        <f t="shared" si="4"/>
        <v>42200</v>
      </c>
      <c r="B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782.25000000000011</v>
      </c>
      <c r="C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852.17000000000007</v>
      </c>
      <c r="D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884.80000000000018</v>
      </c>
      <c r="E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920.13000000000011</v>
      </c>
      <c r="F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982.2</v>
      </c>
      <c r="G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990.31000000000006</v>
      </c>
      <c r="H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920.05000000000018</v>
      </c>
      <c r="I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1076.44</v>
      </c>
      <c r="J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986.09000000000015</v>
      </c>
      <c r="K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855.40000000000009</v>
      </c>
      <c r="L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807.06000000000017</v>
      </c>
      <c r="M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784.97</v>
      </c>
      <c r="N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784.6</v>
      </c>
      <c r="O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795.34</v>
      </c>
      <c r="P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795.48</v>
      </c>
      <c r="Q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806.65000000000009</v>
      </c>
      <c r="R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829.5200000000001</v>
      </c>
      <c r="S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819.15000000000009</v>
      </c>
      <c r="T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819.52</v>
      </c>
      <c r="U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801.32</v>
      </c>
      <c r="V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880.1400000000001</v>
      </c>
      <c r="W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882.57</v>
      </c>
      <c r="X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783.94000000000017</v>
      </c>
      <c r="Y169" s="111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887.38000000000011</v>
      </c>
    </row>
    <row r="170" spans="1:25" x14ac:dyDescent="0.2">
      <c r="A170" s="83">
        <f t="shared" si="4"/>
        <v>42201</v>
      </c>
      <c r="B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827.27</v>
      </c>
      <c r="C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905.16000000000008</v>
      </c>
      <c r="D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934.18000000000006</v>
      </c>
      <c r="E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950.47</v>
      </c>
      <c r="F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950.34</v>
      </c>
      <c r="G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990.52</v>
      </c>
      <c r="H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935</v>
      </c>
      <c r="I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1113.01</v>
      </c>
      <c r="J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1029.32</v>
      </c>
      <c r="K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909.5100000000001</v>
      </c>
      <c r="L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875.29000000000019</v>
      </c>
      <c r="M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856.02</v>
      </c>
      <c r="N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868.56000000000017</v>
      </c>
      <c r="O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881.82000000000016</v>
      </c>
      <c r="P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895.57000000000016</v>
      </c>
      <c r="Q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924.0200000000001</v>
      </c>
      <c r="R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899.59000000000015</v>
      </c>
      <c r="S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912.40000000000009</v>
      </c>
      <c r="T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925.5200000000001</v>
      </c>
      <c r="U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882.44</v>
      </c>
      <c r="V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811.16000000000008</v>
      </c>
      <c r="W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797.61000000000013</v>
      </c>
      <c r="X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831.00000000000011</v>
      </c>
      <c r="Y170" s="111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813.52</v>
      </c>
    </row>
    <row r="171" spans="1:25" x14ac:dyDescent="0.2">
      <c r="A171" s="83">
        <f t="shared" si="4"/>
        <v>42202</v>
      </c>
      <c r="B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816.79000000000008</v>
      </c>
      <c r="C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878.77</v>
      </c>
      <c r="D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920.55000000000007</v>
      </c>
      <c r="E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935.41000000000008</v>
      </c>
      <c r="F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966.10000000000014</v>
      </c>
      <c r="G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999.25000000000011</v>
      </c>
      <c r="H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958.65000000000009</v>
      </c>
      <c r="I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1217.1299999999999</v>
      </c>
      <c r="J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1098.1399999999999</v>
      </c>
      <c r="K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939.6400000000001</v>
      </c>
      <c r="L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924.59</v>
      </c>
      <c r="M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924.73</v>
      </c>
      <c r="N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970.57</v>
      </c>
      <c r="O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1003.72</v>
      </c>
      <c r="P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970.45</v>
      </c>
      <c r="Q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946.78000000000009</v>
      </c>
      <c r="R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830.87000000000012</v>
      </c>
      <c r="S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864.00000000000011</v>
      </c>
      <c r="T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870.00000000000011</v>
      </c>
      <c r="U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821.18000000000006</v>
      </c>
      <c r="V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829.49000000000012</v>
      </c>
      <c r="W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831.36000000000013</v>
      </c>
      <c r="X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809.78000000000009</v>
      </c>
      <c r="Y171" s="111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817.09000000000015</v>
      </c>
    </row>
    <row r="172" spans="1:25" x14ac:dyDescent="0.2">
      <c r="A172" s="83">
        <f t="shared" si="4"/>
        <v>42203</v>
      </c>
      <c r="B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817.79000000000019</v>
      </c>
      <c r="C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885.47</v>
      </c>
      <c r="D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931.67000000000007</v>
      </c>
      <c r="E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965.35000000000014</v>
      </c>
      <c r="F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983.00000000000011</v>
      </c>
      <c r="G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1020.0300000000002</v>
      </c>
      <c r="H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982.93000000000006</v>
      </c>
      <c r="I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948.30000000000018</v>
      </c>
      <c r="J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1197.83</v>
      </c>
      <c r="K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1048.04</v>
      </c>
      <c r="L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1011.7300000000001</v>
      </c>
      <c r="M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1011.51</v>
      </c>
      <c r="N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1047.74</v>
      </c>
      <c r="O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1047.79</v>
      </c>
      <c r="P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961.5200000000001</v>
      </c>
      <c r="Q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961.5200000000001</v>
      </c>
      <c r="R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977.98</v>
      </c>
      <c r="S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994.68000000000006</v>
      </c>
      <c r="T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946.25</v>
      </c>
      <c r="U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888.82</v>
      </c>
      <c r="V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802.59</v>
      </c>
      <c r="W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813.34</v>
      </c>
      <c r="X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901.85</v>
      </c>
      <c r="Y172" s="111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1047.6600000000001</v>
      </c>
    </row>
    <row r="173" spans="1:25" x14ac:dyDescent="0.2">
      <c r="A173" s="83">
        <f t="shared" si="4"/>
        <v>42204</v>
      </c>
      <c r="B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843.6400000000001</v>
      </c>
      <c r="C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900.50000000000011</v>
      </c>
      <c r="D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931.95</v>
      </c>
      <c r="E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948.45</v>
      </c>
      <c r="F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982.83000000000015</v>
      </c>
      <c r="G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1019.96</v>
      </c>
      <c r="H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965.42000000000007</v>
      </c>
      <c r="I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965.47</v>
      </c>
      <c r="J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1222.7699999999998</v>
      </c>
      <c r="K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1067.21</v>
      </c>
      <c r="L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1029.8</v>
      </c>
      <c r="M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1029.6500000000001</v>
      </c>
      <c r="N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1067.22</v>
      </c>
      <c r="O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1067.18</v>
      </c>
      <c r="P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1048.0500000000002</v>
      </c>
      <c r="Q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1011.8000000000001</v>
      </c>
      <c r="R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1029.8399999999999</v>
      </c>
      <c r="S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1029.83</v>
      </c>
      <c r="T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953.86000000000013</v>
      </c>
      <c r="U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916.65000000000009</v>
      </c>
      <c r="V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814.07000000000016</v>
      </c>
      <c r="W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802.48000000000013</v>
      </c>
      <c r="X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862.2700000000001</v>
      </c>
      <c r="Y173" s="111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1048.17</v>
      </c>
    </row>
    <row r="174" spans="1:25" x14ac:dyDescent="0.2">
      <c r="A174" s="83">
        <f t="shared" si="4"/>
        <v>42205</v>
      </c>
      <c r="B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828.32</v>
      </c>
      <c r="C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905.97000000000014</v>
      </c>
      <c r="D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935.3900000000001</v>
      </c>
      <c r="E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950.63000000000011</v>
      </c>
      <c r="F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950.40000000000009</v>
      </c>
      <c r="G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990.93000000000006</v>
      </c>
      <c r="H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935.07000000000016</v>
      </c>
      <c r="I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1113.1099999999999</v>
      </c>
      <c r="J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1029.31</v>
      </c>
      <c r="K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909.48000000000013</v>
      </c>
      <c r="L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875.40000000000009</v>
      </c>
      <c r="M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856.16000000000008</v>
      </c>
      <c r="N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868.96000000000015</v>
      </c>
      <c r="O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882.09</v>
      </c>
      <c r="P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895.66000000000008</v>
      </c>
      <c r="Q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924.09000000000015</v>
      </c>
      <c r="R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899.80000000000018</v>
      </c>
      <c r="S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912.34000000000015</v>
      </c>
      <c r="T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925.31000000000006</v>
      </c>
      <c r="U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881.75</v>
      </c>
      <c r="V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811.91000000000008</v>
      </c>
      <c r="W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797.38000000000011</v>
      </c>
      <c r="X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831.11000000000013</v>
      </c>
      <c r="Y174" s="111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812.22</v>
      </c>
    </row>
    <row r="175" spans="1:25" x14ac:dyDescent="0.2">
      <c r="A175" s="83">
        <f t="shared" si="4"/>
        <v>42206</v>
      </c>
      <c r="B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816.88000000000011</v>
      </c>
      <c r="C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892.37000000000012</v>
      </c>
      <c r="D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920.74</v>
      </c>
      <c r="E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935.53000000000009</v>
      </c>
      <c r="F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950.82</v>
      </c>
      <c r="G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990.66000000000008</v>
      </c>
      <c r="H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935</v>
      </c>
      <c r="I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1113.1099999999999</v>
      </c>
      <c r="J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953.97</v>
      </c>
      <c r="K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816.06000000000017</v>
      </c>
      <c r="L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894.0200000000001</v>
      </c>
      <c r="M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894.42000000000007</v>
      </c>
      <c r="N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898.51</v>
      </c>
      <c r="O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823.18000000000006</v>
      </c>
      <c r="P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823.18000000000006</v>
      </c>
      <c r="Q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823.2700000000001</v>
      </c>
      <c r="R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841.49000000000012</v>
      </c>
      <c r="S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841.41000000000008</v>
      </c>
      <c r="T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841.45</v>
      </c>
      <c r="U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790.58</v>
      </c>
      <c r="V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827.22</v>
      </c>
      <c r="W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828.09000000000015</v>
      </c>
      <c r="X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800.0100000000001</v>
      </c>
      <c r="Y175" s="111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856.68000000000006</v>
      </c>
    </row>
    <row r="176" spans="1:25" x14ac:dyDescent="0.2">
      <c r="A176" s="83">
        <f t="shared" si="4"/>
        <v>42207</v>
      </c>
      <c r="B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783.49000000000012</v>
      </c>
      <c r="C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805.44000000000017</v>
      </c>
      <c r="D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828.54000000000019</v>
      </c>
      <c r="E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865.71</v>
      </c>
      <c r="F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906.25</v>
      </c>
      <c r="G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920.36</v>
      </c>
      <c r="H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998.97</v>
      </c>
      <c r="I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1094.4199999999998</v>
      </c>
      <c r="J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969.74</v>
      </c>
      <c r="K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856.16000000000008</v>
      </c>
      <c r="L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808.61000000000013</v>
      </c>
      <c r="M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808.61000000000013</v>
      </c>
      <c r="N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820.09000000000015</v>
      </c>
      <c r="O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797.62000000000012</v>
      </c>
      <c r="P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820.22</v>
      </c>
      <c r="Q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831.7700000000001</v>
      </c>
      <c r="R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810.06000000000017</v>
      </c>
      <c r="S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887.34000000000015</v>
      </c>
      <c r="T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852.58000000000015</v>
      </c>
      <c r="U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830.93000000000006</v>
      </c>
      <c r="V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855.95</v>
      </c>
      <c r="W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853.7600000000001</v>
      </c>
      <c r="X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795.13000000000011</v>
      </c>
      <c r="Y176" s="111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864.06000000000006</v>
      </c>
    </row>
    <row r="177" spans="1:27" x14ac:dyDescent="0.2">
      <c r="A177" s="83">
        <f t="shared" si="4"/>
        <v>42208</v>
      </c>
      <c r="B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806.74000000000012</v>
      </c>
      <c r="C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816.7600000000001</v>
      </c>
      <c r="D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865.57000000000016</v>
      </c>
      <c r="E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865.6400000000001</v>
      </c>
      <c r="F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892.10000000000014</v>
      </c>
      <c r="G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891.92000000000007</v>
      </c>
      <c r="H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865.2600000000001</v>
      </c>
      <c r="I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1025.8700000000001</v>
      </c>
      <c r="J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938.30000000000007</v>
      </c>
      <c r="K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831.48</v>
      </c>
      <c r="L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797.1</v>
      </c>
      <c r="M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786.34</v>
      </c>
      <c r="N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797.28000000000009</v>
      </c>
      <c r="O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790.7</v>
      </c>
      <c r="P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786.58000000000015</v>
      </c>
      <c r="Q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790.78</v>
      </c>
      <c r="R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798.47</v>
      </c>
      <c r="S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809.91000000000008</v>
      </c>
      <c r="T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841.41000000000008</v>
      </c>
      <c r="U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820.0200000000001</v>
      </c>
      <c r="V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891.1400000000001</v>
      </c>
      <c r="W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892.30000000000007</v>
      </c>
      <c r="X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827.85000000000014</v>
      </c>
      <c r="Y177" s="111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875.87000000000012</v>
      </c>
    </row>
    <row r="178" spans="1:27" x14ac:dyDescent="0.2">
      <c r="A178" s="83">
        <f t="shared" si="4"/>
        <v>42209</v>
      </c>
      <c r="B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788.5</v>
      </c>
      <c r="C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840.5300000000002</v>
      </c>
      <c r="D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892.22000000000014</v>
      </c>
      <c r="E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920.50000000000011</v>
      </c>
      <c r="F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950.40000000000009</v>
      </c>
      <c r="G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974.1400000000001</v>
      </c>
      <c r="H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891.92000000000007</v>
      </c>
      <c r="I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1094.55</v>
      </c>
      <c r="J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985.96</v>
      </c>
      <c r="K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868.63000000000011</v>
      </c>
      <c r="L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819.6400000000001</v>
      </c>
      <c r="M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808.46000000000015</v>
      </c>
      <c r="N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819.84</v>
      </c>
      <c r="O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831.63000000000011</v>
      </c>
      <c r="P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831.65000000000009</v>
      </c>
      <c r="Q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819.84</v>
      </c>
      <c r="R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799.98000000000013</v>
      </c>
      <c r="S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809.84000000000015</v>
      </c>
      <c r="T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810.05000000000018</v>
      </c>
      <c r="U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781.3900000000001</v>
      </c>
      <c r="V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826.48000000000013</v>
      </c>
      <c r="W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829.53000000000009</v>
      </c>
      <c r="X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799.96000000000015</v>
      </c>
      <c r="Y178" s="111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867.07</v>
      </c>
    </row>
    <row r="179" spans="1:27" x14ac:dyDescent="0.2">
      <c r="A179" s="83">
        <f t="shared" si="4"/>
        <v>42210</v>
      </c>
      <c r="B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793.65000000000009</v>
      </c>
      <c r="C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830.94</v>
      </c>
      <c r="D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878.58</v>
      </c>
      <c r="E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900.59</v>
      </c>
      <c r="F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939.95</v>
      </c>
      <c r="G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965.78000000000009</v>
      </c>
      <c r="H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908.44</v>
      </c>
      <c r="I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831.12000000000012</v>
      </c>
      <c r="J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1013.27</v>
      </c>
      <c r="K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904.06000000000006</v>
      </c>
      <c r="L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838.21</v>
      </c>
      <c r="M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814.48000000000013</v>
      </c>
      <c r="N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863.07</v>
      </c>
      <c r="O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876.0100000000001</v>
      </c>
      <c r="P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876.0100000000001</v>
      </c>
      <c r="Q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889.3900000000001</v>
      </c>
      <c r="R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876.09</v>
      </c>
      <c r="S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896.2600000000001</v>
      </c>
      <c r="T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918.07</v>
      </c>
      <c r="U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782.63000000000011</v>
      </c>
      <c r="V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846.03000000000009</v>
      </c>
      <c r="W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834.09000000000015</v>
      </c>
      <c r="X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824.62000000000012</v>
      </c>
      <c r="Y179" s="111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945.22</v>
      </c>
    </row>
    <row r="180" spans="1:27" x14ac:dyDescent="0.2">
      <c r="A180" s="83">
        <f t="shared" si="4"/>
        <v>42211</v>
      </c>
      <c r="B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797.82</v>
      </c>
      <c r="C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843.66000000000008</v>
      </c>
      <c r="D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884.71</v>
      </c>
      <c r="E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885.84000000000015</v>
      </c>
      <c r="F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981.57000000000016</v>
      </c>
      <c r="G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1000.79</v>
      </c>
      <c r="H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948.44</v>
      </c>
      <c r="I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886.16000000000008</v>
      </c>
      <c r="J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1087.8599999999999</v>
      </c>
      <c r="K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963.83000000000015</v>
      </c>
      <c r="L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903.08</v>
      </c>
      <c r="M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889.13000000000011</v>
      </c>
      <c r="N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889.15000000000009</v>
      </c>
      <c r="O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902.75</v>
      </c>
      <c r="P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916.73000000000013</v>
      </c>
      <c r="Q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916.94</v>
      </c>
      <c r="R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931.5100000000001</v>
      </c>
      <c r="S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946.95</v>
      </c>
      <c r="T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947.04000000000019</v>
      </c>
      <c r="U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891.09</v>
      </c>
      <c r="V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828.80000000000007</v>
      </c>
      <c r="W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837.18000000000018</v>
      </c>
      <c r="X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813.28000000000009</v>
      </c>
      <c r="Y180" s="111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944.97</v>
      </c>
    </row>
    <row r="181" spans="1:27" x14ac:dyDescent="0.2">
      <c r="A181" s="83">
        <f t="shared" si="4"/>
        <v>42212</v>
      </c>
      <c r="B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782.88000000000011</v>
      </c>
      <c r="C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865.22000000000014</v>
      </c>
      <c r="D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905.31000000000006</v>
      </c>
      <c r="E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920.19</v>
      </c>
      <c r="F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965.80000000000007</v>
      </c>
      <c r="G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982.1</v>
      </c>
      <c r="H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905.91000000000008</v>
      </c>
      <c r="I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1113.4799999999998</v>
      </c>
      <c r="J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1003.4000000000001</v>
      </c>
      <c r="K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896.91000000000008</v>
      </c>
      <c r="L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832.80000000000018</v>
      </c>
      <c r="M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820.94</v>
      </c>
      <c r="N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844.67000000000007</v>
      </c>
      <c r="O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844.2600000000001</v>
      </c>
      <c r="P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856.63000000000011</v>
      </c>
      <c r="Q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844.02</v>
      </c>
      <c r="R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820.53000000000009</v>
      </c>
      <c r="S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820.38000000000011</v>
      </c>
      <c r="T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841.80000000000018</v>
      </c>
      <c r="U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801.85</v>
      </c>
      <c r="V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828.46</v>
      </c>
      <c r="W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833.42000000000007</v>
      </c>
      <c r="X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810.09000000000015</v>
      </c>
      <c r="Y181" s="111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895.62000000000012</v>
      </c>
    </row>
    <row r="182" spans="1:27" x14ac:dyDescent="0.2">
      <c r="A182" s="83">
        <f t="shared" si="4"/>
        <v>42213</v>
      </c>
      <c r="B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794.08</v>
      </c>
      <c r="C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865.40000000000009</v>
      </c>
      <c r="D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905.84000000000015</v>
      </c>
      <c r="E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920.30000000000007</v>
      </c>
      <c r="F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965.97</v>
      </c>
      <c r="G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983.51</v>
      </c>
      <c r="H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920.69</v>
      </c>
      <c r="I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1114.72</v>
      </c>
      <c r="J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1005.71</v>
      </c>
      <c r="K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884.46000000000015</v>
      </c>
      <c r="L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821.97</v>
      </c>
      <c r="M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810.11000000000013</v>
      </c>
      <c r="N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821.04000000000008</v>
      </c>
      <c r="O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820.74</v>
      </c>
      <c r="P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820.5200000000001</v>
      </c>
      <c r="Q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809.11</v>
      </c>
      <c r="R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800.47</v>
      </c>
      <c r="S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820.86000000000013</v>
      </c>
      <c r="T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854.05000000000007</v>
      </c>
      <c r="U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834.44</v>
      </c>
      <c r="V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855.0200000000001</v>
      </c>
      <c r="W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842.35000000000014</v>
      </c>
      <c r="X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789.79000000000008</v>
      </c>
      <c r="Y182" s="111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874.91000000000008</v>
      </c>
    </row>
    <row r="183" spans="1:27" x14ac:dyDescent="0.2">
      <c r="A183" s="83">
        <f t="shared" si="4"/>
        <v>42214</v>
      </c>
      <c r="B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795.31000000000006</v>
      </c>
      <c r="C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866.61000000000013</v>
      </c>
      <c r="D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896.04000000000008</v>
      </c>
      <c r="E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922.6400000000001</v>
      </c>
      <c r="F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924.0100000000001</v>
      </c>
      <c r="G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954.77000000000021</v>
      </c>
      <c r="H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906.62</v>
      </c>
      <c r="I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1043.98</v>
      </c>
      <c r="J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973.68000000000006</v>
      </c>
      <c r="K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857.6</v>
      </c>
      <c r="L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799.13000000000011</v>
      </c>
      <c r="M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797.00000000000011</v>
      </c>
      <c r="N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806.7600000000001</v>
      </c>
      <c r="O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808.12000000000012</v>
      </c>
      <c r="P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814.75</v>
      </c>
      <c r="Q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815.57</v>
      </c>
      <c r="R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823.96000000000015</v>
      </c>
      <c r="S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790.65000000000009</v>
      </c>
      <c r="T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792.32</v>
      </c>
      <c r="U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814.11000000000013</v>
      </c>
      <c r="V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874.67000000000007</v>
      </c>
      <c r="W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855.82</v>
      </c>
      <c r="X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792.2600000000001</v>
      </c>
      <c r="Y183" s="111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854.53000000000009</v>
      </c>
    </row>
    <row r="184" spans="1:27" x14ac:dyDescent="0.2">
      <c r="A184" s="83">
        <f t="shared" si="4"/>
        <v>42215</v>
      </c>
      <c r="B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795.30000000000007</v>
      </c>
      <c r="C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853.50000000000011</v>
      </c>
      <c r="D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892.67000000000007</v>
      </c>
      <c r="E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920.93000000000018</v>
      </c>
      <c r="F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919.44</v>
      </c>
      <c r="G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919.88000000000011</v>
      </c>
      <c r="H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906.98</v>
      </c>
      <c r="I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1011.94</v>
      </c>
      <c r="J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925.98</v>
      </c>
      <c r="K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810.33</v>
      </c>
      <c r="L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813.07000000000016</v>
      </c>
      <c r="M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838.90000000000009</v>
      </c>
      <c r="N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853.82000000000016</v>
      </c>
      <c r="O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854.07</v>
      </c>
      <c r="P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855.00000000000011</v>
      </c>
      <c r="Q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855.54000000000019</v>
      </c>
      <c r="R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857.13000000000011</v>
      </c>
      <c r="S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835.60000000000014</v>
      </c>
      <c r="T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781.7700000000001</v>
      </c>
      <c r="U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830.22</v>
      </c>
      <c r="V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927.37000000000012</v>
      </c>
      <c r="W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883.29000000000008</v>
      </c>
      <c r="X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815.71000000000015</v>
      </c>
      <c r="Y184" s="111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910.34000000000015</v>
      </c>
    </row>
    <row r="185" spans="1:27" x14ac:dyDescent="0.2">
      <c r="A185" s="83">
        <f t="shared" si="4"/>
        <v>42216</v>
      </c>
      <c r="B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786.16000000000008</v>
      </c>
      <c r="C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842.21</v>
      </c>
      <c r="D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879.68000000000018</v>
      </c>
      <c r="E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907.44</v>
      </c>
      <c r="F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906.11000000000013</v>
      </c>
      <c r="G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920.88000000000011</v>
      </c>
      <c r="H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907.8900000000001</v>
      </c>
      <c r="I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1012.2</v>
      </c>
      <c r="J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926.82000000000016</v>
      </c>
      <c r="K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811.04000000000008</v>
      </c>
      <c r="L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834.21000000000015</v>
      </c>
      <c r="M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868.1400000000001</v>
      </c>
      <c r="N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866.81000000000017</v>
      </c>
      <c r="O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866.35000000000014</v>
      </c>
      <c r="P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867.80000000000007</v>
      </c>
      <c r="Q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867.18000000000006</v>
      </c>
      <c r="R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868.45</v>
      </c>
      <c r="S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839.56000000000006</v>
      </c>
      <c r="T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812.98</v>
      </c>
      <c r="U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852.30000000000007</v>
      </c>
      <c r="V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938.02</v>
      </c>
      <c r="W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892.41000000000008</v>
      </c>
      <c r="X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816.07000000000016</v>
      </c>
      <c r="Y185" s="111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971.21000000000015</v>
      </c>
    </row>
    <row r="186" spans="1:27" x14ac:dyDescent="0.2">
      <c r="A186" s="95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6"/>
    </row>
    <row r="187" spans="1:27" x14ac:dyDescent="0.25">
      <c r="A187" s="91" t="s">
        <v>157</v>
      </c>
      <c r="B187" s="82"/>
      <c r="C187" s="82"/>
      <c r="D187" s="82"/>
    </row>
    <row r="188" spans="1:27" ht="12.75" x14ac:dyDescent="0.2">
      <c r="A188" s="167" t="s">
        <v>49</v>
      </c>
      <c r="B188" s="170" t="s">
        <v>128</v>
      </c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2"/>
    </row>
    <row r="189" spans="1:27" ht="12.75" x14ac:dyDescent="0.2">
      <c r="A189" s="168"/>
      <c r="B189" s="173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5"/>
    </row>
    <row r="190" spans="1:27" ht="12.75" customHeight="1" x14ac:dyDescent="0.2">
      <c r="A190" s="168"/>
      <c r="B190" s="176" t="s">
        <v>129</v>
      </c>
      <c r="C190" s="165" t="s">
        <v>130</v>
      </c>
      <c r="D190" s="165" t="s">
        <v>131</v>
      </c>
      <c r="E190" s="165" t="s">
        <v>132</v>
      </c>
      <c r="F190" s="165" t="s">
        <v>133</v>
      </c>
      <c r="G190" s="165" t="s">
        <v>134</v>
      </c>
      <c r="H190" s="165" t="s">
        <v>135</v>
      </c>
      <c r="I190" s="165" t="s">
        <v>136</v>
      </c>
      <c r="J190" s="165" t="s">
        <v>137</v>
      </c>
      <c r="K190" s="165" t="s">
        <v>138</v>
      </c>
      <c r="L190" s="165" t="s">
        <v>139</v>
      </c>
      <c r="M190" s="165" t="s">
        <v>140</v>
      </c>
      <c r="N190" s="178" t="s">
        <v>141</v>
      </c>
      <c r="O190" s="165" t="s">
        <v>142</v>
      </c>
      <c r="P190" s="165" t="s">
        <v>143</v>
      </c>
      <c r="Q190" s="165" t="s">
        <v>144</v>
      </c>
      <c r="R190" s="165" t="s">
        <v>145</v>
      </c>
      <c r="S190" s="165" t="s">
        <v>146</v>
      </c>
      <c r="T190" s="165" t="s">
        <v>147</v>
      </c>
      <c r="U190" s="165" t="s">
        <v>148</v>
      </c>
      <c r="V190" s="165" t="s">
        <v>149</v>
      </c>
      <c r="W190" s="165" t="s">
        <v>150</v>
      </c>
      <c r="X190" s="165" t="s">
        <v>151</v>
      </c>
      <c r="Y190" s="165" t="s">
        <v>152</v>
      </c>
    </row>
    <row r="191" spans="1:27" ht="11.25" customHeight="1" x14ac:dyDescent="0.2">
      <c r="A191" s="169"/>
      <c r="B191" s="177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79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</row>
    <row r="192" spans="1:27" ht="15.75" customHeight="1" x14ac:dyDescent="0.2">
      <c r="A192" s="83">
        <f>A155</f>
        <v>42186</v>
      </c>
      <c r="B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780.10000000000014</v>
      </c>
      <c r="C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790.0300000000002</v>
      </c>
      <c r="D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818.72</v>
      </c>
      <c r="E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818.87000000000012</v>
      </c>
      <c r="F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889.18000000000006</v>
      </c>
      <c r="G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889.15000000000009</v>
      </c>
      <c r="H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849.2700000000001</v>
      </c>
      <c r="I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991.81000000000017</v>
      </c>
      <c r="J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906.93000000000018</v>
      </c>
      <c r="K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782.36000000000013</v>
      </c>
      <c r="L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806.75000000000011</v>
      </c>
      <c r="M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806.66000000000008</v>
      </c>
      <c r="N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766.2800000000002</v>
      </c>
      <c r="O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770.15000000000009</v>
      </c>
      <c r="P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771.65000000000009</v>
      </c>
      <c r="Q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782.31000000000017</v>
      </c>
      <c r="R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775.08000000000015</v>
      </c>
      <c r="S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784.61000000000013</v>
      </c>
      <c r="T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794.41000000000008</v>
      </c>
      <c r="U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786.2700000000001</v>
      </c>
      <c r="V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917.48000000000013</v>
      </c>
      <c r="W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919.34000000000015</v>
      </c>
      <c r="X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814.1</v>
      </c>
      <c r="Y192" s="111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923.09</v>
      </c>
      <c r="AA192" s="84"/>
    </row>
    <row r="193" spans="1:25" x14ac:dyDescent="0.2">
      <c r="A193" s="83">
        <f>A192+1</f>
        <v>42187</v>
      </c>
      <c r="B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786.07</v>
      </c>
      <c r="C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790.2</v>
      </c>
      <c r="D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818.78</v>
      </c>
      <c r="E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818.86000000000013</v>
      </c>
      <c r="F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889.07000000000016</v>
      </c>
      <c r="G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889.20000000000016</v>
      </c>
      <c r="H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849.28000000000009</v>
      </c>
      <c r="I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991.65000000000009</v>
      </c>
      <c r="J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906.80000000000018</v>
      </c>
      <c r="K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782.36000000000013</v>
      </c>
      <c r="L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806.6400000000001</v>
      </c>
      <c r="M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807.10000000000014</v>
      </c>
      <c r="N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788.7700000000001</v>
      </c>
      <c r="O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769.0300000000002</v>
      </c>
      <c r="P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772.0100000000001</v>
      </c>
      <c r="Q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782.61</v>
      </c>
      <c r="R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775.3900000000001</v>
      </c>
      <c r="S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784.91000000000008</v>
      </c>
      <c r="T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794.84</v>
      </c>
      <c r="U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784.6400000000001</v>
      </c>
      <c r="V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911.44</v>
      </c>
      <c r="W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910.21000000000015</v>
      </c>
      <c r="X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810.03000000000009</v>
      </c>
      <c r="Y193" s="111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901.85000000000014</v>
      </c>
    </row>
    <row r="194" spans="1:25" x14ac:dyDescent="0.2">
      <c r="A194" s="83">
        <f t="shared" ref="A194:A222" si="5">A193+1</f>
        <v>42188</v>
      </c>
      <c r="B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782.53000000000009</v>
      </c>
      <c r="C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798.62000000000012</v>
      </c>
      <c r="D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815.73000000000013</v>
      </c>
      <c r="E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833.8900000000001</v>
      </c>
      <c r="F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859.0100000000001</v>
      </c>
      <c r="G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878.83</v>
      </c>
      <c r="H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833.83000000000015</v>
      </c>
      <c r="I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1003.33</v>
      </c>
      <c r="J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910.57000000000016</v>
      </c>
      <c r="K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825.07</v>
      </c>
      <c r="L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790.68000000000006</v>
      </c>
      <c r="M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779.72000000000014</v>
      </c>
      <c r="N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790.53000000000009</v>
      </c>
      <c r="O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801.73</v>
      </c>
      <c r="P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801.73</v>
      </c>
      <c r="Q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801.7700000000001</v>
      </c>
      <c r="R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792.18000000000006</v>
      </c>
      <c r="S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782.49000000000012</v>
      </c>
      <c r="T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777.78000000000009</v>
      </c>
      <c r="U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788.08</v>
      </c>
      <c r="V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876.03000000000009</v>
      </c>
      <c r="W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865.58</v>
      </c>
      <c r="X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782.0100000000001</v>
      </c>
      <c r="Y194" s="111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902.1</v>
      </c>
    </row>
    <row r="195" spans="1:25" x14ac:dyDescent="0.2">
      <c r="A195" s="83">
        <f t="shared" si="5"/>
        <v>42189</v>
      </c>
      <c r="B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796.84000000000015</v>
      </c>
      <c r="C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788.29000000000008</v>
      </c>
      <c r="D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806.2600000000001</v>
      </c>
      <c r="E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838.58000000000015</v>
      </c>
      <c r="F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852.24000000000012</v>
      </c>
      <c r="G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880.73</v>
      </c>
      <c r="H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866.07</v>
      </c>
      <c r="I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788.08</v>
      </c>
      <c r="J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972.2700000000001</v>
      </c>
      <c r="K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843.03000000000009</v>
      </c>
      <c r="L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818.86000000000013</v>
      </c>
      <c r="M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856.05000000000007</v>
      </c>
      <c r="N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855.88000000000011</v>
      </c>
      <c r="O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843.04000000000008</v>
      </c>
      <c r="P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830.62000000000012</v>
      </c>
      <c r="Q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830.48</v>
      </c>
      <c r="R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842.95</v>
      </c>
      <c r="S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843.03000000000009</v>
      </c>
      <c r="T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795.67000000000007</v>
      </c>
      <c r="U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764.82</v>
      </c>
      <c r="V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887.45</v>
      </c>
      <c r="W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875.24</v>
      </c>
      <c r="X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802.24</v>
      </c>
      <c r="Y195" s="111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868.69</v>
      </c>
    </row>
    <row r="196" spans="1:25" x14ac:dyDescent="0.2">
      <c r="A196" s="83">
        <f t="shared" si="5"/>
        <v>42190</v>
      </c>
      <c r="B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788.2600000000001</v>
      </c>
      <c r="C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793.90000000000009</v>
      </c>
      <c r="D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838.24000000000012</v>
      </c>
      <c r="E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866.13000000000011</v>
      </c>
      <c r="F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895.43000000000006</v>
      </c>
      <c r="G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919.00000000000011</v>
      </c>
      <c r="H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888.04000000000008</v>
      </c>
      <c r="I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800.13000000000011</v>
      </c>
      <c r="J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955.83000000000015</v>
      </c>
      <c r="K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868.41000000000008</v>
      </c>
      <c r="L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830.61000000000013</v>
      </c>
      <c r="M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862.2600000000001</v>
      </c>
      <c r="N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855.80000000000018</v>
      </c>
      <c r="O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843.03000000000009</v>
      </c>
      <c r="P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849.32000000000016</v>
      </c>
      <c r="Q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842.8900000000001</v>
      </c>
      <c r="R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855.72</v>
      </c>
      <c r="S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889.22000000000014</v>
      </c>
      <c r="T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855.72</v>
      </c>
      <c r="U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819.23</v>
      </c>
      <c r="V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831.68000000000006</v>
      </c>
      <c r="W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880.74</v>
      </c>
      <c r="X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773.91000000000008</v>
      </c>
      <c r="Y196" s="111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889.21000000000015</v>
      </c>
    </row>
    <row r="197" spans="1:25" x14ac:dyDescent="0.2">
      <c r="A197" s="83">
        <f t="shared" si="5"/>
        <v>42191</v>
      </c>
      <c r="B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776.79000000000019</v>
      </c>
      <c r="C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821.82</v>
      </c>
      <c r="D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858.83</v>
      </c>
      <c r="E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885.44000000000017</v>
      </c>
      <c r="F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899.54000000000019</v>
      </c>
      <c r="G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928.81000000000017</v>
      </c>
      <c r="H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885.61000000000013</v>
      </c>
      <c r="I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1061.0900000000001</v>
      </c>
      <c r="J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964.1400000000001</v>
      </c>
      <c r="K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862.45</v>
      </c>
      <c r="L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837.08000000000015</v>
      </c>
      <c r="M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825.13000000000011</v>
      </c>
      <c r="N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837.05000000000018</v>
      </c>
      <c r="O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849.43000000000018</v>
      </c>
      <c r="P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836.8900000000001</v>
      </c>
      <c r="Q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837.08000000000015</v>
      </c>
      <c r="R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822.95000000000016</v>
      </c>
      <c r="S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822.96000000000015</v>
      </c>
      <c r="T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812.40000000000009</v>
      </c>
      <c r="U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792.56000000000006</v>
      </c>
      <c r="V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843.49000000000012</v>
      </c>
      <c r="W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844.93000000000006</v>
      </c>
      <c r="X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772.87000000000012</v>
      </c>
      <c r="Y197" s="111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843.47000000000014</v>
      </c>
    </row>
    <row r="198" spans="1:25" x14ac:dyDescent="0.2">
      <c r="A198" s="83">
        <f t="shared" si="5"/>
        <v>42192</v>
      </c>
      <c r="B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776.5200000000001</v>
      </c>
      <c r="C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846.23000000000013</v>
      </c>
      <c r="D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885.73</v>
      </c>
      <c r="E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899.70000000000016</v>
      </c>
      <c r="F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944.19</v>
      </c>
      <c r="G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976.50000000000011</v>
      </c>
      <c r="H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899.51</v>
      </c>
      <c r="I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1060.8400000000001</v>
      </c>
      <c r="J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963.86000000000013</v>
      </c>
      <c r="K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862.30000000000007</v>
      </c>
      <c r="L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837.08000000000015</v>
      </c>
      <c r="M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824.96</v>
      </c>
      <c r="N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837.18000000000006</v>
      </c>
      <c r="O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849.7</v>
      </c>
      <c r="P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837.29000000000008</v>
      </c>
      <c r="Q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825.09000000000015</v>
      </c>
      <c r="R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812.47000000000014</v>
      </c>
      <c r="S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822.90000000000009</v>
      </c>
      <c r="T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822.91000000000008</v>
      </c>
      <c r="U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802.87000000000012</v>
      </c>
      <c r="V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842.20000000000016</v>
      </c>
      <c r="W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845.40000000000009</v>
      </c>
      <c r="X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792.2</v>
      </c>
      <c r="Y198" s="111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854.19</v>
      </c>
    </row>
    <row r="199" spans="1:25" x14ac:dyDescent="0.2">
      <c r="A199" s="83">
        <f t="shared" si="5"/>
        <v>42193</v>
      </c>
      <c r="B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798.66000000000008</v>
      </c>
      <c r="C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872.37000000000012</v>
      </c>
      <c r="D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899.83</v>
      </c>
      <c r="E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914.33000000000015</v>
      </c>
      <c r="F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960.11</v>
      </c>
      <c r="G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976.42000000000007</v>
      </c>
      <c r="H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913.92000000000007</v>
      </c>
      <c r="I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1087.8099999999997</v>
      </c>
      <c r="J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980.5200000000001</v>
      </c>
      <c r="K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862.59000000000015</v>
      </c>
      <c r="L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813.43000000000006</v>
      </c>
      <c r="M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813.41000000000008</v>
      </c>
      <c r="N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825.15000000000009</v>
      </c>
      <c r="O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813.37000000000012</v>
      </c>
      <c r="P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813.38000000000011</v>
      </c>
      <c r="Q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801.82</v>
      </c>
      <c r="R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792.21</v>
      </c>
      <c r="S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833.71</v>
      </c>
      <c r="T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833.7600000000001</v>
      </c>
      <c r="U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812.98000000000013</v>
      </c>
      <c r="V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804.25000000000011</v>
      </c>
      <c r="W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821.35</v>
      </c>
      <c r="X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792.10000000000014</v>
      </c>
      <c r="Y199" s="111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828.86000000000013</v>
      </c>
    </row>
    <row r="200" spans="1:25" x14ac:dyDescent="0.2">
      <c r="A200" s="83">
        <f t="shared" si="5"/>
        <v>42194</v>
      </c>
      <c r="B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766.1</v>
      </c>
      <c r="C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833.84000000000015</v>
      </c>
      <c r="D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885.8900000000001</v>
      </c>
      <c r="E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900.06000000000017</v>
      </c>
      <c r="F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914.18000000000006</v>
      </c>
      <c r="G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944.17000000000007</v>
      </c>
      <c r="H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885.44000000000017</v>
      </c>
      <c r="I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1018.82</v>
      </c>
      <c r="J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964.05000000000007</v>
      </c>
      <c r="K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837.41000000000008</v>
      </c>
      <c r="L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790.93000000000006</v>
      </c>
      <c r="M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790.97</v>
      </c>
      <c r="N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813.50000000000011</v>
      </c>
      <c r="O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801.98000000000013</v>
      </c>
      <c r="P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801.98000000000013</v>
      </c>
      <c r="Q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825.21000000000015</v>
      </c>
      <c r="R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812.47000000000014</v>
      </c>
      <c r="S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822.96000000000015</v>
      </c>
      <c r="T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823.07</v>
      </c>
      <c r="U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773.58000000000015</v>
      </c>
      <c r="V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846.7600000000001</v>
      </c>
      <c r="W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818.53000000000009</v>
      </c>
      <c r="X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782.18000000000006</v>
      </c>
      <c r="Y200" s="111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840.29000000000008</v>
      </c>
    </row>
    <row r="201" spans="1:25" x14ac:dyDescent="0.2">
      <c r="A201" s="83">
        <f t="shared" si="5"/>
        <v>42195</v>
      </c>
      <c r="B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766.13000000000011</v>
      </c>
      <c r="C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833.93000000000006</v>
      </c>
      <c r="D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885.86000000000013</v>
      </c>
      <c r="E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899.83</v>
      </c>
      <c r="F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914.07</v>
      </c>
      <c r="G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944.19</v>
      </c>
      <c r="H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885.68000000000006</v>
      </c>
      <c r="I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1060.8700000000001</v>
      </c>
      <c r="J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964.13000000000011</v>
      </c>
      <c r="K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837.03</v>
      </c>
      <c r="L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790.6400000000001</v>
      </c>
      <c r="M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790.7600000000001</v>
      </c>
      <c r="N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813.21</v>
      </c>
      <c r="O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801.82</v>
      </c>
      <c r="P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801.81000000000006</v>
      </c>
      <c r="Q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825.21000000000015</v>
      </c>
      <c r="R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812.36000000000013</v>
      </c>
      <c r="S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822.92000000000007</v>
      </c>
      <c r="T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833.8900000000001</v>
      </c>
      <c r="U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803.3900000000001</v>
      </c>
      <c r="V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852.56000000000017</v>
      </c>
      <c r="W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822.72</v>
      </c>
      <c r="X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781.88000000000011</v>
      </c>
      <c r="Y201" s="111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844.79000000000019</v>
      </c>
    </row>
    <row r="202" spans="1:25" x14ac:dyDescent="0.2">
      <c r="A202" s="83">
        <f t="shared" si="5"/>
        <v>42196</v>
      </c>
      <c r="B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776.90000000000009</v>
      </c>
      <c r="C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824.85000000000014</v>
      </c>
      <c r="D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865.88000000000011</v>
      </c>
      <c r="E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895.41000000000008</v>
      </c>
      <c r="F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926.7700000000001</v>
      </c>
      <c r="G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960.69</v>
      </c>
      <c r="H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919.04000000000008</v>
      </c>
      <c r="I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825.32</v>
      </c>
      <c r="J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1006.8900000000001</v>
      </c>
      <c r="K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882.38000000000011</v>
      </c>
      <c r="L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830.75000000000011</v>
      </c>
      <c r="M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830.86000000000013</v>
      </c>
      <c r="N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843.07000000000016</v>
      </c>
      <c r="O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855.88000000000011</v>
      </c>
      <c r="P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868.83</v>
      </c>
      <c r="Q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868.7600000000001</v>
      </c>
      <c r="R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868.95</v>
      </c>
      <c r="S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882.47</v>
      </c>
      <c r="T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818.90000000000009</v>
      </c>
      <c r="U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796.81000000000017</v>
      </c>
      <c r="V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831.60000000000014</v>
      </c>
      <c r="W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857.42000000000007</v>
      </c>
      <c r="X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781.69</v>
      </c>
      <c r="Y202" s="111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881.59</v>
      </c>
    </row>
    <row r="203" spans="1:25" x14ac:dyDescent="0.2">
      <c r="A203" s="83">
        <f t="shared" si="5"/>
        <v>42197</v>
      </c>
      <c r="B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777.46</v>
      </c>
      <c r="C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825.42000000000007</v>
      </c>
      <c r="D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866.31000000000017</v>
      </c>
      <c r="E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865.77</v>
      </c>
      <c r="F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943.32000000000016</v>
      </c>
      <c r="G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960.83000000000015</v>
      </c>
      <c r="H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943.61000000000013</v>
      </c>
      <c r="I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866.24</v>
      </c>
      <c r="J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1103.4699999999998</v>
      </c>
      <c r="K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956.13000000000011</v>
      </c>
      <c r="L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882.1400000000001</v>
      </c>
      <c r="M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868.73000000000013</v>
      </c>
      <c r="N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868.63000000000011</v>
      </c>
      <c r="O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882.03000000000009</v>
      </c>
      <c r="P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882.35000000000014</v>
      </c>
      <c r="Q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889.22000000000014</v>
      </c>
      <c r="R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910.38000000000011</v>
      </c>
      <c r="S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896.05000000000007</v>
      </c>
      <c r="T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868.80000000000007</v>
      </c>
      <c r="U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825.83</v>
      </c>
      <c r="V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779.36000000000013</v>
      </c>
      <c r="W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820.20000000000016</v>
      </c>
      <c r="X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774.16000000000008</v>
      </c>
      <c r="Y203" s="111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895.61000000000013</v>
      </c>
    </row>
    <row r="204" spans="1:25" x14ac:dyDescent="0.2">
      <c r="A204" s="83">
        <f t="shared" si="5"/>
        <v>42198</v>
      </c>
      <c r="B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776.17000000000007</v>
      </c>
      <c r="C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858.80000000000007</v>
      </c>
      <c r="D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899.57000000000016</v>
      </c>
      <c r="E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914.19</v>
      </c>
      <c r="F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959.96000000000015</v>
      </c>
      <c r="G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976.36000000000013</v>
      </c>
      <c r="H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914.05000000000007</v>
      </c>
      <c r="I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1079.01</v>
      </c>
      <c r="J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997.71</v>
      </c>
      <c r="K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849.23</v>
      </c>
      <c r="L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801.2600000000001</v>
      </c>
      <c r="M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790.42000000000007</v>
      </c>
      <c r="N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812.6400000000001</v>
      </c>
      <c r="O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801.36000000000013</v>
      </c>
      <c r="P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779.38000000000011</v>
      </c>
      <c r="Q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790.13000000000011</v>
      </c>
      <c r="R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772.21</v>
      </c>
      <c r="S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801.80000000000007</v>
      </c>
      <c r="T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822.48000000000013</v>
      </c>
      <c r="U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824.18000000000006</v>
      </c>
      <c r="V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830.03000000000009</v>
      </c>
      <c r="W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834.93000000000006</v>
      </c>
      <c r="X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772.63000000000011</v>
      </c>
      <c r="Y204" s="111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878.38000000000011</v>
      </c>
    </row>
    <row r="205" spans="1:25" x14ac:dyDescent="0.2">
      <c r="A205" s="83">
        <f t="shared" si="5"/>
        <v>42199</v>
      </c>
      <c r="B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764.6400000000001</v>
      </c>
      <c r="C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833.11000000000013</v>
      </c>
      <c r="D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865.04000000000008</v>
      </c>
      <c r="E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899.18000000000018</v>
      </c>
      <c r="F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960.05000000000007</v>
      </c>
      <c r="G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968.28000000000009</v>
      </c>
      <c r="H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899.51</v>
      </c>
      <c r="I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1052.04</v>
      </c>
      <c r="J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963.59000000000015</v>
      </c>
      <c r="K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836.05000000000018</v>
      </c>
      <c r="L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788.91000000000008</v>
      </c>
      <c r="M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766.94</v>
      </c>
      <c r="N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766.33000000000015</v>
      </c>
      <c r="O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776.91000000000008</v>
      </c>
      <c r="P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776.73</v>
      </c>
      <c r="Q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788.29000000000008</v>
      </c>
      <c r="R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810.47</v>
      </c>
      <c r="S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800.67000000000007</v>
      </c>
      <c r="T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801.07000000000016</v>
      </c>
      <c r="U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783.15000000000009</v>
      </c>
      <c r="V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860.36000000000013</v>
      </c>
      <c r="W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862.56000000000017</v>
      </c>
      <c r="X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768.23000000000013</v>
      </c>
      <c r="Y205" s="111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871.95</v>
      </c>
    </row>
    <row r="206" spans="1:25" x14ac:dyDescent="0.2">
      <c r="A206" s="83">
        <f t="shared" si="5"/>
        <v>42200</v>
      </c>
      <c r="B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765.16000000000008</v>
      </c>
      <c r="C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833.43000000000018</v>
      </c>
      <c r="D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865.29000000000019</v>
      </c>
      <c r="E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899.79000000000008</v>
      </c>
      <c r="F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960.3900000000001</v>
      </c>
      <c r="G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968.30000000000007</v>
      </c>
      <c r="H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899.70000000000016</v>
      </c>
      <c r="I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1052.4000000000001</v>
      </c>
      <c r="J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964.19</v>
      </c>
      <c r="K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836.59000000000015</v>
      </c>
      <c r="L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789.3900000000001</v>
      </c>
      <c r="M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767.82</v>
      </c>
      <c r="N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767.46</v>
      </c>
      <c r="O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777.94</v>
      </c>
      <c r="P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778.08</v>
      </c>
      <c r="Q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788.99</v>
      </c>
      <c r="R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811.31000000000006</v>
      </c>
      <c r="S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801.19</v>
      </c>
      <c r="T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801.55000000000007</v>
      </c>
      <c r="U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783.78000000000009</v>
      </c>
      <c r="V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860.74</v>
      </c>
      <c r="W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863.11000000000013</v>
      </c>
      <c r="X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766.81000000000017</v>
      </c>
      <c r="Y206" s="111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867.81000000000006</v>
      </c>
    </row>
    <row r="207" spans="1:25" x14ac:dyDescent="0.2">
      <c r="A207" s="83">
        <f t="shared" si="5"/>
        <v>42201</v>
      </c>
      <c r="B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809.12</v>
      </c>
      <c r="C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885.17000000000007</v>
      </c>
      <c r="D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913.50000000000011</v>
      </c>
      <c r="E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929.41000000000008</v>
      </c>
      <c r="F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929.29000000000008</v>
      </c>
      <c r="G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968.5100000000001</v>
      </c>
      <c r="H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914.30000000000007</v>
      </c>
      <c r="I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1088.1099999999999</v>
      </c>
      <c r="J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1006.4000000000001</v>
      </c>
      <c r="K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889.42000000000007</v>
      </c>
      <c r="L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856.00000000000011</v>
      </c>
      <c r="M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837.19</v>
      </c>
      <c r="N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849.43000000000018</v>
      </c>
      <c r="O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862.38000000000011</v>
      </c>
      <c r="P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875.81000000000017</v>
      </c>
      <c r="Q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903.59000000000015</v>
      </c>
      <c r="R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879.73000000000013</v>
      </c>
      <c r="S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892.24</v>
      </c>
      <c r="T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905.05000000000018</v>
      </c>
      <c r="U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862.99</v>
      </c>
      <c r="V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793.40000000000009</v>
      </c>
      <c r="W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780.16000000000008</v>
      </c>
      <c r="X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812.7600000000001</v>
      </c>
      <c r="Y207" s="111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795.7</v>
      </c>
    </row>
    <row r="208" spans="1:25" x14ac:dyDescent="0.2">
      <c r="A208" s="83">
        <f t="shared" si="5"/>
        <v>42202</v>
      </c>
      <c r="B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798.8900000000001</v>
      </c>
      <c r="C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859.41000000000008</v>
      </c>
      <c r="D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900.2</v>
      </c>
      <c r="E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914.70000000000016</v>
      </c>
      <c r="F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944.67000000000007</v>
      </c>
      <c r="G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977.04000000000008</v>
      </c>
      <c r="H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937.40000000000009</v>
      </c>
      <c r="I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1189.7599999999998</v>
      </c>
      <c r="J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1073.5900000000001</v>
      </c>
      <c r="K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918.83000000000015</v>
      </c>
      <c r="L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904.1400000000001</v>
      </c>
      <c r="M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904.28000000000009</v>
      </c>
      <c r="N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949.04000000000008</v>
      </c>
      <c r="O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981.40000000000009</v>
      </c>
      <c r="P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948.91000000000008</v>
      </c>
      <c r="Q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925.80000000000007</v>
      </c>
      <c r="R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812.6400000000001</v>
      </c>
      <c r="S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844.99000000000012</v>
      </c>
      <c r="T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850.84000000000015</v>
      </c>
      <c r="U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803.17000000000007</v>
      </c>
      <c r="V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811.29000000000008</v>
      </c>
      <c r="W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813.12000000000012</v>
      </c>
      <c r="X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792.05000000000007</v>
      </c>
      <c r="Y208" s="111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799.18000000000006</v>
      </c>
    </row>
    <row r="209" spans="1:25" x14ac:dyDescent="0.2">
      <c r="A209" s="83">
        <f t="shared" si="5"/>
        <v>42203</v>
      </c>
      <c r="B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799.87000000000012</v>
      </c>
      <c r="C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865.95</v>
      </c>
      <c r="D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911.05000000000007</v>
      </c>
      <c r="E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943.94000000000017</v>
      </c>
      <c r="F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961.17000000000007</v>
      </c>
      <c r="G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997.32000000000016</v>
      </c>
      <c r="H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961.10000000000014</v>
      </c>
      <c r="I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927.29000000000008</v>
      </c>
      <c r="J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1170.9199999999998</v>
      </c>
      <c r="K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1024.67</v>
      </c>
      <c r="L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989.22000000000014</v>
      </c>
      <c r="M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989</v>
      </c>
      <c r="N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1024.3900000000001</v>
      </c>
      <c r="O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1024.43</v>
      </c>
      <c r="P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940.19</v>
      </c>
      <c r="Q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940.19</v>
      </c>
      <c r="R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956.2700000000001</v>
      </c>
      <c r="S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972.57000000000016</v>
      </c>
      <c r="T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925.29000000000008</v>
      </c>
      <c r="U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869.21</v>
      </c>
      <c r="V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785.02</v>
      </c>
      <c r="W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795.52</v>
      </c>
      <c r="X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881.94</v>
      </c>
      <c r="Y209" s="111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1024.3</v>
      </c>
    </row>
    <row r="210" spans="1:25" x14ac:dyDescent="0.2">
      <c r="A210" s="83">
        <f t="shared" si="5"/>
        <v>42204</v>
      </c>
      <c r="B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825.10000000000014</v>
      </c>
      <c r="C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880.62000000000012</v>
      </c>
      <c r="D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911.33</v>
      </c>
      <c r="E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927.44000000000017</v>
      </c>
      <c r="F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961.00000000000011</v>
      </c>
      <c r="G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997.25</v>
      </c>
      <c r="H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944.0100000000001</v>
      </c>
      <c r="I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944.05000000000007</v>
      </c>
      <c r="J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1195.2699999999998</v>
      </c>
      <c r="K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1043.3900000000001</v>
      </c>
      <c r="L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1006.8700000000001</v>
      </c>
      <c r="M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1006.72</v>
      </c>
      <c r="N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1043.4000000000001</v>
      </c>
      <c r="O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1043.3600000000001</v>
      </c>
      <c r="P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1024.69</v>
      </c>
      <c r="Q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989.29000000000008</v>
      </c>
      <c r="R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1006.9100000000001</v>
      </c>
      <c r="S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1006.8900000000001</v>
      </c>
      <c r="T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932.72</v>
      </c>
      <c r="U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896.38000000000011</v>
      </c>
      <c r="V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796.23000000000013</v>
      </c>
      <c r="W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784.91000000000008</v>
      </c>
      <c r="X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843.29000000000008</v>
      </c>
      <c r="Y210" s="111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1024.8</v>
      </c>
    </row>
    <row r="211" spans="1:25" x14ac:dyDescent="0.2">
      <c r="A211" s="83">
        <f t="shared" si="5"/>
        <v>42205</v>
      </c>
      <c r="B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810.1400000000001</v>
      </c>
      <c r="C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885.96000000000015</v>
      </c>
      <c r="D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914.69000000000017</v>
      </c>
      <c r="E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929.56000000000006</v>
      </c>
      <c r="F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929.34000000000015</v>
      </c>
      <c r="G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968.91000000000008</v>
      </c>
      <c r="H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914.37000000000012</v>
      </c>
      <c r="I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1088.2099999999998</v>
      </c>
      <c r="J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1006.3800000000001</v>
      </c>
      <c r="K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889.3900000000001</v>
      </c>
      <c r="L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856.11</v>
      </c>
      <c r="M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837.33</v>
      </c>
      <c r="N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849.82000000000016</v>
      </c>
      <c r="O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862.6400000000001</v>
      </c>
      <c r="P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875.8900000000001</v>
      </c>
      <c r="Q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903.66000000000008</v>
      </c>
      <c r="R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879.94</v>
      </c>
      <c r="S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892.18000000000006</v>
      </c>
      <c r="T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904.84</v>
      </c>
      <c r="U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862.31000000000006</v>
      </c>
      <c r="V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794.13000000000011</v>
      </c>
      <c r="W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779.94</v>
      </c>
      <c r="X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812.87000000000012</v>
      </c>
      <c r="Y211" s="111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794.43000000000006</v>
      </c>
    </row>
    <row r="212" spans="1:25" x14ac:dyDescent="0.2">
      <c r="A212" s="83">
        <f t="shared" si="5"/>
        <v>42206</v>
      </c>
      <c r="B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798.97</v>
      </c>
      <c r="C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872.68000000000018</v>
      </c>
      <c r="D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900.38</v>
      </c>
      <c r="E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914.83</v>
      </c>
      <c r="F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929.7600000000001</v>
      </c>
      <c r="G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968.65000000000009</v>
      </c>
      <c r="H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914.30000000000007</v>
      </c>
      <c r="I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1088.2099999999998</v>
      </c>
      <c r="J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932.83000000000015</v>
      </c>
      <c r="K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798.17000000000007</v>
      </c>
      <c r="L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874.29000000000008</v>
      </c>
      <c r="M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874.68000000000006</v>
      </c>
      <c r="N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878.67000000000007</v>
      </c>
      <c r="O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805.13000000000011</v>
      </c>
      <c r="P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805.13000000000011</v>
      </c>
      <c r="Q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805.21000000000015</v>
      </c>
      <c r="R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823.0100000000001</v>
      </c>
      <c r="S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822.92000000000007</v>
      </c>
      <c r="T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822.96000000000015</v>
      </c>
      <c r="U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773.30000000000007</v>
      </c>
      <c r="V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809.07</v>
      </c>
      <c r="W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809.92000000000007</v>
      </c>
      <c r="X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782.50000000000011</v>
      </c>
      <c r="Y212" s="111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837.84</v>
      </c>
    </row>
    <row r="213" spans="1:25" x14ac:dyDescent="0.2">
      <c r="A213" s="83">
        <f t="shared" si="5"/>
        <v>42207</v>
      </c>
      <c r="B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766.37000000000012</v>
      </c>
      <c r="C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787.80000000000018</v>
      </c>
      <c r="D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810.36000000000013</v>
      </c>
      <c r="E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846.65000000000009</v>
      </c>
      <c r="F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886.23</v>
      </c>
      <c r="G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900.01</v>
      </c>
      <c r="H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976.7600000000001</v>
      </c>
      <c r="I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1069.96</v>
      </c>
      <c r="J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948.22</v>
      </c>
      <c r="K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837.33</v>
      </c>
      <c r="L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790.90000000000009</v>
      </c>
      <c r="M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790.90000000000009</v>
      </c>
      <c r="N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802.11000000000013</v>
      </c>
      <c r="O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780.17000000000007</v>
      </c>
      <c r="P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802.24</v>
      </c>
      <c r="Q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813.5200000000001</v>
      </c>
      <c r="R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792.32000000000016</v>
      </c>
      <c r="S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867.7700000000001</v>
      </c>
      <c r="T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833.83000000000015</v>
      </c>
      <c r="U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812.69</v>
      </c>
      <c r="V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837.12000000000012</v>
      </c>
      <c r="W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834.99000000000012</v>
      </c>
      <c r="X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777.74000000000012</v>
      </c>
      <c r="Y213" s="111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845.04000000000008</v>
      </c>
    </row>
    <row r="214" spans="1:25" x14ac:dyDescent="0.2">
      <c r="A214" s="83">
        <f t="shared" si="5"/>
        <v>42208</v>
      </c>
      <c r="B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789.07000000000016</v>
      </c>
      <c r="C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798.86000000000013</v>
      </c>
      <c r="D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846.5200000000001</v>
      </c>
      <c r="E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846.58000000000015</v>
      </c>
      <c r="F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872.42000000000007</v>
      </c>
      <c r="G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872.24000000000012</v>
      </c>
      <c r="H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846.21000000000015</v>
      </c>
      <c r="I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1003.0200000000001</v>
      </c>
      <c r="J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917.53000000000009</v>
      </c>
      <c r="K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813.23</v>
      </c>
      <c r="L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779.66000000000008</v>
      </c>
      <c r="M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769.16000000000008</v>
      </c>
      <c r="N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779.84</v>
      </c>
      <c r="O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773.41000000000008</v>
      </c>
      <c r="P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769.3900000000001</v>
      </c>
      <c r="Q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773.49</v>
      </c>
      <c r="R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781.00000000000011</v>
      </c>
      <c r="S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792.17000000000007</v>
      </c>
      <c r="T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822.92000000000007</v>
      </c>
      <c r="U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802.04000000000008</v>
      </c>
      <c r="V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871.48000000000013</v>
      </c>
      <c r="W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872.61000000000013</v>
      </c>
      <c r="X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809.69000000000017</v>
      </c>
      <c r="Y214" s="111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856.57</v>
      </c>
    </row>
    <row r="215" spans="1:25" x14ac:dyDescent="0.2">
      <c r="A215" s="83">
        <f t="shared" si="5"/>
        <v>42209</v>
      </c>
      <c r="B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771.26</v>
      </c>
      <c r="C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822.07000000000016</v>
      </c>
      <c r="D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872.53000000000009</v>
      </c>
      <c r="E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900.1400000000001</v>
      </c>
      <c r="F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929.34000000000015</v>
      </c>
      <c r="G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952.52</v>
      </c>
      <c r="H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872.24000000000012</v>
      </c>
      <c r="I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1070.08</v>
      </c>
      <c r="J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964.06000000000006</v>
      </c>
      <c r="K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849.50000000000011</v>
      </c>
      <c r="L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801.67000000000007</v>
      </c>
      <c r="M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790.75000000000011</v>
      </c>
      <c r="N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801.87000000000012</v>
      </c>
      <c r="O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813.38000000000011</v>
      </c>
      <c r="P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813.3900000000001</v>
      </c>
      <c r="Q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801.87000000000012</v>
      </c>
      <c r="R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782.47000000000014</v>
      </c>
      <c r="S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792.10000000000014</v>
      </c>
      <c r="T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792.31000000000017</v>
      </c>
      <c r="U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764.32</v>
      </c>
      <c r="V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808.35000000000014</v>
      </c>
      <c r="W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811.33</v>
      </c>
      <c r="X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782.46000000000015</v>
      </c>
      <c r="Y215" s="111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847.98</v>
      </c>
    </row>
    <row r="216" spans="1:25" x14ac:dyDescent="0.2">
      <c r="A216" s="83">
        <f t="shared" si="5"/>
        <v>42210</v>
      </c>
      <c r="B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776.29000000000019</v>
      </c>
      <c r="C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812.7</v>
      </c>
      <c r="D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859.21</v>
      </c>
      <c r="E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880.71</v>
      </c>
      <c r="F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919.1400000000001</v>
      </c>
      <c r="G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944.35000000000014</v>
      </c>
      <c r="H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888.37000000000012</v>
      </c>
      <c r="I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812.88000000000011</v>
      </c>
      <c r="J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990.73</v>
      </c>
      <c r="K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884.10000000000014</v>
      </c>
      <c r="L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819.80000000000007</v>
      </c>
      <c r="M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796.63000000000011</v>
      </c>
      <c r="N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844.08</v>
      </c>
      <c r="O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856.71000000000015</v>
      </c>
      <c r="P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856.71000000000015</v>
      </c>
      <c r="Q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869.78000000000009</v>
      </c>
      <c r="R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856.79000000000008</v>
      </c>
      <c r="S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876.48000000000013</v>
      </c>
      <c r="T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897.78000000000009</v>
      </c>
      <c r="U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765.53000000000009</v>
      </c>
      <c r="V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827.44</v>
      </c>
      <c r="W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815.78000000000009</v>
      </c>
      <c r="X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806.53000000000009</v>
      </c>
      <c r="Y216" s="111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924.29000000000008</v>
      </c>
    </row>
    <row r="217" spans="1:25" x14ac:dyDescent="0.2">
      <c r="A217" s="83">
        <f t="shared" si="5"/>
        <v>42211</v>
      </c>
      <c r="B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780.37000000000012</v>
      </c>
      <c r="C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825.13000000000011</v>
      </c>
      <c r="D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865.2</v>
      </c>
      <c r="E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866.31000000000017</v>
      </c>
      <c r="F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959.7800000000002</v>
      </c>
      <c r="G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978.54000000000008</v>
      </c>
      <c r="H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927.43000000000018</v>
      </c>
      <c r="I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866.62</v>
      </c>
      <c r="J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1063.55</v>
      </c>
      <c r="K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942.45</v>
      </c>
      <c r="L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883.1400000000001</v>
      </c>
      <c r="M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869.5200000000001</v>
      </c>
      <c r="N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869.54000000000008</v>
      </c>
      <c r="O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882.82</v>
      </c>
      <c r="P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896.47000000000014</v>
      </c>
      <c r="Q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896.67000000000007</v>
      </c>
      <c r="R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910.90000000000009</v>
      </c>
      <c r="S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925.97</v>
      </c>
      <c r="T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926.06000000000017</v>
      </c>
      <c r="U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871.43000000000006</v>
      </c>
      <c r="V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810.61000000000013</v>
      </c>
      <c r="W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818.79000000000019</v>
      </c>
      <c r="X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795.46</v>
      </c>
      <c r="Y217" s="111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924.04000000000008</v>
      </c>
    </row>
    <row r="218" spans="1:25" x14ac:dyDescent="0.2">
      <c r="A218" s="83">
        <f t="shared" si="5"/>
        <v>42212</v>
      </c>
      <c r="B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765.7800000000002</v>
      </c>
      <c r="C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846.17000000000007</v>
      </c>
      <c r="D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885.31000000000006</v>
      </c>
      <c r="E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899.84</v>
      </c>
      <c r="F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944.38000000000011</v>
      </c>
      <c r="G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960.29000000000008</v>
      </c>
      <c r="H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885.90000000000009</v>
      </c>
      <c r="I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1088.56</v>
      </c>
      <c r="J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981.08</v>
      </c>
      <c r="K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877.12000000000012</v>
      </c>
      <c r="L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814.5200000000001</v>
      </c>
      <c r="M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802.94</v>
      </c>
      <c r="N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826.10000000000014</v>
      </c>
      <c r="O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825.71000000000015</v>
      </c>
      <c r="P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837.78000000000009</v>
      </c>
      <c r="Q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825.47</v>
      </c>
      <c r="R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802.54000000000008</v>
      </c>
      <c r="S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802.3900000000001</v>
      </c>
      <c r="T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823.31000000000017</v>
      </c>
      <c r="U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784.31000000000006</v>
      </c>
      <c r="V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810.28000000000009</v>
      </c>
      <c r="W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815.13000000000011</v>
      </c>
      <c r="X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792.35000000000014</v>
      </c>
      <c r="Y218" s="111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875.85000000000014</v>
      </c>
    </row>
    <row r="219" spans="1:25" x14ac:dyDescent="0.2">
      <c r="A219" s="83">
        <f t="shared" si="5"/>
        <v>42213</v>
      </c>
      <c r="B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776.72</v>
      </c>
      <c r="C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846.35000000000014</v>
      </c>
      <c r="D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885.84000000000015</v>
      </c>
      <c r="E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899.95</v>
      </c>
      <c r="F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944.55000000000007</v>
      </c>
      <c r="G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961.67000000000007</v>
      </c>
      <c r="H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900.34</v>
      </c>
      <c r="I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1089.78</v>
      </c>
      <c r="J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983.34</v>
      </c>
      <c r="K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864.96000000000015</v>
      </c>
      <c r="L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803.94</v>
      </c>
      <c r="M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792.36000000000013</v>
      </c>
      <c r="N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803.04000000000008</v>
      </c>
      <c r="O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802.75</v>
      </c>
      <c r="P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802.53000000000009</v>
      </c>
      <c r="Q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791.38000000000011</v>
      </c>
      <c r="R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782.96</v>
      </c>
      <c r="S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802.86000000000013</v>
      </c>
      <c r="T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835.2600000000001</v>
      </c>
      <c r="U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816.12000000000012</v>
      </c>
      <c r="V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836.21000000000015</v>
      </c>
      <c r="W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823.85000000000014</v>
      </c>
      <c r="X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772.53000000000009</v>
      </c>
      <c r="Y219" s="111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855.63000000000011</v>
      </c>
    </row>
    <row r="220" spans="1:25" x14ac:dyDescent="0.2">
      <c r="A220" s="83">
        <f t="shared" si="5"/>
        <v>42214</v>
      </c>
      <c r="B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777.92000000000007</v>
      </c>
      <c r="C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847.5300000000002</v>
      </c>
      <c r="D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876.26</v>
      </c>
      <c r="E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902.24</v>
      </c>
      <c r="F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903.57</v>
      </c>
      <c r="G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933.61000000000013</v>
      </c>
      <c r="H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886.59</v>
      </c>
      <c r="I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1020.71</v>
      </c>
      <c r="J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952.07000000000016</v>
      </c>
      <c r="K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838.73</v>
      </c>
      <c r="L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781.65000000000009</v>
      </c>
      <c r="M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779.57000000000016</v>
      </c>
      <c r="N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789.10000000000014</v>
      </c>
      <c r="O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790.42000000000007</v>
      </c>
      <c r="P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796.8900000000001</v>
      </c>
      <c r="Q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797.69</v>
      </c>
      <c r="R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805.8900000000001</v>
      </c>
      <c r="S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773.37000000000012</v>
      </c>
      <c r="T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775.00000000000011</v>
      </c>
      <c r="U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796.2700000000001</v>
      </c>
      <c r="V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855.40000000000009</v>
      </c>
      <c r="W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837</v>
      </c>
      <c r="X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774.94</v>
      </c>
      <c r="Y220" s="111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835.73000000000013</v>
      </c>
    </row>
    <row r="221" spans="1:25" x14ac:dyDescent="0.2">
      <c r="A221" s="83">
        <f t="shared" si="5"/>
        <v>42215</v>
      </c>
      <c r="B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777.90000000000009</v>
      </c>
      <c r="C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834.73</v>
      </c>
      <c r="D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872.97</v>
      </c>
      <c r="E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900.57000000000016</v>
      </c>
      <c r="F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899.11000000000013</v>
      </c>
      <c r="G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899.54000000000019</v>
      </c>
      <c r="H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886.95</v>
      </c>
      <c r="I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989.43000000000006</v>
      </c>
      <c r="J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905.5</v>
      </c>
      <c r="K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792.58</v>
      </c>
      <c r="L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795.25000000000011</v>
      </c>
      <c r="M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820.47</v>
      </c>
      <c r="N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835.04000000000008</v>
      </c>
      <c r="O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835.29000000000008</v>
      </c>
      <c r="P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836.20000000000016</v>
      </c>
      <c r="Q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836.72000000000014</v>
      </c>
      <c r="R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838.28000000000009</v>
      </c>
      <c r="S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817.25000000000011</v>
      </c>
      <c r="T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764.69</v>
      </c>
      <c r="U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812.00000000000011</v>
      </c>
      <c r="V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906.85000000000014</v>
      </c>
      <c r="W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863.81000000000006</v>
      </c>
      <c r="X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797.83000000000015</v>
      </c>
      <c r="Y221" s="111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890.23000000000013</v>
      </c>
    </row>
    <row r="222" spans="1:25" x14ac:dyDescent="0.2">
      <c r="A222" s="83">
        <f t="shared" si="5"/>
        <v>42216</v>
      </c>
      <c r="B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768.98</v>
      </c>
      <c r="C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823.71</v>
      </c>
      <c r="D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860.29000000000019</v>
      </c>
      <c r="E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887.3900000000001</v>
      </c>
      <c r="F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886.10000000000014</v>
      </c>
      <c r="G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900.5200000000001</v>
      </c>
      <c r="H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887.83000000000015</v>
      </c>
      <c r="I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989.68000000000006</v>
      </c>
      <c r="J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906.31000000000006</v>
      </c>
      <c r="K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793.2700000000001</v>
      </c>
      <c r="L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815.90000000000009</v>
      </c>
      <c r="M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849.0200000000001</v>
      </c>
      <c r="N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847.73000000000013</v>
      </c>
      <c r="O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847.2700000000001</v>
      </c>
      <c r="P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848.69</v>
      </c>
      <c r="Q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848.09000000000015</v>
      </c>
      <c r="R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849.32000000000016</v>
      </c>
      <c r="S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821.12000000000012</v>
      </c>
      <c r="T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795.17000000000007</v>
      </c>
      <c r="U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833.56000000000006</v>
      </c>
      <c r="V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917.25</v>
      </c>
      <c r="W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872.72000000000014</v>
      </c>
      <c r="X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798.19</v>
      </c>
      <c r="Y222" s="111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949.66000000000008</v>
      </c>
    </row>
    <row r="223" spans="1:25" ht="12.75" customHeight="1" x14ac:dyDescent="0.25">
      <c r="A223" s="97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10"/>
    </row>
    <row r="224" spans="1:25" x14ac:dyDescent="0.25">
      <c r="A224" s="91" t="s">
        <v>158</v>
      </c>
      <c r="B224" s="82"/>
      <c r="C224" s="82"/>
      <c r="D224" s="82"/>
    </row>
    <row r="225" spans="1:27" ht="12.75" x14ac:dyDescent="0.2">
      <c r="A225" s="167" t="s">
        <v>49</v>
      </c>
      <c r="B225" s="170" t="s">
        <v>128</v>
      </c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2"/>
    </row>
    <row r="226" spans="1:27" ht="12.75" x14ac:dyDescent="0.2">
      <c r="A226" s="168"/>
      <c r="B226" s="173"/>
      <c r="C226" s="174"/>
      <c r="D226" s="174"/>
      <c r="E226" s="174"/>
      <c r="F226" s="174"/>
      <c r="G226" s="174"/>
      <c r="H226" s="174"/>
      <c r="I226" s="174"/>
      <c r="J226" s="174"/>
      <c r="K226" s="174"/>
      <c r="L226" s="174"/>
      <c r="M226" s="174"/>
      <c r="N226" s="174"/>
      <c r="O226" s="174"/>
      <c r="P226" s="174"/>
      <c r="Q226" s="174"/>
      <c r="R226" s="174"/>
      <c r="S226" s="174"/>
      <c r="T226" s="174"/>
      <c r="U226" s="174"/>
      <c r="V226" s="174"/>
      <c r="W226" s="174"/>
      <c r="X226" s="174"/>
      <c r="Y226" s="175"/>
    </row>
    <row r="227" spans="1:27" ht="12.75" customHeight="1" x14ac:dyDescent="0.2">
      <c r="A227" s="168"/>
      <c r="B227" s="176" t="s">
        <v>129</v>
      </c>
      <c r="C227" s="165" t="s">
        <v>130</v>
      </c>
      <c r="D227" s="165" t="s">
        <v>131</v>
      </c>
      <c r="E227" s="165" t="s">
        <v>132</v>
      </c>
      <c r="F227" s="165" t="s">
        <v>133</v>
      </c>
      <c r="G227" s="165" t="s">
        <v>134</v>
      </c>
      <c r="H227" s="165" t="s">
        <v>135</v>
      </c>
      <c r="I227" s="165" t="s">
        <v>136</v>
      </c>
      <c r="J227" s="165" t="s">
        <v>137</v>
      </c>
      <c r="K227" s="165" t="s">
        <v>138</v>
      </c>
      <c r="L227" s="165" t="s">
        <v>139</v>
      </c>
      <c r="M227" s="165" t="s">
        <v>140</v>
      </c>
      <c r="N227" s="178" t="s">
        <v>141</v>
      </c>
      <c r="O227" s="165" t="s">
        <v>142</v>
      </c>
      <c r="P227" s="165" t="s">
        <v>143</v>
      </c>
      <c r="Q227" s="165" t="s">
        <v>144</v>
      </c>
      <c r="R227" s="165" t="s">
        <v>145</v>
      </c>
      <c r="S227" s="165" t="s">
        <v>146</v>
      </c>
      <c r="T227" s="165" t="s">
        <v>147</v>
      </c>
      <c r="U227" s="165" t="s">
        <v>148</v>
      </c>
      <c r="V227" s="165" t="s">
        <v>149</v>
      </c>
      <c r="W227" s="165" t="s">
        <v>150</v>
      </c>
      <c r="X227" s="165" t="s">
        <v>151</v>
      </c>
      <c r="Y227" s="165" t="s">
        <v>152</v>
      </c>
    </row>
    <row r="228" spans="1:27" ht="11.25" customHeight="1" x14ac:dyDescent="0.2">
      <c r="A228" s="169"/>
      <c r="B228" s="177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79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</row>
    <row r="229" spans="1:27" ht="15.75" customHeight="1" x14ac:dyDescent="0.2">
      <c r="A229" s="83">
        <f>A192</f>
        <v>42186</v>
      </c>
      <c r="B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717.06000000000017</v>
      </c>
      <c r="C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726.12000000000012</v>
      </c>
      <c r="D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752.30000000000007</v>
      </c>
      <c r="E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752.43000000000006</v>
      </c>
      <c r="F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816.59</v>
      </c>
      <c r="G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816.57</v>
      </c>
      <c r="H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780.17000000000007</v>
      </c>
      <c r="I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910.25000000000011</v>
      </c>
      <c r="J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832.79000000000019</v>
      </c>
      <c r="K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719.12000000000012</v>
      </c>
      <c r="L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741.37000000000012</v>
      </c>
      <c r="M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741.29000000000008</v>
      </c>
      <c r="N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704.44000000000017</v>
      </c>
      <c r="O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707.97</v>
      </c>
      <c r="P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709.34000000000015</v>
      </c>
      <c r="Q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719.07000000000016</v>
      </c>
      <c r="R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712.47000000000014</v>
      </c>
      <c r="S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721.17000000000007</v>
      </c>
      <c r="T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730.11000000000013</v>
      </c>
      <c r="U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722.69000000000017</v>
      </c>
      <c r="V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842.42000000000007</v>
      </c>
      <c r="W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844.12000000000012</v>
      </c>
      <c r="X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748.07</v>
      </c>
      <c r="Y229" s="111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847.54000000000008</v>
      </c>
      <c r="AA229" s="84"/>
    </row>
    <row r="230" spans="1:27" x14ac:dyDescent="0.2">
      <c r="A230" s="83">
        <f>A229+1</f>
        <v>42187</v>
      </c>
      <c r="B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722.5</v>
      </c>
      <c r="C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726.27</v>
      </c>
      <c r="D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752.35</v>
      </c>
      <c r="E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752.42000000000007</v>
      </c>
      <c r="F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816.49000000000012</v>
      </c>
      <c r="G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816.61000000000013</v>
      </c>
      <c r="H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780.18000000000006</v>
      </c>
      <c r="I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910.10000000000014</v>
      </c>
      <c r="J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832.67000000000007</v>
      </c>
      <c r="K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719.12000000000012</v>
      </c>
      <c r="L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741.2700000000001</v>
      </c>
      <c r="M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741.69000000000017</v>
      </c>
      <c r="N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724.96</v>
      </c>
      <c r="O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706.95000000000016</v>
      </c>
      <c r="P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709.67000000000007</v>
      </c>
      <c r="Q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719.34</v>
      </c>
      <c r="R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712.76</v>
      </c>
      <c r="S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721.44</v>
      </c>
      <c r="T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730.5</v>
      </c>
      <c r="U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721.19</v>
      </c>
      <c r="V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836.90000000000009</v>
      </c>
      <c r="W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835.7800000000002</v>
      </c>
      <c r="X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744.37000000000012</v>
      </c>
      <c r="Y230" s="111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828.16000000000008</v>
      </c>
    </row>
    <row r="231" spans="1:27" x14ac:dyDescent="0.2">
      <c r="A231" s="83">
        <f t="shared" ref="A231:A259" si="6">A230+1</f>
        <v>42188</v>
      </c>
      <c r="B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719.2700000000001</v>
      </c>
      <c r="C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733.95</v>
      </c>
      <c r="D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749.57000000000016</v>
      </c>
      <c r="E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766.13000000000011</v>
      </c>
      <c r="F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789.06000000000006</v>
      </c>
      <c r="G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807.1400000000001</v>
      </c>
      <c r="H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766.08000000000015</v>
      </c>
      <c r="I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920.76</v>
      </c>
      <c r="J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836.11000000000013</v>
      </c>
      <c r="K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758.09000000000015</v>
      </c>
      <c r="L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726.71</v>
      </c>
      <c r="M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716.70000000000016</v>
      </c>
      <c r="N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726.57</v>
      </c>
      <c r="O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736.79000000000008</v>
      </c>
      <c r="P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736.79000000000008</v>
      </c>
      <c r="Q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736.83000000000015</v>
      </c>
      <c r="R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728.08000000000015</v>
      </c>
      <c r="S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719.23000000000013</v>
      </c>
      <c r="T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714.93000000000006</v>
      </c>
      <c r="U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724.33</v>
      </c>
      <c r="V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804.59000000000015</v>
      </c>
      <c r="W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795.05000000000007</v>
      </c>
      <c r="X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718.79000000000008</v>
      </c>
      <c r="Y231" s="111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828.38</v>
      </c>
    </row>
    <row r="232" spans="1:27" x14ac:dyDescent="0.2">
      <c r="A232" s="83">
        <f t="shared" si="6"/>
        <v>42189</v>
      </c>
      <c r="B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732.33000000000015</v>
      </c>
      <c r="C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724.52</v>
      </c>
      <c r="D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740.92000000000007</v>
      </c>
      <c r="E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770.42000000000019</v>
      </c>
      <c r="F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782.8900000000001</v>
      </c>
      <c r="G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808.88000000000011</v>
      </c>
      <c r="H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795.5</v>
      </c>
      <c r="I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724.33</v>
      </c>
      <c r="J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892.42000000000007</v>
      </c>
      <c r="K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774.48</v>
      </c>
      <c r="L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752.42000000000007</v>
      </c>
      <c r="M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786.36000000000013</v>
      </c>
      <c r="N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786.2</v>
      </c>
      <c r="O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774.49</v>
      </c>
      <c r="P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763.15000000000009</v>
      </c>
      <c r="Q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763.03</v>
      </c>
      <c r="R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774.40000000000009</v>
      </c>
      <c r="S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774.48</v>
      </c>
      <c r="T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731.2600000000001</v>
      </c>
      <c r="U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703.11000000000013</v>
      </c>
      <c r="V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815.01</v>
      </c>
      <c r="W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803.87</v>
      </c>
      <c r="X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737.25</v>
      </c>
      <c r="Y232" s="111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797.8900000000001</v>
      </c>
    </row>
    <row r="233" spans="1:27" x14ac:dyDescent="0.2">
      <c r="A233" s="83">
        <f t="shared" si="6"/>
        <v>42190</v>
      </c>
      <c r="B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724.5</v>
      </c>
      <c r="C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729.65000000000009</v>
      </c>
      <c r="D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770.10000000000014</v>
      </c>
      <c r="E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795.55000000000018</v>
      </c>
      <c r="F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822.30000000000018</v>
      </c>
      <c r="G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843.80000000000018</v>
      </c>
      <c r="H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815.55000000000018</v>
      </c>
      <c r="I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735.33</v>
      </c>
      <c r="J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877.41000000000008</v>
      </c>
      <c r="K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797.6400000000001</v>
      </c>
      <c r="L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763.1400000000001</v>
      </c>
      <c r="M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792.0200000000001</v>
      </c>
      <c r="N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786.13000000000011</v>
      </c>
      <c r="O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774.48</v>
      </c>
      <c r="P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780.22000000000014</v>
      </c>
      <c r="Q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774.35000000000014</v>
      </c>
      <c r="R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786.05000000000007</v>
      </c>
      <c r="S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816.63000000000011</v>
      </c>
      <c r="T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786.05000000000007</v>
      </c>
      <c r="U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752.7600000000001</v>
      </c>
      <c r="V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764.12</v>
      </c>
      <c r="W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808.8900000000001</v>
      </c>
      <c r="X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711.40000000000009</v>
      </c>
      <c r="Y233" s="111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816.62000000000012</v>
      </c>
    </row>
    <row r="234" spans="1:27" x14ac:dyDescent="0.2">
      <c r="A234" s="83">
        <f t="shared" si="6"/>
        <v>42191</v>
      </c>
      <c r="B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714.0300000000002</v>
      </c>
      <c r="C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755.12000000000012</v>
      </c>
      <c r="D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788.8900000000001</v>
      </c>
      <c r="E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813.18000000000006</v>
      </c>
      <c r="F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826.04000000000019</v>
      </c>
      <c r="G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852.75000000000011</v>
      </c>
      <c r="H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813.34000000000015</v>
      </c>
      <c r="I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973.47</v>
      </c>
      <c r="J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885.00000000000011</v>
      </c>
      <c r="K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792.2</v>
      </c>
      <c r="L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769.05000000000018</v>
      </c>
      <c r="M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758.1400000000001</v>
      </c>
      <c r="N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769.0200000000001</v>
      </c>
      <c r="O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780.32000000000016</v>
      </c>
      <c r="P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768.87000000000012</v>
      </c>
      <c r="Q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769.05000000000018</v>
      </c>
      <c r="R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756.15000000000009</v>
      </c>
      <c r="S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756.17000000000007</v>
      </c>
      <c r="T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746.53</v>
      </c>
      <c r="U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728.42000000000007</v>
      </c>
      <c r="V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774.8900000000001</v>
      </c>
      <c r="W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776.21</v>
      </c>
      <c r="X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710.46000000000015</v>
      </c>
      <c r="Y234" s="111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774.88000000000011</v>
      </c>
    </row>
    <row r="235" spans="1:27" x14ac:dyDescent="0.2">
      <c r="A235" s="83">
        <f t="shared" si="6"/>
        <v>42192</v>
      </c>
      <c r="B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713.79000000000008</v>
      </c>
      <c r="C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777.3900000000001</v>
      </c>
      <c r="D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813.44</v>
      </c>
      <c r="E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826.20000000000016</v>
      </c>
      <c r="F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866.79000000000008</v>
      </c>
      <c r="G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896.2700000000001</v>
      </c>
      <c r="H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826.02</v>
      </c>
      <c r="I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973.24000000000012</v>
      </c>
      <c r="J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884.74</v>
      </c>
      <c r="K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792.06000000000006</v>
      </c>
      <c r="L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769.05000000000018</v>
      </c>
      <c r="M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757.99</v>
      </c>
      <c r="N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769.1400000000001</v>
      </c>
      <c r="O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780.56000000000006</v>
      </c>
      <c r="P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769.24000000000012</v>
      </c>
      <c r="Q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758.10000000000014</v>
      </c>
      <c r="R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746.59000000000015</v>
      </c>
      <c r="S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756.1</v>
      </c>
      <c r="T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756.12</v>
      </c>
      <c r="U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737.83</v>
      </c>
      <c r="V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773.72000000000014</v>
      </c>
      <c r="W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776.6400000000001</v>
      </c>
      <c r="X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728.09000000000015</v>
      </c>
      <c r="Y235" s="111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784.66000000000008</v>
      </c>
    </row>
    <row r="236" spans="1:27" x14ac:dyDescent="0.2">
      <c r="A236" s="83">
        <f t="shared" si="6"/>
        <v>42193</v>
      </c>
      <c r="B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733.98000000000013</v>
      </c>
      <c r="C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801.25000000000011</v>
      </c>
      <c r="D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826.31000000000006</v>
      </c>
      <c r="E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839.54000000000019</v>
      </c>
      <c r="F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881.32</v>
      </c>
      <c r="G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896.2</v>
      </c>
      <c r="H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839.17000000000007</v>
      </c>
      <c r="I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997.85000000000014</v>
      </c>
      <c r="J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899.94</v>
      </c>
      <c r="K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792.33000000000015</v>
      </c>
      <c r="L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747.47</v>
      </c>
      <c r="M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747.44</v>
      </c>
      <c r="N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758.17000000000019</v>
      </c>
      <c r="O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747.41000000000008</v>
      </c>
      <c r="P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747.42000000000007</v>
      </c>
      <c r="Q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736.88000000000011</v>
      </c>
      <c r="R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728.10000000000014</v>
      </c>
      <c r="S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765.97</v>
      </c>
      <c r="T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766.02000000000021</v>
      </c>
      <c r="U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747.06000000000017</v>
      </c>
      <c r="V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739.09000000000015</v>
      </c>
      <c r="W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754.7</v>
      </c>
      <c r="X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728.00000000000011</v>
      </c>
      <c r="Y236" s="111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761.55000000000007</v>
      </c>
    </row>
    <row r="237" spans="1:27" x14ac:dyDescent="0.2">
      <c r="A237" s="83">
        <f t="shared" si="6"/>
        <v>42194</v>
      </c>
      <c r="B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704.27</v>
      </c>
      <c r="C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766.10000000000014</v>
      </c>
      <c r="D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813.59</v>
      </c>
      <c r="E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826.5200000000001</v>
      </c>
      <c r="F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839.40000000000009</v>
      </c>
      <c r="G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866.78000000000009</v>
      </c>
      <c r="H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813.18000000000006</v>
      </c>
      <c r="I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934.90000000000009</v>
      </c>
      <c r="J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884.91000000000008</v>
      </c>
      <c r="K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769.35000000000014</v>
      </c>
      <c r="L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726.93000000000006</v>
      </c>
      <c r="M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726.97</v>
      </c>
      <c r="N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747.53000000000009</v>
      </c>
      <c r="O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737.0100000000001</v>
      </c>
      <c r="P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737.0100000000001</v>
      </c>
      <c r="Q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758.22000000000014</v>
      </c>
      <c r="R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746.59000000000015</v>
      </c>
      <c r="S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756.17000000000007</v>
      </c>
      <c r="T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756.27</v>
      </c>
      <c r="U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711.10000000000014</v>
      </c>
      <c r="V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777.88000000000011</v>
      </c>
      <c r="W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752.12000000000012</v>
      </c>
      <c r="X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718.95</v>
      </c>
      <c r="Y237" s="111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771.98</v>
      </c>
    </row>
    <row r="238" spans="1:27" x14ac:dyDescent="0.2">
      <c r="A238" s="83">
        <f t="shared" si="6"/>
        <v>42195</v>
      </c>
      <c r="B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704.30000000000018</v>
      </c>
      <c r="C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766.17000000000007</v>
      </c>
      <c r="D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813.56000000000006</v>
      </c>
      <c r="E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826.31000000000006</v>
      </c>
      <c r="F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839.30000000000007</v>
      </c>
      <c r="G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866.79000000000008</v>
      </c>
      <c r="H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813.40000000000009</v>
      </c>
      <c r="I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973.2700000000001</v>
      </c>
      <c r="J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884.99000000000012</v>
      </c>
      <c r="K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769</v>
      </c>
      <c r="L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726.67000000000007</v>
      </c>
      <c r="M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726.78000000000009</v>
      </c>
      <c r="N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747.2700000000001</v>
      </c>
      <c r="O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736.88000000000011</v>
      </c>
      <c r="P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736.86000000000013</v>
      </c>
      <c r="Q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758.22000000000014</v>
      </c>
      <c r="R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746.49</v>
      </c>
      <c r="S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756.13000000000011</v>
      </c>
      <c r="T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766.13000000000011</v>
      </c>
      <c r="U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738.31000000000006</v>
      </c>
      <c r="V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783.18000000000006</v>
      </c>
      <c r="W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755.94</v>
      </c>
      <c r="X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718.68000000000006</v>
      </c>
      <c r="Y238" s="111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776.09000000000015</v>
      </c>
    </row>
    <row r="239" spans="1:27" x14ac:dyDescent="0.2">
      <c r="A239" s="83">
        <f t="shared" si="6"/>
        <v>42196</v>
      </c>
      <c r="B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714.13000000000011</v>
      </c>
      <c r="C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757.8900000000001</v>
      </c>
      <c r="D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795.33</v>
      </c>
      <c r="E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822.2700000000001</v>
      </c>
      <c r="F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850.8900000000001</v>
      </c>
      <c r="G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881.85000000000014</v>
      </c>
      <c r="H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843.84000000000015</v>
      </c>
      <c r="I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758.32</v>
      </c>
      <c r="J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924.0100000000001</v>
      </c>
      <c r="K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810.3900000000001</v>
      </c>
      <c r="L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763.2700000000001</v>
      </c>
      <c r="M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763.37000000000012</v>
      </c>
      <c r="N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774.5200000000001</v>
      </c>
      <c r="O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786.2</v>
      </c>
      <c r="P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798.0200000000001</v>
      </c>
      <c r="Q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797.96000000000015</v>
      </c>
      <c r="R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798.13000000000011</v>
      </c>
      <c r="S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810.47</v>
      </c>
      <c r="T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752.46</v>
      </c>
      <c r="U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732.30000000000007</v>
      </c>
      <c r="V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764.05000000000007</v>
      </c>
      <c r="W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787.61000000000013</v>
      </c>
      <c r="X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718.50000000000011</v>
      </c>
      <c r="Y239" s="111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809.67000000000007</v>
      </c>
    </row>
    <row r="240" spans="1:27" x14ac:dyDescent="0.2">
      <c r="A240" s="83">
        <f t="shared" si="6"/>
        <v>42197</v>
      </c>
      <c r="B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714.6400000000001</v>
      </c>
      <c r="C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758.40000000000009</v>
      </c>
      <c r="D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795.72000000000014</v>
      </c>
      <c r="E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795.23</v>
      </c>
      <c r="F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866.00000000000011</v>
      </c>
      <c r="G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881.97000000000014</v>
      </c>
      <c r="H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866.2600000000001</v>
      </c>
      <c r="I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795.66000000000008</v>
      </c>
      <c r="J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1012.1400000000001</v>
      </c>
      <c r="K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877.69</v>
      </c>
      <c r="L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810.17000000000007</v>
      </c>
      <c r="M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797.93000000000006</v>
      </c>
      <c r="N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797.84000000000015</v>
      </c>
      <c r="O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810.07000000000016</v>
      </c>
      <c r="P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810.36000000000013</v>
      </c>
      <c r="Q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816.63000000000011</v>
      </c>
      <c r="R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835.94000000000017</v>
      </c>
      <c r="S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822.87000000000012</v>
      </c>
      <c r="T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797.99000000000012</v>
      </c>
      <c r="U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758.78</v>
      </c>
      <c r="V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716.38000000000011</v>
      </c>
      <c r="W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753.6400000000001</v>
      </c>
      <c r="X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711.63000000000011</v>
      </c>
      <c r="Y240" s="111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822.46000000000015</v>
      </c>
    </row>
    <row r="241" spans="1:25" x14ac:dyDescent="0.2">
      <c r="A241" s="83">
        <f t="shared" si="6"/>
        <v>42198</v>
      </c>
      <c r="B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713.46</v>
      </c>
      <c r="C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788.87000000000012</v>
      </c>
      <c r="D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826.07000000000016</v>
      </c>
      <c r="E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839.42000000000007</v>
      </c>
      <c r="F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881.18000000000018</v>
      </c>
      <c r="G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896.15000000000009</v>
      </c>
      <c r="H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839.29000000000008</v>
      </c>
      <c r="I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989.82</v>
      </c>
      <c r="J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915.63000000000011</v>
      </c>
      <c r="K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780.13000000000011</v>
      </c>
      <c r="L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736.36000000000013</v>
      </c>
      <c r="M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726.47000000000014</v>
      </c>
      <c r="N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746.74000000000012</v>
      </c>
      <c r="O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736.45</v>
      </c>
      <c r="P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716.3900000000001</v>
      </c>
      <c r="Q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726.21</v>
      </c>
      <c r="R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709.85000000000014</v>
      </c>
      <c r="S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736.85000000000014</v>
      </c>
      <c r="T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755.73000000000013</v>
      </c>
      <c r="U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757.2700000000001</v>
      </c>
      <c r="V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762.61000000000013</v>
      </c>
      <c r="W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767.09</v>
      </c>
      <c r="X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710.23</v>
      </c>
      <c r="Y241" s="111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806.74000000000012</v>
      </c>
    </row>
    <row r="242" spans="1:25" x14ac:dyDescent="0.2">
      <c r="A242" s="83">
        <f t="shared" si="6"/>
        <v>42199</v>
      </c>
      <c r="B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702.94</v>
      </c>
      <c r="C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765.43000000000006</v>
      </c>
      <c r="D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794.56000000000006</v>
      </c>
      <c r="E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825.72000000000014</v>
      </c>
      <c r="F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881.2700000000001</v>
      </c>
      <c r="G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888.7700000000001</v>
      </c>
      <c r="H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826.02</v>
      </c>
      <c r="I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965.21</v>
      </c>
      <c r="J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884.50000000000011</v>
      </c>
      <c r="K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768.11000000000013</v>
      </c>
      <c r="L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725.09000000000015</v>
      </c>
      <c r="M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705.04000000000008</v>
      </c>
      <c r="N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704.49000000000012</v>
      </c>
      <c r="O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714.1400000000001</v>
      </c>
      <c r="P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713.98</v>
      </c>
      <c r="Q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724.52</v>
      </c>
      <c r="R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744.7700000000001</v>
      </c>
      <c r="S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735.82</v>
      </c>
      <c r="T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736.18000000000018</v>
      </c>
      <c r="U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719.83000000000015</v>
      </c>
      <c r="V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790.29000000000008</v>
      </c>
      <c r="W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792.30000000000018</v>
      </c>
      <c r="X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706.22000000000014</v>
      </c>
      <c r="Y242" s="111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800.87000000000012</v>
      </c>
    </row>
    <row r="243" spans="1:25" x14ac:dyDescent="0.2">
      <c r="A243" s="83">
        <f t="shared" si="6"/>
        <v>42200</v>
      </c>
      <c r="B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703.42000000000007</v>
      </c>
      <c r="C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765.72000000000014</v>
      </c>
      <c r="D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794.79000000000019</v>
      </c>
      <c r="E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826.2700000000001</v>
      </c>
      <c r="F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881.57</v>
      </c>
      <c r="G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888.80000000000007</v>
      </c>
      <c r="H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826.20000000000016</v>
      </c>
      <c r="I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965.54000000000019</v>
      </c>
      <c r="J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885.04000000000008</v>
      </c>
      <c r="K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768.60000000000014</v>
      </c>
      <c r="L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725.53000000000009</v>
      </c>
      <c r="M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705.85</v>
      </c>
      <c r="N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705.52</v>
      </c>
      <c r="O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715.08</v>
      </c>
      <c r="P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715.21</v>
      </c>
      <c r="Q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725.16000000000008</v>
      </c>
      <c r="R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745.53000000000009</v>
      </c>
      <c r="S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736.30000000000007</v>
      </c>
      <c r="T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736.62</v>
      </c>
      <c r="U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720.41000000000008</v>
      </c>
      <c r="V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790.6400000000001</v>
      </c>
      <c r="W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792.80000000000007</v>
      </c>
      <c r="X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704.93000000000006</v>
      </c>
      <c r="Y243" s="111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797.09</v>
      </c>
    </row>
    <row r="244" spans="1:25" x14ac:dyDescent="0.2">
      <c r="A244" s="83">
        <f t="shared" si="6"/>
        <v>42201</v>
      </c>
      <c r="B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743.54000000000008</v>
      </c>
      <c r="C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812.94</v>
      </c>
      <c r="D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838.79000000000019</v>
      </c>
      <c r="E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853.30000000000007</v>
      </c>
      <c r="F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853.19</v>
      </c>
      <c r="G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888.98</v>
      </c>
      <c r="H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839.52</v>
      </c>
      <c r="I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998.12000000000012</v>
      </c>
      <c r="J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923.56000000000006</v>
      </c>
      <c r="K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816.81000000000017</v>
      </c>
      <c r="L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786.32000000000016</v>
      </c>
      <c r="M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769.15000000000009</v>
      </c>
      <c r="N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780.32000000000016</v>
      </c>
      <c r="O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792.1400000000001</v>
      </c>
      <c r="P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804.3900000000001</v>
      </c>
      <c r="Q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829.74</v>
      </c>
      <c r="R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807.97000000000014</v>
      </c>
      <c r="S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819.38000000000011</v>
      </c>
      <c r="T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831.07000000000016</v>
      </c>
      <c r="U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792.69</v>
      </c>
      <c r="V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729.18000000000006</v>
      </c>
      <c r="W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717.11000000000013</v>
      </c>
      <c r="X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746.85000000000014</v>
      </c>
      <c r="Y244" s="111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731.28000000000009</v>
      </c>
    </row>
    <row r="245" spans="1:25" x14ac:dyDescent="0.2">
      <c r="A245" s="83">
        <f t="shared" si="6"/>
        <v>42202</v>
      </c>
      <c r="B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734.2</v>
      </c>
      <c r="C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789.42000000000007</v>
      </c>
      <c r="D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826.65000000000009</v>
      </c>
      <c r="E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839.88000000000011</v>
      </c>
      <c r="F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867.23000000000013</v>
      </c>
      <c r="G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896.7600000000001</v>
      </c>
      <c r="H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860.59000000000015</v>
      </c>
      <c r="I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1090.8899999999999</v>
      </c>
      <c r="J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984.88000000000011</v>
      </c>
      <c r="K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843.65000000000009</v>
      </c>
      <c r="L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830.24</v>
      </c>
      <c r="M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830.37000000000012</v>
      </c>
      <c r="N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871.21</v>
      </c>
      <c r="O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900.75000000000011</v>
      </c>
      <c r="P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871.1</v>
      </c>
      <c r="Q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850.0100000000001</v>
      </c>
      <c r="R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746.74000000000012</v>
      </c>
      <c r="S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776.2600000000001</v>
      </c>
      <c r="T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781.60000000000014</v>
      </c>
      <c r="U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738.11000000000013</v>
      </c>
      <c r="V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745.5100000000001</v>
      </c>
      <c r="W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747.18000000000018</v>
      </c>
      <c r="X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727.95</v>
      </c>
      <c r="Y245" s="111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734.46000000000015</v>
      </c>
    </row>
    <row r="246" spans="1:25" x14ac:dyDescent="0.2">
      <c r="A246" s="83">
        <f t="shared" si="6"/>
        <v>42203</v>
      </c>
      <c r="B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735.09000000000015</v>
      </c>
      <c r="C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795.3900000000001</v>
      </c>
      <c r="D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836.55000000000007</v>
      </c>
      <c r="E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866.56000000000017</v>
      </c>
      <c r="F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882.29000000000019</v>
      </c>
      <c r="G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915.2800000000002</v>
      </c>
      <c r="H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882.22</v>
      </c>
      <c r="I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851.37000000000012</v>
      </c>
      <c r="J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1073.7</v>
      </c>
      <c r="K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940.24</v>
      </c>
      <c r="L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907.8900000000001</v>
      </c>
      <c r="M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907.69</v>
      </c>
      <c r="N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939.97000000000014</v>
      </c>
      <c r="O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940.0100000000001</v>
      </c>
      <c r="P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863.15000000000009</v>
      </c>
      <c r="Q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863.15000000000009</v>
      </c>
      <c r="R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877.81000000000006</v>
      </c>
      <c r="S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892.69</v>
      </c>
      <c r="T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849.55000000000007</v>
      </c>
      <c r="U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798.37</v>
      </c>
      <c r="V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721.54000000000008</v>
      </c>
      <c r="W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731.12000000000012</v>
      </c>
      <c r="X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809.98</v>
      </c>
      <c r="Y246" s="111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939.90000000000009</v>
      </c>
    </row>
    <row r="247" spans="1:25" x14ac:dyDescent="0.2">
      <c r="A247" s="83">
        <f t="shared" si="6"/>
        <v>42204</v>
      </c>
      <c r="B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758.12000000000012</v>
      </c>
      <c r="C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808.78000000000009</v>
      </c>
      <c r="D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836.80000000000007</v>
      </c>
      <c r="E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851.5100000000001</v>
      </c>
      <c r="F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882.1400000000001</v>
      </c>
      <c r="G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915.21</v>
      </c>
      <c r="H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866.63000000000011</v>
      </c>
      <c r="I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866.66000000000008</v>
      </c>
      <c r="J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1095.9199999999998</v>
      </c>
      <c r="K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957.32</v>
      </c>
      <c r="L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923.99000000000012</v>
      </c>
      <c r="M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923.85000000000014</v>
      </c>
      <c r="N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957.33</v>
      </c>
      <c r="O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957.29000000000008</v>
      </c>
      <c r="P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940.25000000000011</v>
      </c>
      <c r="Q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907.95</v>
      </c>
      <c r="R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924.0200000000001</v>
      </c>
      <c r="S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924.0100000000001</v>
      </c>
      <c r="T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856.32</v>
      </c>
      <c r="U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823.17000000000007</v>
      </c>
      <c r="V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731.77000000000021</v>
      </c>
      <c r="W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721.44</v>
      </c>
      <c r="X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774.72000000000014</v>
      </c>
      <c r="Y247" s="111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940.35000000000014</v>
      </c>
    </row>
    <row r="248" spans="1:25" x14ac:dyDescent="0.2">
      <c r="A248" s="83">
        <f t="shared" si="6"/>
        <v>42205</v>
      </c>
      <c r="B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744.47</v>
      </c>
      <c r="C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813.65000000000009</v>
      </c>
      <c r="D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839.87000000000012</v>
      </c>
      <c r="E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853.44</v>
      </c>
      <c r="F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853.24000000000012</v>
      </c>
      <c r="G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889.35000000000014</v>
      </c>
      <c r="H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839.58000000000015</v>
      </c>
      <c r="I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998.21000000000015</v>
      </c>
      <c r="J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923.55000000000007</v>
      </c>
      <c r="K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816.7800000000002</v>
      </c>
      <c r="L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786.42000000000007</v>
      </c>
      <c r="M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769.28000000000009</v>
      </c>
      <c r="N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780.67000000000007</v>
      </c>
      <c r="O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792.38000000000011</v>
      </c>
      <c r="P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804.47</v>
      </c>
      <c r="Q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829.80000000000018</v>
      </c>
      <c r="R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808.16000000000008</v>
      </c>
      <c r="S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819.33000000000015</v>
      </c>
      <c r="T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830.88000000000011</v>
      </c>
      <c r="U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792.07</v>
      </c>
      <c r="V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729.85</v>
      </c>
      <c r="W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716.90000000000009</v>
      </c>
      <c r="X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746.95</v>
      </c>
      <c r="Y248" s="111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730.13000000000011</v>
      </c>
    </row>
    <row r="249" spans="1:25" x14ac:dyDescent="0.2">
      <c r="A249" s="83">
        <f t="shared" si="6"/>
        <v>42206</v>
      </c>
      <c r="B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734.27</v>
      </c>
      <c r="C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801.54000000000019</v>
      </c>
      <c r="D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826.81000000000006</v>
      </c>
      <c r="E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840</v>
      </c>
      <c r="F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853.62000000000012</v>
      </c>
      <c r="G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889.11000000000013</v>
      </c>
      <c r="H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839.52</v>
      </c>
      <c r="I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998.21000000000015</v>
      </c>
      <c r="J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856.42000000000007</v>
      </c>
      <c r="K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733.54000000000008</v>
      </c>
      <c r="L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803.0100000000001</v>
      </c>
      <c r="M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803.36000000000013</v>
      </c>
      <c r="N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807</v>
      </c>
      <c r="O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739.8900000000001</v>
      </c>
      <c r="P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739.8900000000001</v>
      </c>
      <c r="Q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739.97000000000014</v>
      </c>
      <c r="R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756.2</v>
      </c>
      <c r="S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756.13000000000011</v>
      </c>
      <c r="T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756.17000000000007</v>
      </c>
      <c r="U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710.85</v>
      </c>
      <c r="V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743.49000000000012</v>
      </c>
      <c r="W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744.2700000000001</v>
      </c>
      <c r="X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719.24000000000012</v>
      </c>
      <c r="Y249" s="111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769.74</v>
      </c>
    </row>
    <row r="250" spans="1:25" x14ac:dyDescent="0.2">
      <c r="A250" s="83">
        <f t="shared" si="6"/>
        <v>42207</v>
      </c>
      <c r="B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704.53000000000009</v>
      </c>
      <c r="C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724.08000000000015</v>
      </c>
      <c r="D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744.67000000000007</v>
      </c>
      <c r="E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777.78000000000009</v>
      </c>
      <c r="F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813.90000000000009</v>
      </c>
      <c r="G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826.47</v>
      </c>
      <c r="H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896.5100000000001</v>
      </c>
      <c r="I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981.56000000000017</v>
      </c>
      <c r="J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870.47</v>
      </c>
      <c r="K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769.28000000000009</v>
      </c>
      <c r="L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726.91000000000008</v>
      </c>
      <c r="M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726.91000000000008</v>
      </c>
      <c r="N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737.1400000000001</v>
      </c>
      <c r="O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717.12000000000012</v>
      </c>
      <c r="P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737.25</v>
      </c>
      <c r="Q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747.55000000000007</v>
      </c>
      <c r="R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728.2</v>
      </c>
      <c r="S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797.05000000000007</v>
      </c>
      <c r="T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766.08000000000015</v>
      </c>
      <c r="U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746.79000000000008</v>
      </c>
      <c r="V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769.09000000000015</v>
      </c>
      <c r="W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767.1400000000001</v>
      </c>
      <c r="X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714.8900000000001</v>
      </c>
      <c r="Y250" s="111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776.31000000000006</v>
      </c>
    </row>
    <row r="251" spans="1:25" x14ac:dyDescent="0.2">
      <c r="A251" s="83">
        <f t="shared" si="6"/>
        <v>42208</v>
      </c>
      <c r="B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725.24000000000012</v>
      </c>
      <c r="C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734.17000000000007</v>
      </c>
      <c r="D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777.66000000000008</v>
      </c>
      <c r="E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777.72</v>
      </c>
      <c r="F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801.30000000000007</v>
      </c>
      <c r="G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801.1400000000001</v>
      </c>
      <c r="H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777.38000000000011</v>
      </c>
      <c r="I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920.48000000000013</v>
      </c>
      <c r="J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842.46</v>
      </c>
      <c r="K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747.28000000000009</v>
      </c>
      <c r="L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716.65000000000009</v>
      </c>
      <c r="M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707.06000000000006</v>
      </c>
      <c r="N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716.82</v>
      </c>
      <c r="O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710.95</v>
      </c>
      <c r="P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707.2800000000002</v>
      </c>
      <c r="Q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711.02</v>
      </c>
      <c r="R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717.87000000000012</v>
      </c>
      <c r="S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728.07000000000016</v>
      </c>
      <c r="T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756.13000000000011</v>
      </c>
      <c r="U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737.08</v>
      </c>
      <c r="V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800.44000000000017</v>
      </c>
      <c r="W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801.47</v>
      </c>
      <c r="X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744.05000000000018</v>
      </c>
      <c r="Y251" s="111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786.83000000000015</v>
      </c>
    </row>
    <row r="252" spans="1:25" x14ac:dyDescent="0.2">
      <c r="A252" s="83">
        <f t="shared" si="6"/>
        <v>42209</v>
      </c>
      <c r="B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708.99</v>
      </c>
      <c r="C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755.35000000000014</v>
      </c>
      <c r="D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801.40000000000009</v>
      </c>
      <c r="E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826.60000000000014</v>
      </c>
      <c r="F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853.24000000000012</v>
      </c>
      <c r="G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874.3900000000001</v>
      </c>
      <c r="H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801.1400000000001</v>
      </c>
      <c r="I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981.67000000000007</v>
      </c>
      <c r="J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884.93000000000006</v>
      </c>
      <c r="K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780.3900000000001</v>
      </c>
      <c r="L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736.74</v>
      </c>
      <c r="M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726.7700000000001</v>
      </c>
      <c r="N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736.91000000000008</v>
      </c>
      <c r="O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747.42000000000007</v>
      </c>
      <c r="P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747.43000000000006</v>
      </c>
      <c r="Q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736.91000000000008</v>
      </c>
      <c r="R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719.22000000000014</v>
      </c>
      <c r="S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728.00000000000011</v>
      </c>
      <c r="T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728.19</v>
      </c>
      <c r="U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702.65000000000009</v>
      </c>
      <c r="V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742.83000000000015</v>
      </c>
      <c r="W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745.55000000000007</v>
      </c>
      <c r="X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719.20000000000016</v>
      </c>
      <c r="Y252" s="111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778.99000000000012</v>
      </c>
    </row>
    <row r="253" spans="1:25" x14ac:dyDescent="0.2">
      <c r="A253" s="83">
        <f t="shared" si="6"/>
        <v>42210</v>
      </c>
      <c r="B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713.57000000000016</v>
      </c>
      <c r="C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746.80000000000007</v>
      </c>
      <c r="D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789.25</v>
      </c>
      <c r="E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808.86000000000013</v>
      </c>
      <c r="F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843.93000000000006</v>
      </c>
      <c r="G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866.94</v>
      </c>
      <c r="H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815.85000000000014</v>
      </c>
      <c r="I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746.97</v>
      </c>
      <c r="J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909.26</v>
      </c>
      <c r="K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811.96</v>
      </c>
      <c r="L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753.28000000000009</v>
      </c>
      <c r="M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732.1400000000001</v>
      </c>
      <c r="N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775.43000000000006</v>
      </c>
      <c r="O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786.96000000000015</v>
      </c>
      <c r="P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786.96000000000015</v>
      </c>
      <c r="Q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798.8900000000001</v>
      </c>
      <c r="R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787.03000000000009</v>
      </c>
      <c r="S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805.0100000000001</v>
      </c>
      <c r="T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824.44</v>
      </c>
      <c r="U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703.7600000000001</v>
      </c>
      <c r="V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760.25000000000011</v>
      </c>
      <c r="W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749.61000000000013</v>
      </c>
      <c r="X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741.17000000000007</v>
      </c>
      <c r="Y253" s="111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848.63000000000011</v>
      </c>
    </row>
    <row r="254" spans="1:25" x14ac:dyDescent="0.2">
      <c r="A254" s="83">
        <f t="shared" si="6"/>
        <v>42211</v>
      </c>
      <c r="B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717.29000000000008</v>
      </c>
      <c r="C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758.1400000000001</v>
      </c>
      <c r="D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794.71</v>
      </c>
      <c r="E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795.72000000000014</v>
      </c>
      <c r="F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881.02000000000021</v>
      </c>
      <c r="G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898.13</v>
      </c>
      <c r="H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851.49000000000012</v>
      </c>
      <c r="I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796.01</v>
      </c>
      <c r="J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975.72</v>
      </c>
      <c r="K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865.21</v>
      </c>
      <c r="L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811.08</v>
      </c>
      <c r="M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798.65000000000009</v>
      </c>
      <c r="N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798.67000000000007</v>
      </c>
      <c r="O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810.79000000000008</v>
      </c>
      <c r="P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823.24000000000012</v>
      </c>
      <c r="Q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823.43000000000006</v>
      </c>
      <c r="R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836.41000000000008</v>
      </c>
      <c r="S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850.16000000000008</v>
      </c>
      <c r="T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850.25000000000011</v>
      </c>
      <c r="U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800.3900000000001</v>
      </c>
      <c r="V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744.8900000000001</v>
      </c>
      <c r="W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752.36000000000013</v>
      </c>
      <c r="X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731.07</v>
      </c>
      <c r="Y254" s="111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848.40000000000009</v>
      </c>
    </row>
    <row r="255" spans="1:25" x14ac:dyDescent="0.2">
      <c r="A255" s="83">
        <f t="shared" si="6"/>
        <v>42212</v>
      </c>
      <c r="B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703.99000000000012</v>
      </c>
      <c r="C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777.34000000000015</v>
      </c>
      <c r="D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813.06000000000006</v>
      </c>
      <c r="E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826.32</v>
      </c>
      <c r="F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866.97</v>
      </c>
      <c r="G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881.48</v>
      </c>
      <c r="H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813.6</v>
      </c>
      <c r="I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998.54000000000019</v>
      </c>
      <c r="J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900.46</v>
      </c>
      <c r="K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805.58</v>
      </c>
      <c r="L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748.46000000000015</v>
      </c>
      <c r="M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737.8900000000001</v>
      </c>
      <c r="N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759.03000000000009</v>
      </c>
      <c r="O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758.67000000000007</v>
      </c>
      <c r="P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769.69</v>
      </c>
      <c r="Q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758.45</v>
      </c>
      <c r="R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737.53000000000009</v>
      </c>
      <c r="S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737.3900000000001</v>
      </c>
      <c r="T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756.48000000000013</v>
      </c>
      <c r="U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720.8900000000001</v>
      </c>
      <c r="V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744.59000000000015</v>
      </c>
      <c r="W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749.0200000000001</v>
      </c>
      <c r="X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728.23000000000013</v>
      </c>
      <c r="Y255" s="111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804.43000000000006</v>
      </c>
    </row>
    <row r="256" spans="1:25" x14ac:dyDescent="0.2">
      <c r="A256" s="83">
        <f t="shared" si="6"/>
        <v>42213</v>
      </c>
      <c r="B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713.96</v>
      </c>
      <c r="C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777.5100000000001</v>
      </c>
      <c r="D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813.54000000000008</v>
      </c>
      <c r="E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826.42000000000007</v>
      </c>
      <c r="F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867.12000000000012</v>
      </c>
      <c r="G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882.74</v>
      </c>
      <c r="H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826.7700000000001</v>
      </c>
      <c r="I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999.65000000000009</v>
      </c>
      <c r="J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902.52</v>
      </c>
      <c r="K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794.49000000000012</v>
      </c>
      <c r="L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738.81000000000006</v>
      </c>
      <c r="M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728.24000000000012</v>
      </c>
      <c r="N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737.98</v>
      </c>
      <c r="O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737.72</v>
      </c>
      <c r="P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737.5200000000001</v>
      </c>
      <c r="Q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727.35</v>
      </c>
      <c r="R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719.66000000000008</v>
      </c>
      <c r="S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737.82</v>
      </c>
      <c r="T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767.3900000000001</v>
      </c>
      <c r="U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749.92000000000007</v>
      </c>
      <c r="V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768.2600000000001</v>
      </c>
      <c r="W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756.97000000000014</v>
      </c>
      <c r="X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710.1400000000001</v>
      </c>
      <c r="Y256" s="111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785.98000000000013</v>
      </c>
    </row>
    <row r="257" spans="1:27" x14ac:dyDescent="0.2">
      <c r="A257" s="83">
        <f t="shared" si="6"/>
        <v>42214</v>
      </c>
      <c r="B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715.06000000000006</v>
      </c>
      <c r="C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778.59000000000015</v>
      </c>
      <c r="D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804.80000000000007</v>
      </c>
      <c r="E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828.51</v>
      </c>
      <c r="F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829.73</v>
      </c>
      <c r="G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857.1400000000001</v>
      </c>
      <c r="H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814.23</v>
      </c>
      <c r="I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936.62</v>
      </c>
      <c r="J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873.98000000000013</v>
      </c>
      <c r="K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770.56000000000006</v>
      </c>
      <c r="L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718.46000000000015</v>
      </c>
      <c r="M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716.57000000000016</v>
      </c>
      <c r="N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725.2600000000001</v>
      </c>
      <c r="O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726.47000000000014</v>
      </c>
      <c r="P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732.38000000000011</v>
      </c>
      <c r="Q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733.10000000000014</v>
      </c>
      <c r="R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740.58000000000015</v>
      </c>
      <c r="S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710.91000000000008</v>
      </c>
      <c r="T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712.3900000000001</v>
      </c>
      <c r="U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731.81000000000017</v>
      </c>
      <c r="V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785.7600000000001</v>
      </c>
      <c r="W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768.97</v>
      </c>
      <c r="X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712.34000000000015</v>
      </c>
      <c r="Y257" s="111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767.82000000000016</v>
      </c>
    </row>
    <row r="258" spans="1:27" x14ac:dyDescent="0.2">
      <c r="A258" s="83">
        <f t="shared" si="6"/>
        <v>42215</v>
      </c>
      <c r="B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715.04000000000008</v>
      </c>
      <c r="C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766.90000000000009</v>
      </c>
      <c r="D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801.80000000000007</v>
      </c>
      <c r="E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826.99000000000012</v>
      </c>
      <c r="F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825.66000000000008</v>
      </c>
      <c r="G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826.04000000000019</v>
      </c>
      <c r="H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814.56000000000006</v>
      </c>
      <c r="I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908.08000000000015</v>
      </c>
      <c r="J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831.49</v>
      </c>
      <c r="K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728.44</v>
      </c>
      <c r="L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730.88000000000011</v>
      </c>
      <c r="M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753.8900000000001</v>
      </c>
      <c r="N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767.19</v>
      </c>
      <c r="O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767.42000000000007</v>
      </c>
      <c r="P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768.24000000000012</v>
      </c>
      <c r="Q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768.72000000000014</v>
      </c>
      <c r="R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770.1400000000001</v>
      </c>
      <c r="S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750.95000000000016</v>
      </c>
      <c r="T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702.99</v>
      </c>
      <c r="U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746.16000000000008</v>
      </c>
      <c r="V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832.72</v>
      </c>
      <c r="W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793.44</v>
      </c>
      <c r="X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733.23000000000013</v>
      </c>
      <c r="Y258" s="111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817.55000000000018</v>
      </c>
    </row>
    <row r="259" spans="1:27" x14ac:dyDescent="0.2">
      <c r="A259" s="83">
        <f t="shared" si="6"/>
        <v>42216</v>
      </c>
      <c r="B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706.90000000000009</v>
      </c>
      <c r="C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756.85000000000014</v>
      </c>
      <c r="D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790.23000000000013</v>
      </c>
      <c r="E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814.96</v>
      </c>
      <c r="F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813.7800000000002</v>
      </c>
      <c r="G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826.94</v>
      </c>
      <c r="H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815.36000000000013</v>
      </c>
      <c r="I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908.30000000000007</v>
      </c>
      <c r="J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832.23000000000013</v>
      </c>
      <c r="K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729.07</v>
      </c>
      <c r="L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749.72000000000014</v>
      </c>
      <c r="M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779.95</v>
      </c>
      <c r="N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778.7600000000001</v>
      </c>
      <c r="O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778.35000000000014</v>
      </c>
      <c r="P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779.6400000000001</v>
      </c>
      <c r="Q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779.09000000000015</v>
      </c>
      <c r="R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780.22000000000014</v>
      </c>
      <c r="S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754.48</v>
      </c>
      <c r="T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730.81000000000006</v>
      </c>
      <c r="U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765.83</v>
      </c>
      <c r="V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842.21</v>
      </c>
      <c r="W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801.58000000000015</v>
      </c>
      <c r="X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733.56000000000017</v>
      </c>
      <c r="Y259" s="111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871.78000000000009</v>
      </c>
    </row>
    <row r="260" spans="1:27" x14ac:dyDescent="0.25">
      <c r="A260" s="98"/>
      <c r="B260" s="82"/>
      <c r="C260" s="82"/>
      <c r="D260" s="82"/>
    </row>
    <row r="261" spans="1:27" x14ac:dyDescent="0.25">
      <c r="A261" s="91" t="s">
        <v>159</v>
      </c>
      <c r="B261" s="82"/>
      <c r="C261" s="82"/>
      <c r="D261" s="82"/>
    </row>
    <row r="262" spans="1:27" ht="12.75" x14ac:dyDescent="0.2">
      <c r="A262" s="167" t="s">
        <v>49</v>
      </c>
      <c r="B262" s="170" t="s">
        <v>128</v>
      </c>
      <c r="C262" s="171"/>
      <c r="D262" s="171"/>
      <c r="E262" s="171"/>
      <c r="F262" s="171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2"/>
    </row>
    <row r="263" spans="1:27" ht="12.75" x14ac:dyDescent="0.2">
      <c r="A263" s="168"/>
      <c r="B263" s="173"/>
      <c r="C263" s="174"/>
      <c r="D263" s="174"/>
      <c r="E263" s="174"/>
      <c r="F263" s="174"/>
      <c r="G263" s="174"/>
      <c r="H263" s="174"/>
      <c r="I263" s="174"/>
      <c r="J263" s="174"/>
      <c r="K263" s="174"/>
      <c r="L263" s="174"/>
      <c r="M263" s="174"/>
      <c r="N263" s="174"/>
      <c r="O263" s="174"/>
      <c r="P263" s="174"/>
      <c r="Q263" s="174"/>
      <c r="R263" s="174"/>
      <c r="S263" s="174"/>
      <c r="T263" s="174"/>
      <c r="U263" s="174"/>
      <c r="V263" s="174"/>
      <c r="W263" s="174"/>
      <c r="X263" s="174"/>
      <c r="Y263" s="175"/>
    </row>
    <row r="264" spans="1:27" ht="12.75" customHeight="1" x14ac:dyDescent="0.2">
      <c r="A264" s="168"/>
      <c r="B264" s="176" t="s">
        <v>129</v>
      </c>
      <c r="C264" s="165" t="s">
        <v>130</v>
      </c>
      <c r="D264" s="165" t="s">
        <v>131</v>
      </c>
      <c r="E264" s="165" t="s">
        <v>132</v>
      </c>
      <c r="F264" s="165" t="s">
        <v>133</v>
      </c>
      <c r="G264" s="165" t="s">
        <v>134</v>
      </c>
      <c r="H264" s="165" t="s">
        <v>135</v>
      </c>
      <c r="I264" s="165" t="s">
        <v>136</v>
      </c>
      <c r="J264" s="165" t="s">
        <v>137</v>
      </c>
      <c r="K264" s="165" t="s">
        <v>138</v>
      </c>
      <c r="L264" s="165" t="s">
        <v>139</v>
      </c>
      <c r="M264" s="165" t="s">
        <v>140</v>
      </c>
      <c r="N264" s="178" t="s">
        <v>141</v>
      </c>
      <c r="O264" s="165" t="s">
        <v>142</v>
      </c>
      <c r="P264" s="165" t="s">
        <v>143</v>
      </c>
      <c r="Q264" s="165" t="s">
        <v>144</v>
      </c>
      <c r="R264" s="165" t="s">
        <v>145</v>
      </c>
      <c r="S264" s="165" t="s">
        <v>146</v>
      </c>
      <c r="T264" s="165" t="s">
        <v>147</v>
      </c>
      <c r="U264" s="165" t="s">
        <v>148</v>
      </c>
      <c r="V264" s="165" t="s">
        <v>149</v>
      </c>
      <c r="W264" s="165" t="s">
        <v>150</v>
      </c>
      <c r="X264" s="165" t="s">
        <v>151</v>
      </c>
      <c r="Y264" s="165" t="s">
        <v>152</v>
      </c>
    </row>
    <row r="265" spans="1:27" ht="11.25" customHeight="1" x14ac:dyDescent="0.2">
      <c r="A265" s="169"/>
      <c r="B265" s="177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79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</row>
    <row r="266" spans="1:27" ht="15.75" customHeight="1" x14ac:dyDescent="0.2">
      <c r="A266" s="83">
        <f>A229</f>
        <v>42186</v>
      </c>
      <c r="B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661.30000000000007</v>
      </c>
      <c r="C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669.60000000000014</v>
      </c>
      <c r="D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693.56000000000006</v>
      </c>
      <c r="E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693.68000000000006</v>
      </c>
      <c r="F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752.41000000000008</v>
      </c>
      <c r="G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752.38000000000011</v>
      </c>
      <c r="H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719.07000000000016</v>
      </c>
      <c r="I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838.13000000000011</v>
      </c>
      <c r="J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767.23000000000013</v>
      </c>
      <c r="K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663.19</v>
      </c>
      <c r="L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683.56000000000017</v>
      </c>
      <c r="M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683.48</v>
      </c>
      <c r="N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649.75000000000011</v>
      </c>
      <c r="O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652.99000000000012</v>
      </c>
      <c r="P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654.24000000000012</v>
      </c>
      <c r="Q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663.1400000000001</v>
      </c>
      <c r="R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657.10000000000014</v>
      </c>
      <c r="S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665.06000000000006</v>
      </c>
      <c r="T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673.25000000000011</v>
      </c>
      <c r="U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666.46000000000015</v>
      </c>
      <c r="V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776.04000000000008</v>
      </c>
      <c r="W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777.60000000000014</v>
      </c>
      <c r="X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689.69</v>
      </c>
      <c r="Y266" s="111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780.73</v>
      </c>
      <c r="AA266" s="84"/>
    </row>
    <row r="267" spans="1:27" x14ac:dyDescent="0.2">
      <c r="A267" s="83">
        <f>A266+1</f>
        <v>42187</v>
      </c>
      <c r="B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666.28</v>
      </c>
      <c r="C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669.73</v>
      </c>
      <c r="D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693.6</v>
      </c>
      <c r="E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693.67000000000007</v>
      </c>
      <c r="F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752.31000000000017</v>
      </c>
      <c r="G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752.42000000000019</v>
      </c>
      <c r="H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719.08000000000015</v>
      </c>
      <c r="I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837.99000000000012</v>
      </c>
      <c r="J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767.12000000000012</v>
      </c>
      <c r="K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663.19</v>
      </c>
      <c r="L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683.47</v>
      </c>
      <c r="M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683.85000000000014</v>
      </c>
      <c r="N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668.54000000000008</v>
      </c>
      <c r="O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652.05000000000018</v>
      </c>
      <c r="P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654.54000000000008</v>
      </c>
      <c r="Q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663.40000000000009</v>
      </c>
      <c r="R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657.37</v>
      </c>
      <c r="S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665.32000000000016</v>
      </c>
      <c r="T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673.61</v>
      </c>
      <c r="U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665.09</v>
      </c>
      <c r="V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770.99000000000012</v>
      </c>
      <c r="W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769.97000000000014</v>
      </c>
      <c r="X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686.30000000000018</v>
      </c>
      <c r="Y267" s="111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762.99000000000012</v>
      </c>
    </row>
    <row r="268" spans="1:27" x14ac:dyDescent="0.2">
      <c r="A268" s="83">
        <f t="shared" ref="A268:A296" si="7">A267+1</f>
        <v>42188</v>
      </c>
      <c r="B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663.33000000000015</v>
      </c>
      <c r="C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676.76</v>
      </c>
      <c r="D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691.06000000000017</v>
      </c>
      <c r="E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706.22</v>
      </c>
      <c r="F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727.2</v>
      </c>
      <c r="G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743.7600000000001</v>
      </c>
      <c r="H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706.18000000000006</v>
      </c>
      <c r="I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847.74</v>
      </c>
      <c r="J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770.2700000000001</v>
      </c>
      <c r="K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698.86000000000013</v>
      </c>
      <c r="L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670.1400000000001</v>
      </c>
      <c r="M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660.98000000000013</v>
      </c>
      <c r="N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670.01</v>
      </c>
      <c r="O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679.36</v>
      </c>
      <c r="P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679.36</v>
      </c>
      <c r="Q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679.40000000000009</v>
      </c>
      <c r="R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671.3900000000001</v>
      </c>
      <c r="S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663.29000000000019</v>
      </c>
      <c r="T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659.36</v>
      </c>
      <c r="U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667.96</v>
      </c>
      <c r="V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741.42000000000007</v>
      </c>
      <c r="W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732.69</v>
      </c>
      <c r="X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662.8900000000001</v>
      </c>
      <c r="Y268" s="111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763.2</v>
      </c>
    </row>
    <row r="269" spans="1:27" x14ac:dyDescent="0.2">
      <c r="A269" s="83">
        <f t="shared" si="7"/>
        <v>42189</v>
      </c>
      <c r="B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675.28000000000009</v>
      </c>
      <c r="C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668.1400000000001</v>
      </c>
      <c r="D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683.15000000000009</v>
      </c>
      <c r="E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710.1400000000001</v>
      </c>
      <c r="F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721.55000000000007</v>
      </c>
      <c r="G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745.34</v>
      </c>
      <c r="H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733.1</v>
      </c>
      <c r="I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667.96</v>
      </c>
      <c r="J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821.80000000000007</v>
      </c>
      <c r="K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713.86</v>
      </c>
      <c r="L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693.67000000000007</v>
      </c>
      <c r="M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724.73000000000013</v>
      </c>
      <c r="N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724.59000000000015</v>
      </c>
      <c r="O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713.87</v>
      </c>
      <c r="P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703.5</v>
      </c>
      <c r="Q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703.38</v>
      </c>
      <c r="R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713.79000000000008</v>
      </c>
      <c r="S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713.86</v>
      </c>
      <c r="T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674.30000000000007</v>
      </c>
      <c r="U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648.53000000000009</v>
      </c>
      <c r="V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750.96</v>
      </c>
      <c r="W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740.76</v>
      </c>
      <c r="X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679.79000000000008</v>
      </c>
      <c r="Y269" s="111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735.29000000000008</v>
      </c>
    </row>
    <row r="270" spans="1:27" x14ac:dyDescent="0.2">
      <c r="A270" s="83">
        <f t="shared" si="7"/>
        <v>42190</v>
      </c>
      <c r="B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668.11000000000013</v>
      </c>
      <c r="C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672.83000000000015</v>
      </c>
      <c r="D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709.86000000000013</v>
      </c>
      <c r="E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733.15000000000009</v>
      </c>
      <c r="F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757.63000000000011</v>
      </c>
      <c r="G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777.31000000000017</v>
      </c>
      <c r="H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751.45000000000016</v>
      </c>
      <c r="I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678.03000000000009</v>
      </c>
      <c r="J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808.07000000000016</v>
      </c>
      <c r="K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735.06000000000017</v>
      </c>
      <c r="L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703.48</v>
      </c>
      <c r="M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729.92000000000007</v>
      </c>
      <c r="N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724.52000000000021</v>
      </c>
      <c r="O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713.86</v>
      </c>
      <c r="P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719.12000000000012</v>
      </c>
      <c r="Q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713.74000000000012</v>
      </c>
      <c r="R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724.45</v>
      </c>
      <c r="S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752.44000000000017</v>
      </c>
      <c r="T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724.45</v>
      </c>
      <c r="U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693.98</v>
      </c>
      <c r="V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704.38</v>
      </c>
      <c r="W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745.35</v>
      </c>
      <c r="X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656.13000000000011</v>
      </c>
      <c r="Y270" s="111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752.43000000000018</v>
      </c>
    </row>
    <row r="271" spans="1:27" x14ac:dyDescent="0.2">
      <c r="A271" s="83">
        <f t="shared" si="7"/>
        <v>42191</v>
      </c>
      <c r="B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658.5300000000002</v>
      </c>
      <c r="C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696.1400000000001</v>
      </c>
      <c r="D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727.05000000000007</v>
      </c>
      <c r="E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749.28000000000009</v>
      </c>
      <c r="F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761.06000000000017</v>
      </c>
      <c r="G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785.50000000000011</v>
      </c>
      <c r="H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749.43000000000006</v>
      </c>
      <c r="I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895.98000000000013</v>
      </c>
      <c r="J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815.0200000000001</v>
      </c>
      <c r="K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730.08</v>
      </c>
      <c r="L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708.8900000000001</v>
      </c>
      <c r="M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698.91000000000008</v>
      </c>
      <c r="N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708.87000000000012</v>
      </c>
      <c r="O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719.21000000000015</v>
      </c>
      <c r="P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708.73000000000013</v>
      </c>
      <c r="Q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708.8900000000001</v>
      </c>
      <c r="R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697.09000000000015</v>
      </c>
      <c r="S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697.10000000000014</v>
      </c>
      <c r="T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688.28000000000009</v>
      </c>
      <c r="U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671.7</v>
      </c>
      <c r="V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714.24000000000012</v>
      </c>
      <c r="W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715.45</v>
      </c>
      <c r="X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655.2600000000001</v>
      </c>
      <c r="Y271" s="111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714.23000000000013</v>
      </c>
    </row>
    <row r="272" spans="1:27" x14ac:dyDescent="0.2">
      <c r="A272" s="83">
        <f t="shared" si="7"/>
        <v>42192</v>
      </c>
      <c r="B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658.31000000000006</v>
      </c>
      <c r="C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716.53000000000009</v>
      </c>
      <c r="D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749.5200000000001</v>
      </c>
      <c r="E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761.19000000000017</v>
      </c>
      <c r="F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798.35000000000014</v>
      </c>
      <c r="G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825.33000000000015</v>
      </c>
      <c r="H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761.03000000000009</v>
      </c>
      <c r="I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895.7800000000002</v>
      </c>
      <c r="J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814.7700000000001</v>
      </c>
      <c r="K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729.95</v>
      </c>
      <c r="L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708.8900000000001</v>
      </c>
      <c r="M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698.77</v>
      </c>
      <c r="N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708.97</v>
      </c>
      <c r="O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719.43000000000006</v>
      </c>
      <c r="P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709.06000000000006</v>
      </c>
      <c r="Q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698.87000000000012</v>
      </c>
      <c r="R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688.33000000000015</v>
      </c>
      <c r="S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697.04000000000008</v>
      </c>
      <c r="T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697.05000000000007</v>
      </c>
      <c r="U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680.32</v>
      </c>
      <c r="V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713.17000000000019</v>
      </c>
      <c r="W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715.84</v>
      </c>
      <c r="X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671.40000000000009</v>
      </c>
      <c r="Y272" s="111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723.18000000000006</v>
      </c>
    </row>
    <row r="273" spans="1:25" x14ac:dyDescent="0.2">
      <c r="A273" s="83">
        <f t="shared" si="7"/>
        <v>42193</v>
      </c>
      <c r="B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676.80000000000018</v>
      </c>
      <c r="C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738.36000000000013</v>
      </c>
      <c r="D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761.30000000000007</v>
      </c>
      <c r="E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773.41000000000008</v>
      </c>
      <c r="F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811.65000000000009</v>
      </c>
      <c r="G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825.2600000000001</v>
      </c>
      <c r="H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773.06000000000006</v>
      </c>
      <c r="I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918.30000000000007</v>
      </c>
      <c r="J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828.69</v>
      </c>
      <c r="K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730.19</v>
      </c>
      <c r="L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689.1400000000001</v>
      </c>
      <c r="M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689.12000000000012</v>
      </c>
      <c r="N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698.93000000000018</v>
      </c>
      <c r="O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689.08</v>
      </c>
      <c r="P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689.09</v>
      </c>
      <c r="Q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679.44</v>
      </c>
      <c r="R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671.41000000000008</v>
      </c>
      <c r="S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706.07</v>
      </c>
      <c r="T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706.12000000000012</v>
      </c>
      <c r="U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688.7600000000001</v>
      </c>
      <c r="V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681.47</v>
      </c>
      <c r="W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695.75</v>
      </c>
      <c r="X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671.32000000000016</v>
      </c>
      <c r="Y273" s="111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702.0200000000001</v>
      </c>
    </row>
    <row r="274" spans="1:25" x14ac:dyDescent="0.2">
      <c r="A274" s="83">
        <f t="shared" si="7"/>
        <v>42194</v>
      </c>
      <c r="B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649.6</v>
      </c>
      <c r="C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706.19</v>
      </c>
      <c r="D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749.66000000000008</v>
      </c>
      <c r="E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761.49000000000012</v>
      </c>
      <c r="F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773.28000000000009</v>
      </c>
      <c r="G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798.34000000000015</v>
      </c>
      <c r="H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749.28000000000009</v>
      </c>
      <c r="I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860.68000000000006</v>
      </c>
      <c r="J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814.94</v>
      </c>
      <c r="K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709.17000000000007</v>
      </c>
      <c r="L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670.34000000000015</v>
      </c>
      <c r="M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670.38000000000011</v>
      </c>
      <c r="N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689.2</v>
      </c>
      <c r="O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679.57000000000016</v>
      </c>
      <c r="P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679.57000000000016</v>
      </c>
      <c r="Q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698.97000000000014</v>
      </c>
      <c r="R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688.33000000000015</v>
      </c>
      <c r="S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697.10000000000014</v>
      </c>
      <c r="T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697.19</v>
      </c>
      <c r="U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655.85000000000014</v>
      </c>
      <c r="V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716.98000000000013</v>
      </c>
      <c r="W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693.40000000000009</v>
      </c>
      <c r="X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663.04000000000008</v>
      </c>
      <c r="Y274" s="111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711.57</v>
      </c>
    </row>
    <row r="275" spans="1:25" x14ac:dyDescent="0.2">
      <c r="A275" s="83">
        <f t="shared" si="7"/>
        <v>42195</v>
      </c>
      <c r="B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649.63000000000011</v>
      </c>
      <c r="C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706.26</v>
      </c>
      <c r="D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749.63000000000011</v>
      </c>
      <c r="E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761.30000000000007</v>
      </c>
      <c r="F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773.19</v>
      </c>
      <c r="G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798.35000000000014</v>
      </c>
      <c r="H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749.48</v>
      </c>
      <c r="I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895.80000000000018</v>
      </c>
      <c r="J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815.00000000000011</v>
      </c>
      <c r="K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708.84</v>
      </c>
      <c r="L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670.10000000000014</v>
      </c>
      <c r="M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670.21000000000015</v>
      </c>
      <c r="N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688.96</v>
      </c>
      <c r="O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679.44</v>
      </c>
      <c r="P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679.43000000000006</v>
      </c>
      <c r="Q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698.97000000000014</v>
      </c>
      <c r="R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688.24</v>
      </c>
      <c r="S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697.07000000000016</v>
      </c>
      <c r="T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706.22</v>
      </c>
      <c r="U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680.75000000000011</v>
      </c>
      <c r="V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721.82000000000016</v>
      </c>
      <c r="W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696.8900000000001</v>
      </c>
      <c r="X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662.79000000000008</v>
      </c>
      <c r="Y275" s="111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715.33000000000015</v>
      </c>
    </row>
    <row r="276" spans="1:25" x14ac:dyDescent="0.2">
      <c r="A276" s="83">
        <f t="shared" si="7"/>
        <v>42196</v>
      </c>
      <c r="B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658.62000000000012</v>
      </c>
      <c r="C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698.68000000000006</v>
      </c>
      <c r="D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732.94</v>
      </c>
      <c r="E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757.60000000000014</v>
      </c>
      <c r="F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783.80000000000018</v>
      </c>
      <c r="G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812.13000000000011</v>
      </c>
      <c r="H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777.34000000000015</v>
      </c>
      <c r="I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699.07</v>
      </c>
      <c r="J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850.72</v>
      </c>
      <c r="K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746.72000000000014</v>
      </c>
      <c r="L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703.60000000000014</v>
      </c>
      <c r="M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703.69000000000017</v>
      </c>
      <c r="N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713.8900000000001</v>
      </c>
      <c r="O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724.59000000000015</v>
      </c>
      <c r="P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735.40000000000009</v>
      </c>
      <c r="Q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735.35000000000014</v>
      </c>
      <c r="R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735.5100000000001</v>
      </c>
      <c r="S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746.80000000000007</v>
      </c>
      <c r="T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693.71</v>
      </c>
      <c r="U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675.2600000000001</v>
      </c>
      <c r="V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704.31000000000006</v>
      </c>
      <c r="W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725.88000000000011</v>
      </c>
      <c r="X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662.63000000000011</v>
      </c>
      <c r="Y276" s="111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746.07</v>
      </c>
    </row>
    <row r="277" spans="1:25" x14ac:dyDescent="0.2">
      <c r="A277" s="83">
        <f t="shared" si="7"/>
        <v>42197</v>
      </c>
      <c r="B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659.09</v>
      </c>
      <c r="C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699.15000000000009</v>
      </c>
      <c r="D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733.30000000000018</v>
      </c>
      <c r="E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732.85</v>
      </c>
      <c r="F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797.62000000000012</v>
      </c>
      <c r="G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812.24000000000012</v>
      </c>
      <c r="H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797.86000000000013</v>
      </c>
      <c r="I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733.24</v>
      </c>
      <c r="J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931.38000000000011</v>
      </c>
      <c r="K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808.32</v>
      </c>
      <c r="L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746.5300000000002</v>
      </c>
      <c r="M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735.32000000000016</v>
      </c>
      <c r="N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735.24000000000012</v>
      </c>
      <c r="O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746.44</v>
      </c>
      <c r="P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746.70000000000016</v>
      </c>
      <c r="Q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752.44000000000017</v>
      </c>
      <c r="R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770.11000000000013</v>
      </c>
      <c r="S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758.15000000000009</v>
      </c>
      <c r="T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735.38000000000011</v>
      </c>
      <c r="U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699.49</v>
      </c>
      <c r="V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660.68000000000018</v>
      </c>
      <c r="W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694.79000000000008</v>
      </c>
      <c r="X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656.33</v>
      </c>
      <c r="Y277" s="111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757.78000000000009</v>
      </c>
    </row>
    <row r="278" spans="1:25" x14ac:dyDescent="0.2">
      <c r="A278" s="83">
        <f t="shared" si="7"/>
        <v>42198</v>
      </c>
      <c r="B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658.0100000000001</v>
      </c>
      <c r="C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727.03000000000009</v>
      </c>
      <c r="D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761.08000000000015</v>
      </c>
      <c r="E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773.29000000000008</v>
      </c>
      <c r="F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811.5200000000001</v>
      </c>
      <c r="G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825.22000000000014</v>
      </c>
      <c r="H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773.18000000000006</v>
      </c>
      <c r="I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910.95</v>
      </c>
      <c r="J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843.05000000000007</v>
      </c>
      <c r="K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719.04000000000008</v>
      </c>
      <c r="L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678.97000000000014</v>
      </c>
      <c r="M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669.92000000000007</v>
      </c>
      <c r="N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688.47000000000014</v>
      </c>
      <c r="O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679.05000000000007</v>
      </c>
      <c r="P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660.69000000000017</v>
      </c>
      <c r="Q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669.68000000000006</v>
      </c>
      <c r="R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654.71</v>
      </c>
      <c r="S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679.42000000000007</v>
      </c>
      <c r="T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696.7</v>
      </c>
      <c r="U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698.11000000000013</v>
      </c>
      <c r="V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703.00000000000011</v>
      </c>
      <c r="W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707.1</v>
      </c>
      <c r="X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655.06000000000006</v>
      </c>
      <c r="Y278" s="111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743.3900000000001</v>
      </c>
    </row>
    <row r="279" spans="1:25" x14ac:dyDescent="0.2">
      <c r="A279" s="83">
        <f t="shared" si="7"/>
        <v>42199</v>
      </c>
      <c r="B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648.3900000000001</v>
      </c>
      <c r="C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705.58000000000015</v>
      </c>
      <c r="D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732.24</v>
      </c>
      <c r="E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760.7600000000001</v>
      </c>
      <c r="F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811.60000000000014</v>
      </c>
      <c r="G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818.47000000000014</v>
      </c>
      <c r="H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761.03000000000009</v>
      </c>
      <c r="I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888.43000000000006</v>
      </c>
      <c r="J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814.56000000000017</v>
      </c>
      <c r="K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708.03000000000009</v>
      </c>
      <c r="L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668.65000000000009</v>
      </c>
      <c r="M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650.31000000000006</v>
      </c>
      <c r="N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649.80000000000007</v>
      </c>
      <c r="O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658.63000000000011</v>
      </c>
      <c r="P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658.48</v>
      </c>
      <c r="Q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668.1400000000001</v>
      </c>
      <c r="R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686.67000000000007</v>
      </c>
      <c r="S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678.48</v>
      </c>
      <c r="T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678.81000000000017</v>
      </c>
      <c r="U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663.84000000000015</v>
      </c>
      <c r="V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728.33000000000015</v>
      </c>
      <c r="W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730.17000000000007</v>
      </c>
      <c r="X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651.3900000000001</v>
      </c>
      <c r="Y279" s="111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738.0200000000001</v>
      </c>
    </row>
    <row r="280" spans="1:25" x14ac:dyDescent="0.2">
      <c r="A280" s="83">
        <f t="shared" si="7"/>
        <v>42200</v>
      </c>
      <c r="B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648.82000000000005</v>
      </c>
      <c r="C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705.84000000000015</v>
      </c>
      <c r="D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732.45000000000016</v>
      </c>
      <c r="E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761.2600000000001</v>
      </c>
      <c r="F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811.88000000000011</v>
      </c>
      <c r="G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818.49000000000012</v>
      </c>
      <c r="H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761.19000000000017</v>
      </c>
      <c r="I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888.73000000000013</v>
      </c>
      <c r="J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815.05000000000007</v>
      </c>
      <c r="K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708.48000000000013</v>
      </c>
      <c r="L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669.06000000000017</v>
      </c>
      <c r="M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651.04000000000008</v>
      </c>
      <c r="N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650.74</v>
      </c>
      <c r="O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659.5</v>
      </c>
      <c r="P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659.61000000000013</v>
      </c>
      <c r="Q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668.72</v>
      </c>
      <c r="R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687.37000000000012</v>
      </c>
      <c r="S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678.91000000000008</v>
      </c>
      <c r="T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679.21</v>
      </c>
      <c r="U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664.37000000000012</v>
      </c>
      <c r="V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728.65000000000009</v>
      </c>
      <c r="W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730.63000000000011</v>
      </c>
      <c r="X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650.20000000000016</v>
      </c>
      <c r="Y280" s="111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734.55000000000007</v>
      </c>
    </row>
    <row r="281" spans="1:25" x14ac:dyDescent="0.2">
      <c r="A281" s="83">
        <f t="shared" si="7"/>
        <v>42201</v>
      </c>
      <c r="B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685.54000000000008</v>
      </c>
      <c r="C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749.06000000000006</v>
      </c>
      <c r="D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772.72000000000014</v>
      </c>
      <c r="E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786.0100000000001</v>
      </c>
      <c r="F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785.90000000000009</v>
      </c>
      <c r="G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818.66000000000008</v>
      </c>
      <c r="H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773.3900000000001</v>
      </c>
      <c r="I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918.55000000000007</v>
      </c>
      <c r="J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850.31000000000006</v>
      </c>
      <c r="K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752.60000000000014</v>
      </c>
      <c r="L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724.70000000000016</v>
      </c>
      <c r="M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708.98</v>
      </c>
      <c r="N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719.21000000000015</v>
      </c>
      <c r="O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730.0200000000001</v>
      </c>
      <c r="P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741.24000000000012</v>
      </c>
      <c r="Q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764.44</v>
      </c>
      <c r="R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744.5100000000001</v>
      </c>
      <c r="S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754.96</v>
      </c>
      <c r="T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765.66000000000008</v>
      </c>
      <c r="U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730.53000000000009</v>
      </c>
      <c r="V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672.40000000000009</v>
      </c>
      <c r="W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661.35000000000014</v>
      </c>
      <c r="X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688.58000000000015</v>
      </c>
      <c r="Y281" s="111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674.32</v>
      </c>
    </row>
    <row r="282" spans="1:25" x14ac:dyDescent="0.2">
      <c r="A282" s="83">
        <f t="shared" si="7"/>
        <v>42202</v>
      </c>
      <c r="B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676.99000000000012</v>
      </c>
      <c r="C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727.54000000000008</v>
      </c>
      <c r="D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761.61</v>
      </c>
      <c r="E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773.72000000000014</v>
      </c>
      <c r="F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798.75000000000011</v>
      </c>
      <c r="G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825.78000000000009</v>
      </c>
      <c r="H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792.68000000000018</v>
      </c>
      <c r="I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1003.46</v>
      </c>
      <c r="J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906.43000000000018</v>
      </c>
      <c r="K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777.17000000000007</v>
      </c>
      <c r="L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764.90000000000009</v>
      </c>
      <c r="M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765.0100000000001</v>
      </c>
      <c r="N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802.40000000000009</v>
      </c>
      <c r="O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829.43000000000006</v>
      </c>
      <c r="P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802.29000000000008</v>
      </c>
      <c r="Q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782.99</v>
      </c>
      <c r="R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688.47000000000014</v>
      </c>
      <c r="S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715.49000000000012</v>
      </c>
      <c r="T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720.38000000000011</v>
      </c>
      <c r="U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680.57000000000016</v>
      </c>
      <c r="V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687.35000000000014</v>
      </c>
      <c r="W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688.88000000000011</v>
      </c>
      <c r="X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671.28000000000009</v>
      </c>
      <c r="Y282" s="111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677.23000000000013</v>
      </c>
    </row>
    <row r="283" spans="1:25" x14ac:dyDescent="0.2">
      <c r="A283" s="83">
        <f t="shared" si="7"/>
        <v>42203</v>
      </c>
      <c r="B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677.81000000000017</v>
      </c>
      <c r="C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733</v>
      </c>
      <c r="D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770.67000000000007</v>
      </c>
      <c r="E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798.1400000000001</v>
      </c>
      <c r="F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812.5300000000002</v>
      </c>
      <c r="G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842.73000000000013</v>
      </c>
      <c r="H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812.47</v>
      </c>
      <c r="I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784.23000000000013</v>
      </c>
      <c r="J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987.72</v>
      </c>
      <c r="K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865.57</v>
      </c>
      <c r="L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835.96000000000015</v>
      </c>
      <c r="M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835.78000000000009</v>
      </c>
      <c r="N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865.33000000000015</v>
      </c>
      <c r="O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865.36000000000013</v>
      </c>
      <c r="P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795.0100000000001</v>
      </c>
      <c r="Q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795.0100000000001</v>
      </c>
      <c r="R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808.44</v>
      </c>
      <c r="S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822.06000000000017</v>
      </c>
      <c r="T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782.57</v>
      </c>
      <c r="U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735.73</v>
      </c>
      <c r="V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665.41000000000008</v>
      </c>
      <c r="W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674.17000000000007</v>
      </c>
      <c r="X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746.36</v>
      </c>
      <c r="Y283" s="111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865.26</v>
      </c>
    </row>
    <row r="284" spans="1:25" x14ac:dyDescent="0.2">
      <c r="A284" s="83">
        <f t="shared" si="7"/>
        <v>42204</v>
      </c>
      <c r="B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698.88000000000011</v>
      </c>
      <c r="C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745.25000000000011</v>
      </c>
      <c r="D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770.90000000000009</v>
      </c>
      <c r="E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784.36000000000013</v>
      </c>
      <c r="F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812.3900000000001</v>
      </c>
      <c r="G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842.67000000000007</v>
      </c>
      <c r="H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798.2</v>
      </c>
      <c r="I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798.23</v>
      </c>
      <c r="J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1008.0600000000001</v>
      </c>
      <c r="K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881.2</v>
      </c>
      <c r="L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850.7</v>
      </c>
      <c r="M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850.57</v>
      </c>
      <c r="N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881.21</v>
      </c>
      <c r="O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881.18000000000006</v>
      </c>
      <c r="P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865.58000000000015</v>
      </c>
      <c r="Q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836.0200000000001</v>
      </c>
      <c r="R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850.73</v>
      </c>
      <c r="S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850.72</v>
      </c>
      <c r="T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788.7700000000001</v>
      </c>
      <c r="U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758.42000000000007</v>
      </c>
      <c r="V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674.77000000000021</v>
      </c>
      <c r="W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665.32000000000016</v>
      </c>
      <c r="X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714.08000000000015</v>
      </c>
      <c r="Y284" s="111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865.67000000000007</v>
      </c>
    </row>
    <row r="285" spans="1:25" x14ac:dyDescent="0.2">
      <c r="A285" s="83">
        <f t="shared" si="7"/>
        <v>42205</v>
      </c>
      <c r="B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686.3900000000001</v>
      </c>
      <c r="C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749.71000000000015</v>
      </c>
      <c r="D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773.71000000000015</v>
      </c>
      <c r="E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786.13000000000011</v>
      </c>
      <c r="F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785.95000000000016</v>
      </c>
      <c r="G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819.00000000000011</v>
      </c>
      <c r="H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773.44</v>
      </c>
      <c r="I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918.63000000000011</v>
      </c>
      <c r="J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850.30000000000007</v>
      </c>
      <c r="K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752.58000000000015</v>
      </c>
      <c r="L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724.79000000000008</v>
      </c>
      <c r="M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709.1</v>
      </c>
      <c r="N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719.53000000000009</v>
      </c>
      <c r="O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730.24</v>
      </c>
      <c r="P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741.31000000000006</v>
      </c>
      <c r="Q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764.50000000000011</v>
      </c>
      <c r="R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744.69</v>
      </c>
      <c r="S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754.91000000000008</v>
      </c>
      <c r="T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765.48</v>
      </c>
      <c r="U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729.96</v>
      </c>
      <c r="V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673.0100000000001</v>
      </c>
      <c r="W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661.16000000000008</v>
      </c>
      <c r="X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688.67000000000007</v>
      </c>
      <c r="Y285" s="111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673.2700000000001</v>
      </c>
    </row>
    <row r="286" spans="1:25" x14ac:dyDescent="0.2">
      <c r="A286" s="83">
        <f t="shared" si="7"/>
        <v>42206</v>
      </c>
      <c r="B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677.06000000000006</v>
      </c>
      <c r="C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738.63000000000011</v>
      </c>
      <c r="D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761.76</v>
      </c>
      <c r="E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773.82</v>
      </c>
      <c r="F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786.29000000000008</v>
      </c>
      <c r="G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818.78000000000009</v>
      </c>
      <c r="H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773.3900000000001</v>
      </c>
      <c r="I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918.63000000000011</v>
      </c>
      <c r="J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788.86000000000013</v>
      </c>
      <c r="K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676.3900000000001</v>
      </c>
      <c r="L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739.97000000000014</v>
      </c>
      <c r="M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740.29000000000008</v>
      </c>
      <c r="N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743.63000000000011</v>
      </c>
      <c r="O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682.2</v>
      </c>
      <c r="P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682.2</v>
      </c>
      <c r="Q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682.2700000000001</v>
      </c>
      <c r="R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697.13000000000011</v>
      </c>
      <c r="S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697.07000000000016</v>
      </c>
      <c r="T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697.10000000000014</v>
      </c>
      <c r="U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655.62000000000012</v>
      </c>
      <c r="V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685.49000000000012</v>
      </c>
      <c r="W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686.21</v>
      </c>
      <c r="X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663.30000000000018</v>
      </c>
      <c r="Y286" s="111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709.5200000000001</v>
      </c>
    </row>
    <row r="287" spans="1:25" x14ac:dyDescent="0.2">
      <c r="A287" s="83">
        <f t="shared" si="7"/>
        <v>42207</v>
      </c>
      <c r="B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649.83000000000004</v>
      </c>
      <c r="C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667.73000000000013</v>
      </c>
      <c r="D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686.57000000000016</v>
      </c>
      <c r="E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716.88000000000011</v>
      </c>
      <c r="F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749.94</v>
      </c>
      <c r="G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761.45</v>
      </c>
      <c r="H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825.55000000000007</v>
      </c>
      <c r="I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903.3900000000001</v>
      </c>
      <c r="J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801.72</v>
      </c>
      <c r="K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709.1</v>
      </c>
      <c r="L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670.32000000000016</v>
      </c>
      <c r="M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670.32000000000016</v>
      </c>
      <c r="N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679.68000000000006</v>
      </c>
      <c r="O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661.36000000000013</v>
      </c>
      <c r="P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679.79000000000008</v>
      </c>
      <c r="Q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689.21</v>
      </c>
      <c r="R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671.5100000000001</v>
      </c>
      <c r="S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734.5200000000001</v>
      </c>
      <c r="T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706.18000000000006</v>
      </c>
      <c r="U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688.5200000000001</v>
      </c>
      <c r="V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708.92000000000007</v>
      </c>
      <c r="W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707.1400000000001</v>
      </c>
      <c r="X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659.32</v>
      </c>
      <c r="Y287" s="111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715.54000000000008</v>
      </c>
    </row>
    <row r="288" spans="1:25" x14ac:dyDescent="0.2">
      <c r="A288" s="83">
        <f t="shared" si="7"/>
        <v>42208</v>
      </c>
      <c r="B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668.79000000000008</v>
      </c>
      <c r="C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676.97000000000014</v>
      </c>
      <c r="D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716.7700000000001</v>
      </c>
      <c r="E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716.83000000000015</v>
      </c>
      <c r="F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738.41000000000008</v>
      </c>
      <c r="G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738.2600000000001</v>
      </c>
      <c r="H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716.5200000000001</v>
      </c>
      <c r="I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847.49000000000012</v>
      </c>
      <c r="J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776.08</v>
      </c>
      <c r="K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688.97</v>
      </c>
      <c r="L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660.93000000000006</v>
      </c>
      <c r="M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652.16000000000008</v>
      </c>
      <c r="N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661.08</v>
      </c>
      <c r="O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655.71</v>
      </c>
      <c r="P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652.35000000000014</v>
      </c>
      <c r="Q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655.78000000000009</v>
      </c>
      <c r="R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662.05000000000007</v>
      </c>
      <c r="S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671.38000000000011</v>
      </c>
      <c r="T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697.07000000000016</v>
      </c>
      <c r="U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679.63000000000011</v>
      </c>
      <c r="V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737.62000000000012</v>
      </c>
      <c r="W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738.57</v>
      </c>
      <c r="X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686.0100000000001</v>
      </c>
      <c r="Y288" s="111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725.17000000000007</v>
      </c>
    </row>
    <row r="289" spans="1:27" x14ac:dyDescent="0.2">
      <c r="A289" s="83">
        <f t="shared" si="7"/>
        <v>42209</v>
      </c>
      <c r="B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653.92000000000007</v>
      </c>
      <c r="C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696.35000000000014</v>
      </c>
      <c r="D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738.50000000000011</v>
      </c>
      <c r="E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761.56000000000006</v>
      </c>
      <c r="F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785.95000000000016</v>
      </c>
      <c r="G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805.31000000000006</v>
      </c>
      <c r="H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738.2600000000001</v>
      </c>
      <c r="I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903.5</v>
      </c>
      <c r="J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814.95</v>
      </c>
      <c r="K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719.2700000000001</v>
      </c>
      <c r="L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679.32</v>
      </c>
      <c r="M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670.19000000000017</v>
      </c>
      <c r="N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679.48</v>
      </c>
      <c r="O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689.09</v>
      </c>
      <c r="P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689.11000000000013</v>
      </c>
      <c r="Q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679.48</v>
      </c>
      <c r="R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663.2800000000002</v>
      </c>
      <c r="S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671.32000000000016</v>
      </c>
      <c r="T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671.49000000000012</v>
      </c>
      <c r="U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648.12000000000012</v>
      </c>
      <c r="V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684.90000000000009</v>
      </c>
      <c r="W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687.38000000000011</v>
      </c>
      <c r="X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663.27000000000021</v>
      </c>
      <c r="Y289" s="111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717.99000000000012</v>
      </c>
    </row>
    <row r="290" spans="1:27" x14ac:dyDescent="0.2">
      <c r="A290" s="83">
        <f t="shared" si="7"/>
        <v>42210</v>
      </c>
      <c r="B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658.12000000000012</v>
      </c>
      <c r="C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688.53000000000009</v>
      </c>
      <c r="D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727.38000000000011</v>
      </c>
      <c r="E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745.33</v>
      </c>
      <c r="F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777.42000000000007</v>
      </c>
      <c r="G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798.49000000000012</v>
      </c>
      <c r="H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751.73000000000013</v>
      </c>
      <c r="I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688.68000000000006</v>
      </c>
      <c r="J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837.22</v>
      </c>
      <c r="K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748.16000000000008</v>
      </c>
      <c r="L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694.45</v>
      </c>
      <c r="M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675.11000000000013</v>
      </c>
      <c r="N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714.73</v>
      </c>
      <c r="O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725.28000000000009</v>
      </c>
      <c r="P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725.28000000000009</v>
      </c>
      <c r="Q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736.20000000000016</v>
      </c>
      <c r="R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725.35</v>
      </c>
      <c r="S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741.80000000000018</v>
      </c>
      <c r="T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759.58</v>
      </c>
      <c r="U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649.13000000000011</v>
      </c>
      <c r="V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700.84000000000015</v>
      </c>
      <c r="W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691.10000000000014</v>
      </c>
      <c r="X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683.38000000000011</v>
      </c>
      <c r="Y290" s="111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781.73</v>
      </c>
    </row>
    <row r="291" spans="1:27" x14ac:dyDescent="0.2">
      <c r="A291" s="83">
        <f t="shared" si="7"/>
        <v>42211</v>
      </c>
      <c r="B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661.5200000000001</v>
      </c>
      <c r="C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698.91000000000008</v>
      </c>
      <c r="D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732.38000000000011</v>
      </c>
      <c r="E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733.30000000000018</v>
      </c>
      <c r="F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811.37000000000012</v>
      </c>
      <c r="G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827.04000000000008</v>
      </c>
      <c r="H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784.35000000000014</v>
      </c>
      <c r="I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733.56000000000006</v>
      </c>
      <c r="J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898.04000000000008</v>
      </c>
      <c r="K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796.90000000000009</v>
      </c>
      <c r="L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747.36</v>
      </c>
      <c r="M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735.98</v>
      </c>
      <c r="N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736</v>
      </c>
      <c r="O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747.09</v>
      </c>
      <c r="P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758.49000000000012</v>
      </c>
      <c r="Q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758.66000000000008</v>
      </c>
      <c r="R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770.55000000000018</v>
      </c>
      <c r="S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783.13000000000011</v>
      </c>
      <c r="T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783.21000000000015</v>
      </c>
      <c r="U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737.58</v>
      </c>
      <c r="V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686.78000000000009</v>
      </c>
      <c r="W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693.61000000000013</v>
      </c>
      <c r="X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674.13000000000011</v>
      </c>
      <c r="Y291" s="111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781.5200000000001</v>
      </c>
    </row>
    <row r="292" spans="1:27" x14ac:dyDescent="0.2">
      <c r="A292" s="83">
        <f t="shared" si="7"/>
        <v>42212</v>
      </c>
      <c r="B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649.34000000000015</v>
      </c>
      <c r="C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716.48000000000013</v>
      </c>
      <c r="D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749.17000000000007</v>
      </c>
      <c r="E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761.31000000000006</v>
      </c>
      <c r="F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798.5100000000001</v>
      </c>
      <c r="G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811.79000000000008</v>
      </c>
      <c r="H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749.67000000000007</v>
      </c>
      <c r="I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918.93000000000018</v>
      </c>
      <c r="J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829.16000000000008</v>
      </c>
      <c r="K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742.33</v>
      </c>
      <c r="L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690.05000000000018</v>
      </c>
      <c r="M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680.37</v>
      </c>
      <c r="N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699.72</v>
      </c>
      <c r="O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699.3900000000001</v>
      </c>
      <c r="P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709.48000000000013</v>
      </c>
      <c r="Q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699.19</v>
      </c>
      <c r="R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680.04000000000008</v>
      </c>
      <c r="S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679.91000000000008</v>
      </c>
      <c r="T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697.3900000000001</v>
      </c>
      <c r="U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664.81000000000006</v>
      </c>
      <c r="V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686.5100000000001</v>
      </c>
      <c r="W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690.55000000000007</v>
      </c>
      <c r="X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671.53000000000009</v>
      </c>
      <c r="Y292" s="111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741.2700000000001</v>
      </c>
    </row>
    <row r="293" spans="1:27" x14ac:dyDescent="0.2">
      <c r="A293" s="83">
        <f t="shared" si="7"/>
        <v>42213</v>
      </c>
      <c r="B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658.47</v>
      </c>
      <c r="C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716.63000000000011</v>
      </c>
      <c r="D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749.61000000000013</v>
      </c>
      <c r="E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761.40000000000009</v>
      </c>
      <c r="F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798.65000000000009</v>
      </c>
      <c r="G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812.95</v>
      </c>
      <c r="H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761.72</v>
      </c>
      <c r="I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919.95000000000016</v>
      </c>
      <c r="J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831.05000000000007</v>
      </c>
      <c r="K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732.17000000000007</v>
      </c>
      <c r="L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681.21</v>
      </c>
      <c r="M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671.54000000000008</v>
      </c>
      <c r="N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680.46</v>
      </c>
      <c r="O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680.21</v>
      </c>
      <c r="P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680.03000000000009</v>
      </c>
      <c r="Q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670.72</v>
      </c>
      <c r="R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663.68000000000006</v>
      </c>
      <c r="S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680.31000000000006</v>
      </c>
      <c r="T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707.37000000000012</v>
      </c>
      <c r="U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691.38000000000011</v>
      </c>
      <c r="V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708.17000000000007</v>
      </c>
      <c r="W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697.84000000000015</v>
      </c>
      <c r="X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654.98000000000013</v>
      </c>
      <c r="Y293" s="111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724.38000000000011</v>
      </c>
    </row>
    <row r="294" spans="1:27" x14ac:dyDescent="0.2">
      <c r="A294" s="83">
        <f t="shared" si="7"/>
        <v>42214</v>
      </c>
      <c r="B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659.47</v>
      </c>
      <c r="C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717.62000000000012</v>
      </c>
      <c r="D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741.62</v>
      </c>
      <c r="E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763.31000000000006</v>
      </c>
      <c r="F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764.43000000000006</v>
      </c>
      <c r="G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789.5100000000001</v>
      </c>
      <c r="H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750.24</v>
      </c>
      <c r="I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862.26</v>
      </c>
      <c r="J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804.93000000000006</v>
      </c>
      <c r="K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710.27</v>
      </c>
      <c r="L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662.59000000000015</v>
      </c>
      <c r="M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660.85000000000014</v>
      </c>
      <c r="N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668.81000000000006</v>
      </c>
      <c r="O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669.92000000000007</v>
      </c>
      <c r="P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675.32</v>
      </c>
      <c r="Q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675.99000000000012</v>
      </c>
      <c r="R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682.84000000000015</v>
      </c>
      <c r="S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655.68000000000006</v>
      </c>
      <c r="T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657.04000000000008</v>
      </c>
      <c r="U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674.81000000000017</v>
      </c>
      <c r="V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724.19</v>
      </c>
      <c r="W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708.82</v>
      </c>
      <c r="X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656.99000000000012</v>
      </c>
      <c r="Y294" s="111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707.7600000000001</v>
      </c>
    </row>
    <row r="295" spans="1:27" x14ac:dyDescent="0.2">
      <c r="A295" s="83">
        <f t="shared" si="7"/>
        <v>42215</v>
      </c>
      <c r="B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659.46</v>
      </c>
      <c r="C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706.92000000000007</v>
      </c>
      <c r="D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738.87000000000012</v>
      </c>
      <c r="E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761.92000000000007</v>
      </c>
      <c r="F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760.7</v>
      </c>
      <c r="G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761.06000000000017</v>
      </c>
      <c r="H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750.54000000000008</v>
      </c>
      <c r="I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836.1400000000001</v>
      </c>
      <c r="J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766.04000000000008</v>
      </c>
      <c r="K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671.72</v>
      </c>
      <c r="L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673.96000000000015</v>
      </c>
      <c r="M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695.0200000000001</v>
      </c>
      <c r="N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707.19</v>
      </c>
      <c r="O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707.3900000000001</v>
      </c>
      <c r="P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708.15000000000009</v>
      </c>
      <c r="Q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708.59000000000015</v>
      </c>
      <c r="R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709.8900000000001</v>
      </c>
      <c r="S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692.33000000000015</v>
      </c>
      <c r="T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648.43000000000006</v>
      </c>
      <c r="U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687.94</v>
      </c>
      <c r="V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767.16000000000008</v>
      </c>
      <c r="W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731.22</v>
      </c>
      <c r="X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676.11000000000013</v>
      </c>
      <c r="Y295" s="111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753.2800000000002</v>
      </c>
    </row>
    <row r="296" spans="1:27" x14ac:dyDescent="0.2">
      <c r="A296" s="83">
        <f t="shared" si="7"/>
        <v>42216</v>
      </c>
      <c r="B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652.0100000000001</v>
      </c>
      <c r="C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697.72</v>
      </c>
      <c r="D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728.2700000000001</v>
      </c>
      <c r="E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750.91000000000008</v>
      </c>
      <c r="F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749.83000000000015</v>
      </c>
      <c r="G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761.87000000000012</v>
      </c>
      <c r="H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751.2800000000002</v>
      </c>
      <c r="I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836.34</v>
      </c>
      <c r="J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766.72000000000014</v>
      </c>
      <c r="K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672.30000000000007</v>
      </c>
      <c r="L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691.20000000000016</v>
      </c>
      <c r="M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718.86000000000013</v>
      </c>
      <c r="N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717.78000000000009</v>
      </c>
      <c r="O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717.40000000000009</v>
      </c>
      <c r="P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718.59</v>
      </c>
      <c r="Q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718.08000000000015</v>
      </c>
      <c r="R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719.12000000000012</v>
      </c>
      <c r="S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695.56000000000006</v>
      </c>
      <c r="T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673.8900000000001</v>
      </c>
      <c r="U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705.95</v>
      </c>
      <c r="V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775.85</v>
      </c>
      <c r="W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738.66000000000008</v>
      </c>
      <c r="X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676.41000000000008</v>
      </c>
      <c r="Y296" s="111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802.91000000000008</v>
      </c>
    </row>
    <row r="298" spans="1:27" s="94" customFormat="1" ht="19.5" customHeight="1" x14ac:dyDescent="0.25">
      <c r="A298" s="92" t="s">
        <v>154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</row>
    <row r="299" spans="1:27" x14ac:dyDescent="0.25">
      <c r="A299" s="91" t="s">
        <v>156</v>
      </c>
      <c r="B299" s="82"/>
      <c r="C299" s="82"/>
      <c r="D299" s="82"/>
    </row>
    <row r="300" spans="1:27" ht="12.75" x14ac:dyDescent="0.2">
      <c r="A300" s="167" t="s">
        <v>49</v>
      </c>
      <c r="B300" s="170" t="s">
        <v>128</v>
      </c>
      <c r="C300" s="171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2"/>
    </row>
    <row r="301" spans="1:27" ht="12.75" x14ac:dyDescent="0.2">
      <c r="A301" s="168"/>
      <c r="B301" s="173"/>
      <c r="C301" s="174"/>
      <c r="D301" s="174"/>
      <c r="E301" s="174"/>
      <c r="F301" s="174"/>
      <c r="G301" s="174"/>
      <c r="H301" s="174"/>
      <c r="I301" s="174"/>
      <c r="J301" s="174"/>
      <c r="K301" s="174"/>
      <c r="L301" s="174"/>
      <c r="M301" s="174"/>
      <c r="N301" s="174"/>
      <c r="O301" s="174"/>
      <c r="P301" s="174"/>
      <c r="Q301" s="174"/>
      <c r="R301" s="174"/>
      <c r="S301" s="174"/>
      <c r="T301" s="174"/>
      <c r="U301" s="174"/>
      <c r="V301" s="174"/>
      <c r="W301" s="174"/>
      <c r="X301" s="174"/>
      <c r="Y301" s="175"/>
    </row>
    <row r="302" spans="1:27" ht="12.75" customHeight="1" x14ac:dyDescent="0.2">
      <c r="A302" s="168"/>
      <c r="B302" s="176" t="s">
        <v>129</v>
      </c>
      <c r="C302" s="165" t="s">
        <v>130</v>
      </c>
      <c r="D302" s="165" t="s">
        <v>131</v>
      </c>
      <c r="E302" s="165" t="s">
        <v>132</v>
      </c>
      <c r="F302" s="165" t="s">
        <v>133</v>
      </c>
      <c r="G302" s="165" t="s">
        <v>134</v>
      </c>
      <c r="H302" s="165" t="s">
        <v>135</v>
      </c>
      <c r="I302" s="165" t="s">
        <v>136</v>
      </c>
      <c r="J302" s="165" t="s">
        <v>137</v>
      </c>
      <c r="K302" s="165" t="s">
        <v>138</v>
      </c>
      <c r="L302" s="165" t="s">
        <v>139</v>
      </c>
      <c r="M302" s="165" t="s">
        <v>140</v>
      </c>
      <c r="N302" s="178" t="s">
        <v>141</v>
      </c>
      <c r="O302" s="165" t="s">
        <v>142</v>
      </c>
      <c r="P302" s="165" t="s">
        <v>143</v>
      </c>
      <c r="Q302" s="165" t="s">
        <v>144</v>
      </c>
      <c r="R302" s="165" t="s">
        <v>145</v>
      </c>
      <c r="S302" s="165" t="s">
        <v>146</v>
      </c>
      <c r="T302" s="165" t="s">
        <v>147</v>
      </c>
      <c r="U302" s="165" t="s">
        <v>148</v>
      </c>
      <c r="V302" s="165" t="s">
        <v>149</v>
      </c>
      <c r="W302" s="165" t="s">
        <v>150</v>
      </c>
      <c r="X302" s="165" t="s">
        <v>151</v>
      </c>
      <c r="Y302" s="165" t="s">
        <v>152</v>
      </c>
    </row>
    <row r="303" spans="1:27" ht="11.25" customHeight="1" x14ac:dyDescent="0.2">
      <c r="A303" s="169"/>
      <c r="B303" s="177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79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</row>
    <row r="304" spans="1:27" ht="15.75" customHeight="1" x14ac:dyDescent="0.2">
      <c r="A304" s="83">
        <f>A266</f>
        <v>42186</v>
      </c>
      <c r="B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942.71</v>
      </c>
      <c r="C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952.88000000000011</v>
      </c>
      <c r="D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982.2600000000001</v>
      </c>
      <c r="E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982.42000000000007</v>
      </c>
      <c r="F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1054.4299999999998</v>
      </c>
      <c r="G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1054.4000000000001</v>
      </c>
      <c r="H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1013.5500000000001</v>
      </c>
      <c r="I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1159.54</v>
      </c>
      <c r="J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1072.6100000000001</v>
      </c>
      <c r="K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945.03000000000009</v>
      </c>
      <c r="L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970.0100000000001</v>
      </c>
      <c r="M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969.91000000000008</v>
      </c>
      <c r="N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928.55000000000007</v>
      </c>
      <c r="O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932.5100000000001</v>
      </c>
      <c r="P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934.05000000000007</v>
      </c>
      <c r="Q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944.97000000000014</v>
      </c>
      <c r="R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937.56000000000006</v>
      </c>
      <c r="S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947.33</v>
      </c>
      <c r="T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957.37</v>
      </c>
      <c r="U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949.03000000000009</v>
      </c>
      <c r="V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1083.42</v>
      </c>
      <c r="W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1085.3200000000002</v>
      </c>
      <c r="X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977.53000000000009</v>
      </c>
      <c r="Y304" s="111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1089.1599999999999</v>
      </c>
      <c r="AA304" s="84"/>
    </row>
    <row r="305" spans="1:25" x14ac:dyDescent="0.2">
      <c r="A305" s="83">
        <f>A304+1</f>
        <v>42187</v>
      </c>
      <c r="B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948.82</v>
      </c>
      <c r="C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953.05000000000007</v>
      </c>
      <c r="D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982.32</v>
      </c>
      <c r="E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982.41000000000008</v>
      </c>
      <c r="F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1054.3200000000002</v>
      </c>
      <c r="G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1054.44</v>
      </c>
      <c r="H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1013.57</v>
      </c>
      <c r="I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1159.3800000000001</v>
      </c>
      <c r="J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1072.4700000000003</v>
      </c>
      <c r="K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945.03000000000009</v>
      </c>
      <c r="L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969.8900000000001</v>
      </c>
      <c r="M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970.36000000000013</v>
      </c>
      <c r="N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951.59</v>
      </c>
      <c r="O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931.37000000000012</v>
      </c>
      <c r="P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934.42000000000007</v>
      </c>
      <c r="Q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945.28</v>
      </c>
      <c r="R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937.89</v>
      </c>
      <c r="S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947.6400000000001</v>
      </c>
      <c r="T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957.81000000000006</v>
      </c>
      <c r="U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947.35</v>
      </c>
      <c r="V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1077.2200000000003</v>
      </c>
      <c r="W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1075.9700000000003</v>
      </c>
      <c r="X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973.36000000000013</v>
      </c>
      <c r="Y305" s="111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1067.4100000000001</v>
      </c>
    </row>
    <row r="306" spans="1:25" x14ac:dyDescent="0.2">
      <c r="A306" s="83">
        <f t="shared" ref="A306:A334" si="8">A305+1</f>
        <v>42188</v>
      </c>
      <c r="B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945.2</v>
      </c>
      <c r="C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961.67</v>
      </c>
      <c r="D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979.2</v>
      </c>
      <c r="E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997.80000000000007</v>
      </c>
      <c r="F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1023.5200000000001</v>
      </c>
      <c r="G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1043.8200000000002</v>
      </c>
      <c r="H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997.74000000000012</v>
      </c>
      <c r="I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1171.3400000000001</v>
      </c>
      <c r="J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1076.3400000000001</v>
      </c>
      <c r="K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988.7700000000001</v>
      </c>
      <c r="L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953.55000000000007</v>
      </c>
      <c r="M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942.32</v>
      </c>
      <c r="N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953.39</v>
      </c>
      <c r="O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964.86</v>
      </c>
      <c r="P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964.86</v>
      </c>
      <c r="Q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964.90000000000009</v>
      </c>
      <c r="R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955.08</v>
      </c>
      <c r="S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945.15000000000009</v>
      </c>
      <c r="T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940.33</v>
      </c>
      <c r="U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950.88</v>
      </c>
      <c r="V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1040.96</v>
      </c>
      <c r="W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1030.25</v>
      </c>
      <c r="X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944.66000000000008</v>
      </c>
      <c r="Y306" s="111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1067.6599999999999</v>
      </c>
    </row>
    <row r="307" spans="1:25" x14ac:dyDescent="0.2">
      <c r="A307" s="83">
        <f t="shared" si="8"/>
        <v>42189</v>
      </c>
      <c r="B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959.85</v>
      </c>
      <c r="C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951.09</v>
      </c>
      <c r="D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969.50000000000011</v>
      </c>
      <c r="E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1002.6100000000001</v>
      </c>
      <c r="F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1016.6</v>
      </c>
      <c r="G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1045.77</v>
      </c>
      <c r="H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1030.7600000000002</v>
      </c>
      <c r="I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950.88</v>
      </c>
      <c r="J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1139.5300000000002</v>
      </c>
      <c r="K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1007.16</v>
      </c>
      <c r="L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982.41000000000008</v>
      </c>
      <c r="M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1020.4900000000001</v>
      </c>
      <c r="N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1020.32</v>
      </c>
      <c r="O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1007.18</v>
      </c>
      <c r="P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994.45</v>
      </c>
      <c r="Q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994.31000000000006</v>
      </c>
      <c r="R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1007.08</v>
      </c>
      <c r="S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1007.16</v>
      </c>
      <c r="T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958.65</v>
      </c>
      <c r="U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927.06000000000006</v>
      </c>
      <c r="V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1052.6500000000001</v>
      </c>
      <c r="W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1040.1500000000001</v>
      </c>
      <c r="X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965.38</v>
      </c>
      <c r="Y307" s="111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1033.44</v>
      </c>
    </row>
    <row r="308" spans="1:25" x14ac:dyDescent="0.2">
      <c r="A308" s="83">
        <f t="shared" si="8"/>
        <v>42190</v>
      </c>
      <c r="B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951.06000000000006</v>
      </c>
      <c r="C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956.85</v>
      </c>
      <c r="D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1002.2500000000001</v>
      </c>
      <c r="E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1030.8200000000002</v>
      </c>
      <c r="F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1060.83</v>
      </c>
      <c r="G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1084.9700000000003</v>
      </c>
      <c r="H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1053.2600000000002</v>
      </c>
      <c r="I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963.22</v>
      </c>
      <c r="J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1122.69</v>
      </c>
      <c r="K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1033.1600000000001</v>
      </c>
      <c r="L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994.44</v>
      </c>
      <c r="M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1026.8499999999999</v>
      </c>
      <c r="N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1020.2400000000001</v>
      </c>
      <c r="O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1007.16</v>
      </c>
      <c r="P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1013.61</v>
      </c>
      <c r="Q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1007.0200000000001</v>
      </c>
      <c r="R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1020.1500000000001</v>
      </c>
      <c r="S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1054.4700000000003</v>
      </c>
      <c r="T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1020.1500000000001</v>
      </c>
      <c r="U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982.79000000000008</v>
      </c>
      <c r="V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995.54000000000008</v>
      </c>
      <c r="W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1045.78</v>
      </c>
      <c r="X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936.37000000000012</v>
      </c>
      <c r="Y308" s="111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1054.46</v>
      </c>
    </row>
    <row r="309" spans="1:25" x14ac:dyDescent="0.2">
      <c r="A309" s="83">
        <f t="shared" si="8"/>
        <v>42191</v>
      </c>
      <c r="B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939.31000000000006</v>
      </c>
      <c r="C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985.44</v>
      </c>
      <c r="D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1023.34</v>
      </c>
      <c r="E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1050.5900000000001</v>
      </c>
      <c r="F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1065.04</v>
      </c>
      <c r="G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1095.0100000000002</v>
      </c>
      <c r="H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1050.7800000000002</v>
      </c>
      <c r="I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1230.5</v>
      </c>
      <c r="J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1131.21</v>
      </c>
      <c r="K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1027.0500000000002</v>
      </c>
      <c r="L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1001.07</v>
      </c>
      <c r="M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988.82</v>
      </c>
      <c r="N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1001.0400000000001</v>
      </c>
      <c r="O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1013.7200000000001</v>
      </c>
      <c r="P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1000.8700000000001</v>
      </c>
      <c r="Q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1001.07</v>
      </c>
      <c r="R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986.6</v>
      </c>
      <c r="S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986.61</v>
      </c>
      <c r="T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975.79000000000008</v>
      </c>
      <c r="U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955.46</v>
      </c>
      <c r="V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1007.63</v>
      </c>
      <c r="W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1009.11</v>
      </c>
      <c r="X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935.31000000000006</v>
      </c>
      <c r="Y309" s="111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1007.61</v>
      </c>
    </row>
    <row r="310" spans="1:25" x14ac:dyDescent="0.2">
      <c r="A310" s="83">
        <f t="shared" si="8"/>
        <v>42192</v>
      </c>
      <c r="B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939.05000000000007</v>
      </c>
      <c r="C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1010.4300000000001</v>
      </c>
      <c r="D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1050.8899999999999</v>
      </c>
      <c r="E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1065.21</v>
      </c>
      <c r="F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1110.77</v>
      </c>
      <c r="G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1143.8600000000001</v>
      </c>
      <c r="H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1065.01</v>
      </c>
      <c r="I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1230.24</v>
      </c>
      <c r="J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1130.9099999999999</v>
      </c>
      <c r="K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1026.9000000000001</v>
      </c>
      <c r="L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1001.07</v>
      </c>
      <c r="M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988.65</v>
      </c>
      <c r="N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1001.17</v>
      </c>
      <c r="O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1013.99</v>
      </c>
      <c r="P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1001.2800000000001</v>
      </c>
      <c r="Q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988.78000000000009</v>
      </c>
      <c r="R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975.86</v>
      </c>
      <c r="S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986.54000000000008</v>
      </c>
      <c r="T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986.55000000000007</v>
      </c>
      <c r="U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966.03000000000009</v>
      </c>
      <c r="V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1006.3100000000001</v>
      </c>
      <c r="W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1009.59</v>
      </c>
      <c r="X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955.1</v>
      </c>
      <c r="Y310" s="111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1018.59</v>
      </c>
    </row>
    <row r="311" spans="1:25" x14ac:dyDescent="0.2">
      <c r="A311" s="83">
        <f t="shared" si="8"/>
        <v>42193</v>
      </c>
      <c r="B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961.71000000000015</v>
      </c>
      <c r="C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1037.21</v>
      </c>
      <c r="D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1065.33</v>
      </c>
      <c r="E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1080.19</v>
      </c>
      <c r="F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1127.0700000000002</v>
      </c>
      <c r="G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1143.77</v>
      </c>
      <c r="H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1079.7600000000002</v>
      </c>
      <c r="I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1257.8599999999999</v>
      </c>
      <c r="J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1147.98</v>
      </c>
      <c r="K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1027.19</v>
      </c>
      <c r="L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976.85</v>
      </c>
      <c r="M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976.82</v>
      </c>
      <c r="N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988.85000000000014</v>
      </c>
      <c r="O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976.78000000000009</v>
      </c>
      <c r="P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976.79000000000008</v>
      </c>
      <c r="Q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964.96</v>
      </c>
      <c r="R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955.11</v>
      </c>
      <c r="S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997.61</v>
      </c>
      <c r="T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997.67000000000007</v>
      </c>
      <c r="U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976.38000000000011</v>
      </c>
      <c r="V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967.44</v>
      </c>
      <c r="W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984.96</v>
      </c>
      <c r="X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955.00000000000011</v>
      </c>
      <c r="Y311" s="111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992.65000000000009</v>
      </c>
    </row>
    <row r="312" spans="1:25" x14ac:dyDescent="0.2">
      <c r="A312" s="83">
        <f t="shared" si="8"/>
        <v>42194</v>
      </c>
      <c r="B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928.37</v>
      </c>
      <c r="C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997.75000000000011</v>
      </c>
      <c r="D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1051.06</v>
      </c>
      <c r="E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1065.5700000000002</v>
      </c>
      <c r="F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1080.0300000000002</v>
      </c>
      <c r="G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1110.75</v>
      </c>
      <c r="H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1050.5900000000001</v>
      </c>
      <c r="I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1187.21</v>
      </c>
      <c r="J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1131.1100000000001</v>
      </c>
      <c r="K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1001.4100000000001</v>
      </c>
      <c r="L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953.80000000000007</v>
      </c>
      <c r="M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953.84</v>
      </c>
      <c r="N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976.92000000000007</v>
      </c>
      <c r="O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965.11</v>
      </c>
      <c r="P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965.11</v>
      </c>
      <c r="Q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988.91000000000008</v>
      </c>
      <c r="R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975.86</v>
      </c>
      <c r="S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986.61</v>
      </c>
      <c r="T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986.72</v>
      </c>
      <c r="U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936.03000000000009</v>
      </c>
      <c r="V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1010.98</v>
      </c>
      <c r="W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982.07</v>
      </c>
      <c r="X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944.84</v>
      </c>
      <c r="Y312" s="111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1004.35</v>
      </c>
    </row>
    <row r="313" spans="1:25" x14ac:dyDescent="0.2">
      <c r="A313" s="83">
        <f t="shared" si="8"/>
        <v>42195</v>
      </c>
      <c r="B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928.40000000000009</v>
      </c>
      <c r="C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997.84</v>
      </c>
      <c r="D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1051.0300000000002</v>
      </c>
      <c r="E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1065.33</v>
      </c>
      <c r="F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1079.92</v>
      </c>
      <c r="G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1110.77</v>
      </c>
      <c r="H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1050.8499999999999</v>
      </c>
      <c r="I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1230.27</v>
      </c>
      <c r="J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1131.19</v>
      </c>
      <c r="K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1001.01</v>
      </c>
      <c r="L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953.50000000000011</v>
      </c>
      <c r="M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953.63000000000011</v>
      </c>
      <c r="N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976.62</v>
      </c>
      <c r="O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964.96</v>
      </c>
      <c r="P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964.94</v>
      </c>
      <c r="Q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988.91000000000008</v>
      </c>
      <c r="R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975.75</v>
      </c>
      <c r="S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986.57</v>
      </c>
      <c r="T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997.80000000000007</v>
      </c>
      <c r="U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966.57</v>
      </c>
      <c r="V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1016.9200000000001</v>
      </c>
      <c r="W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986.36</v>
      </c>
      <c r="X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944.53000000000009</v>
      </c>
      <c r="Y313" s="111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1008.9700000000001</v>
      </c>
    </row>
    <row r="314" spans="1:25" x14ac:dyDescent="0.2">
      <c r="A314" s="83">
        <f t="shared" si="8"/>
        <v>42196</v>
      </c>
      <c r="B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939.43000000000006</v>
      </c>
      <c r="C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988.54000000000008</v>
      </c>
      <c r="D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1030.56</v>
      </c>
      <c r="E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1060.81</v>
      </c>
      <c r="F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1092.92</v>
      </c>
      <c r="G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1127.67</v>
      </c>
      <c r="H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1085.0100000000002</v>
      </c>
      <c r="I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989.02</v>
      </c>
      <c r="J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1174.99</v>
      </c>
      <c r="K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1047.46</v>
      </c>
      <c r="L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994.58</v>
      </c>
      <c r="M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994.69000000000017</v>
      </c>
      <c r="N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1007.2000000000002</v>
      </c>
      <c r="O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1020.32</v>
      </c>
      <c r="P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1033.58</v>
      </c>
      <c r="Q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1033.5100000000002</v>
      </c>
      <c r="R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1033.71</v>
      </c>
      <c r="S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1047.56</v>
      </c>
      <c r="T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982.45</v>
      </c>
      <c r="U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959.82</v>
      </c>
      <c r="V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995.45</v>
      </c>
      <c r="W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1021.9000000000001</v>
      </c>
      <c r="X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944.33</v>
      </c>
      <c r="Y314" s="111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1046.6599999999999</v>
      </c>
    </row>
    <row r="315" spans="1:25" x14ac:dyDescent="0.2">
      <c r="A315" s="83">
        <f t="shared" si="8"/>
        <v>42197</v>
      </c>
      <c r="B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940</v>
      </c>
      <c r="C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989.12</v>
      </c>
      <c r="D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1031</v>
      </c>
      <c r="E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1030.45</v>
      </c>
      <c r="F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1109.8800000000001</v>
      </c>
      <c r="G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1127.81</v>
      </c>
      <c r="H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1110.17</v>
      </c>
      <c r="I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1030.93</v>
      </c>
      <c r="J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1273.8999999999999</v>
      </c>
      <c r="K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1123</v>
      </c>
      <c r="L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1047.2200000000003</v>
      </c>
      <c r="M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1033.48</v>
      </c>
      <c r="N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1033.3800000000001</v>
      </c>
      <c r="O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1047.1100000000001</v>
      </c>
      <c r="P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1047.43</v>
      </c>
      <c r="Q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1054.4700000000003</v>
      </c>
      <c r="R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1076.1400000000001</v>
      </c>
      <c r="S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1061.47</v>
      </c>
      <c r="T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1033.5500000000002</v>
      </c>
      <c r="U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989.54000000000008</v>
      </c>
      <c r="V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941.95000000000016</v>
      </c>
      <c r="W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983.7700000000001</v>
      </c>
      <c r="X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936.62</v>
      </c>
      <c r="Y315" s="111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1061.02</v>
      </c>
    </row>
    <row r="316" spans="1:25" x14ac:dyDescent="0.2">
      <c r="A316" s="83">
        <f t="shared" si="8"/>
        <v>42198</v>
      </c>
      <c r="B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938.68000000000006</v>
      </c>
      <c r="C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1023.3100000000001</v>
      </c>
      <c r="D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1065.06</v>
      </c>
      <c r="E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1080.0500000000002</v>
      </c>
      <c r="F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1126.92</v>
      </c>
      <c r="G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1143.7200000000003</v>
      </c>
      <c r="H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1079.9000000000001</v>
      </c>
      <c r="I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1248.8499999999999</v>
      </c>
      <c r="J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1165.58</v>
      </c>
      <c r="K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1013.51</v>
      </c>
      <c r="L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964.38000000000011</v>
      </c>
      <c r="M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953.28000000000009</v>
      </c>
      <c r="N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976.03000000000009</v>
      </c>
      <c r="O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964.48</v>
      </c>
      <c r="P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941.96000000000015</v>
      </c>
      <c r="Q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952.98</v>
      </c>
      <c r="R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934.63</v>
      </c>
      <c r="S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964.93000000000006</v>
      </c>
      <c r="T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986.12</v>
      </c>
      <c r="U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987.85</v>
      </c>
      <c r="V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993.85</v>
      </c>
      <c r="W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998.87</v>
      </c>
      <c r="X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935.05000000000007</v>
      </c>
      <c r="Y316" s="111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1043.3700000000001</v>
      </c>
    </row>
    <row r="317" spans="1:25" x14ac:dyDescent="0.2">
      <c r="A317" s="83">
        <f t="shared" si="8"/>
        <v>42199</v>
      </c>
      <c r="B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926.87</v>
      </c>
      <c r="C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997.0100000000001</v>
      </c>
      <c r="D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1029.7</v>
      </c>
      <c r="E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1064.67</v>
      </c>
      <c r="F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1127.02</v>
      </c>
      <c r="G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1135.44</v>
      </c>
      <c r="H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1065.01</v>
      </c>
      <c r="I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1221.23</v>
      </c>
      <c r="J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1130.6400000000001</v>
      </c>
      <c r="K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1000.0100000000001</v>
      </c>
      <c r="L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951.73000000000013</v>
      </c>
      <c r="M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929.23</v>
      </c>
      <c r="N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928.61</v>
      </c>
      <c r="O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939.44</v>
      </c>
      <c r="P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939.26</v>
      </c>
      <c r="Q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951.09</v>
      </c>
      <c r="R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973.82</v>
      </c>
      <c r="S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963.7700000000001</v>
      </c>
      <c r="T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964.18000000000006</v>
      </c>
      <c r="U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945.83000000000015</v>
      </c>
      <c r="V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1024.9100000000001</v>
      </c>
      <c r="W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1027.1600000000001</v>
      </c>
      <c r="X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930.55000000000007</v>
      </c>
      <c r="Y317" s="111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1036.7800000000002</v>
      </c>
    </row>
    <row r="318" spans="1:25" x14ac:dyDescent="0.2">
      <c r="A318" s="83">
        <f t="shared" si="8"/>
        <v>42200</v>
      </c>
      <c r="B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927.41000000000008</v>
      </c>
      <c r="C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997.33</v>
      </c>
      <c r="D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1029.96</v>
      </c>
      <c r="E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1065.29</v>
      </c>
      <c r="F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1127.3600000000001</v>
      </c>
      <c r="G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1135.47</v>
      </c>
      <c r="H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1065.21</v>
      </c>
      <c r="I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1221.6000000000001</v>
      </c>
      <c r="J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1131.25</v>
      </c>
      <c r="K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1000.5600000000001</v>
      </c>
      <c r="L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952.22000000000014</v>
      </c>
      <c r="M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930.13</v>
      </c>
      <c r="N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929.76</v>
      </c>
      <c r="O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940.5</v>
      </c>
      <c r="P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940.64</v>
      </c>
      <c r="Q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951.81000000000006</v>
      </c>
      <c r="R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974.68000000000006</v>
      </c>
      <c r="S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964.31000000000006</v>
      </c>
      <c r="T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964.68</v>
      </c>
      <c r="U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946.48</v>
      </c>
      <c r="V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1025.3000000000002</v>
      </c>
      <c r="W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1027.73</v>
      </c>
      <c r="X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929.10000000000014</v>
      </c>
      <c r="Y318" s="111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1032.54</v>
      </c>
    </row>
    <row r="319" spans="1:25" x14ac:dyDescent="0.2">
      <c r="A319" s="83">
        <f t="shared" si="8"/>
        <v>42201</v>
      </c>
      <c r="B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972.43</v>
      </c>
      <c r="C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1050.3200000000002</v>
      </c>
      <c r="D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1079.3400000000001</v>
      </c>
      <c r="E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1095.6300000000001</v>
      </c>
      <c r="F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1095.5</v>
      </c>
      <c r="G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1135.6799999999998</v>
      </c>
      <c r="H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1080.1599999999999</v>
      </c>
      <c r="I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1258.17</v>
      </c>
      <c r="J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1174.48</v>
      </c>
      <c r="K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1054.67</v>
      </c>
      <c r="L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1020.4500000000002</v>
      </c>
      <c r="M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1001.18</v>
      </c>
      <c r="N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1013.7200000000001</v>
      </c>
      <c r="O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1026.98</v>
      </c>
      <c r="P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1040.73</v>
      </c>
      <c r="Q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1069.18</v>
      </c>
      <c r="R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1044.75</v>
      </c>
      <c r="S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1057.56</v>
      </c>
      <c r="T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1070.68</v>
      </c>
      <c r="U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1027.5999999999999</v>
      </c>
      <c r="V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956.32</v>
      </c>
      <c r="W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942.7700000000001</v>
      </c>
      <c r="X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976.16000000000008</v>
      </c>
      <c r="Y319" s="111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958.68</v>
      </c>
    </row>
    <row r="320" spans="1:25" x14ac:dyDescent="0.2">
      <c r="A320" s="83">
        <f t="shared" si="8"/>
        <v>42202</v>
      </c>
      <c r="B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961.95</v>
      </c>
      <c r="C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1023.93</v>
      </c>
      <c r="D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1065.71</v>
      </c>
      <c r="E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1080.5700000000002</v>
      </c>
      <c r="F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1111.2600000000002</v>
      </c>
      <c r="G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1144.4100000000001</v>
      </c>
      <c r="H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1103.81</v>
      </c>
      <c r="I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1362.29</v>
      </c>
      <c r="J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1243.3</v>
      </c>
      <c r="K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1084.8000000000002</v>
      </c>
      <c r="L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1069.75</v>
      </c>
      <c r="M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1069.8899999999999</v>
      </c>
      <c r="N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1115.73</v>
      </c>
      <c r="O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1148.8800000000001</v>
      </c>
      <c r="P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1115.6100000000001</v>
      </c>
      <c r="Q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1091.94</v>
      </c>
      <c r="R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976.03000000000009</v>
      </c>
      <c r="S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1009.1600000000001</v>
      </c>
      <c r="T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1015.1600000000001</v>
      </c>
      <c r="U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966.34</v>
      </c>
      <c r="V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974.65000000000009</v>
      </c>
      <c r="W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976.5200000000001</v>
      </c>
      <c r="X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954.94</v>
      </c>
      <c r="Y320" s="111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962.25000000000011</v>
      </c>
    </row>
    <row r="321" spans="1:25" x14ac:dyDescent="0.2">
      <c r="A321" s="83">
        <f t="shared" si="8"/>
        <v>42203</v>
      </c>
      <c r="B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962.95000000000016</v>
      </c>
      <c r="C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1030.6300000000001</v>
      </c>
      <c r="D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1076.83</v>
      </c>
      <c r="E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1110.5100000000002</v>
      </c>
      <c r="F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1128.1600000000001</v>
      </c>
      <c r="G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1165.19</v>
      </c>
      <c r="H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1128.0900000000001</v>
      </c>
      <c r="I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1093.46</v>
      </c>
      <c r="J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1342.99</v>
      </c>
      <c r="K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1193.1999999999998</v>
      </c>
      <c r="L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1156.8900000000001</v>
      </c>
      <c r="M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1156.67</v>
      </c>
      <c r="N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1192.9000000000001</v>
      </c>
      <c r="O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1192.95</v>
      </c>
      <c r="P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1106.68</v>
      </c>
      <c r="Q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1106.68</v>
      </c>
      <c r="R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1123.1399999999999</v>
      </c>
      <c r="S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1139.8400000000001</v>
      </c>
      <c r="T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1091.4099999999999</v>
      </c>
      <c r="U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1033.98</v>
      </c>
      <c r="V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947.75</v>
      </c>
      <c r="W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958.5</v>
      </c>
      <c r="X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1047.01</v>
      </c>
      <c r="Y321" s="111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1192.8200000000002</v>
      </c>
    </row>
    <row r="322" spans="1:25" x14ac:dyDescent="0.2">
      <c r="A322" s="83">
        <f t="shared" si="8"/>
        <v>42204</v>
      </c>
      <c r="B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988.80000000000007</v>
      </c>
      <c r="C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1045.6600000000001</v>
      </c>
      <c r="D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1077.1100000000001</v>
      </c>
      <c r="E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1093.6100000000001</v>
      </c>
      <c r="F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1127.9900000000002</v>
      </c>
      <c r="G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1165.1199999999999</v>
      </c>
      <c r="H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1110.58</v>
      </c>
      <c r="I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1110.6300000000001</v>
      </c>
      <c r="J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1367.9299999999998</v>
      </c>
      <c r="K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1212.3699999999999</v>
      </c>
      <c r="L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1174.96</v>
      </c>
      <c r="M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1174.81</v>
      </c>
      <c r="N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1212.3800000000001</v>
      </c>
      <c r="O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1212.3400000000001</v>
      </c>
      <c r="P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1193.21</v>
      </c>
      <c r="Q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1156.96</v>
      </c>
      <c r="R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1175</v>
      </c>
      <c r="S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1174.99</v>
      </c>
      <c r="T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1099.02</v>
      </c>
      <c r="U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1061.81</v>
      </c>
      <c r="V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959.23000000000013</v>
      </c>
      <c r="W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947.6400000000001</v>
      </c>
      <c r="X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1007.4300000000001</v>
      </c>
      <c r="Y322" s="111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1193.33</v>
      </c>
    </row>
    <row r="323" spans="1:25" x14ac:dyDescent="0.2">
      <c r="A323" s="83">
        <f t="shared" si="8"/>
        <v>42205</v>
      </c>
      <c r="B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973.48</v>
      </c>
      <c r="C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1051.1300000000001</v>
      </c>
      <c r="D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1080.5500000000002</v>
      </c>
      <c r="E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1095.79</v>
      </c>
      <c r="F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1095.56</v>
      </c>
      <c r="G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1136.0900000000001</v>
      </c>
      <c r="H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1080.23</v>
      </c>
      <c r="I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1258.27</v>
      </c>
      <c r="J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1174.47</v>
      </c>
      <c r="K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1054.6400000000001</v>
      </c>
      <c r="L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1020.5600000000001</v>
      </c>
      <c r="M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1001.32</v>
      </c>
      <c r="N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1014.1200000000001</v>
      </c>
      <c r="O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1027.25</v>
      </c>
      <c r="P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1040.8200000000002</v>
      </c>
      <c r="Q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1069.25</v>
      </c>
      <c r="R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1044.96</v>
      </c>
      <c r="S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1057.5</v>
      </c>
      <c r="T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1070.47</v>
      </c>
      <c r="U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1026.9099999999999</v>
      </c>
      <c r="V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957.07</v>
      </c>
      <c r="W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942.54000000000008</v>
      </c>
      <c r="X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976.2700000000001</v>
      </c>
      <c r="Y323" s="111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957.38</v>
      </c>
    </row>
    <row r="324" spans="1:25" x14ac:dyDescent="0.2">
      <c r="A324" s="83">
        <f t="shared" si="8"/>
        <v>42206</v>
      </c>
      <c r="B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962.04000000000008</v>
      </c>
      <c r="C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1037.5300000000002</v>
      </c>
      <c r="D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1065.9000000000001</v>
      </c>
      <c r="E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1080.69</v>
      </c>
      <c r="F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1095.98</v>
      </c>
      <c r="G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1135.8200000000002</v>
      </c>
      <c r="H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1080.1599999999999</v>
      </c>
      <c r="I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1258.27</v>
      </c>
      <c r="J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1099.1300000000001</v>
      </c>
      <c r="K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961.22000000000014</v>
      </c>
      <c r="L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1039.18</v>
      </c>
      <c r="M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1039.58</v>
      </c>
      <c r="N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1043.67</v>
      </c>
      <c r="O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968.34</v>
      </c>
      <c r="P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968.34</v>
      </c>
      <c r="Q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968.43000000000006</v>
      </c>
      <c r="R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986.65000000000009</v>
      </c>
      <c r="S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986.57</v>
      </c>
      <c r="T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986.61</v>
      </c>
      <c r="U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935.74</v>
      </c>
      <c r="V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972.38</v>
      </c>
      <c r="W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973.25000000000011</v>
      </c>
      <c r="X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945.17000000000007</v>
      </c>
      <c r="Y324" s="111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1001.84</v>
      </c>
    </row>
    <row r="325" spans="1:25" x14ac:dyDescent="0.2">
      <c r="A325" s="83">
        <f t="shared" si="8"/>
        <v>42207</v>
      </c>
      <c r="B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928.65000000000009</v>
      </c>
      <c r="C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950.60000000000014</v>
      </c>
      <c r="D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973.70000000000016</v>
      </c>
      <c r="E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1010.87</v>
      </c>
      <c r="F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1051.4099999999999</v>
      </c>
      <c r="G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1065.52</v>
      </c>
      <c r="H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1144.1300000000001</v>
      </c>
      <c r="I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1239.58</v>
      </c>
      <c r="J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1114.9000000000001</v>
      </c>
      <c r="K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1001.32</v>
      </c>
      <c r="L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953.7700000000001</v>
      </c>
      <c r="M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953.7700000000001</v>
      </c>
      <c r="N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965.25000000000011</v>
      </c>
      <c r="O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942.78000000000009</v>
      </c>
      <c r="P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965.38</v>
      </c>
      <c r="Q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976.93000000000006</v>
      </c>
      <c r="R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955.22000000000014</v>
      </c>
      <c r="S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1032.5</v>
      </c>
      <c r="T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997.74000000000012</v>
      </c>
      <c r="U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976.09</v>
      </c>
      <c r="V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1001.11</v>
      </c>
      <c r="W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998.92000000000007</v>
      </c>
      <c r="X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940.29000000000008</v>
      </c>
      <c r="Y325" s="111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1009.22</v>
      </c>
    </row>
    <row r="326" spans="1:25" x14ac:dyDescent="0.2">
      <c r="A326" s="83">
        <f t="shared" si="8"/>
        <v>42208</v>
      </c>
      <c r="B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951.90000000000009</v>
      </c>
      <c r="C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961.92000000000007</v>
      </c>
      <c r="D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1010.7300000000001</v>
      </c>
      <c r="E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1010.8000000000001</v>
      </c>
      <c r="F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1037.2600000000002</v>
      </c>
      <c r="G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1037.08</v>
      </c>
      <c r="H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1010.4200000000001</v>
      </c>
      <c r="I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1171.0300000000002</v>
      </c>
      <c r="J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1083.46</v>
      </c>
      <c r="K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976.64</v>
      </c>
      <c r="L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942.26</v>
      </c>
      <c r="M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931.5</v>
      </c>
      <c r="N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942.44</v>
      </c>
      <c r="O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935.86</v>
      </c>
      <c r="P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931.74000000000012</v>
      </c>
      <c r="Q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935.93999999999994</v>
      </c>
      <c r="R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943.63</v>
      </c>
      <c r="S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955.07</v>
      </c>
      <c r="T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986.57</v>
      </c>
      <c r="U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965.18000000000006</v>
      </c>
      <c r="V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1036.3000000000002</v>
      </c>
      <c r="W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1037.46</v>
      </c>
      <c r="X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973.0100000000001</v>
      </c>
      <c r="Y326" s="111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1021.0300000000001</v>
      </c>
    </row>
    <row r="327" spans="1:25" x14ac:dyDescent="0.2">
      <c r="A327" s="83">
        <f t="shared" si="8"/>
        <v>42209</v>
      </c>
      <c r="B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933.66</v>
      </c>
      <c r="C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985.69000000000017</v>
      </c>
      <c r="D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1037.3800000000001</v>
      </c>
      <c r="E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1065.6600000000001</v>
      </c>
      <c r="F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1095.56</v>
      </c>
      <c r="G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1119.3000000000002</v>
      </c>
      <c r="H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1037.08</v>
      </c>
      <c r="I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1239.71</v>
      </c>
      <c r="J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1131.1199999999999</v>
      </c>
      <c r="K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1013.7900000000001</v>
      </c>
      <c r="L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964.80000000000007</v>
      </c>
      <c r="M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953.62000000000012</v>
      </c>
      <c r="N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965</v>
      </c>
      <c r="O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976.79000000000008</v>
      </c>
      <c r="P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976.81000000000006</v>
      </c>
      <c r="Q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965</v>
      </c>
      <c r="R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945.1400000000001</v>
      </c>
      <c r="S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955.00000000000011</v>
      </c>
      <c r="T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955.21000000000015</v>
      </c>
      <c r="U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926.55000000000007</v>
      </c>
      <c r="V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971.6400000000001</v>
      </c>
      <c r="W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974.69</v>
      </c>
      <c r="X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945.12000000000012</v>
      </c>
      <c r="Y327" s="111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1012.23</v>
      </c>
    </row>
    <row r="328" spans="1:25" x14ac:dyDescent="0.2">
      <c r="A328" s="83">
        <f t="shared" si="8"/>
        <v>42210</v>
      </c>
      <c r="B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938.81000000000006</v>
      </c>
      <c r="C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976.1</v>
      </c>
      <c r="D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1023.74</v>
      </c>
      <c r="E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1045.75</v>
      </c>
      <c r="F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1085.1100000000001</v>
      </c>
      <c r="G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1110.94</v>
      </c>
      <c r="H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1053.5999999999999</v>
      </c>
      <c r="I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976.28000000000009</v>
      </c>
      <c r="J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1158.4299999999998</v>
      </c>
      <c r="K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1049.22</v>
      </c>
      <c r="L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983.37</v>
      </c>
      <c r="M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959.6400000000001</v>
      </c>
      <c r="N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1008.23</v>
      </c>
      <c r="O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1021.1700000000001</v>
      </c>
      <c r="P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1021.1700000000001</v>
      </c>
      <c r="Q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1034.5500000000002</v>
      </c>
      <c r="R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1021.25</v>
      </c>
      <c r="S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1041.42</v>
      </c>
      <c r="T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1063.23</v>
      </c>
      <c r="U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927.79000000000008</v>
      </c>
      <c r="V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991.19</v>
      </c>
      <c r="W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979.25000000000011</v>
      </c>
      <c r="X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969.78000000000009</v>
      </c>
      <c r="Y328" s="111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1090.3800000000001</v>
      </c>
    </row>
    <row r="329" spans="1:25" x14ac:dyDescent="0.2">
      <c r="A329" s="83">
        <f t="shared" si="8"/>
        <v>42211</v>
      </c>
      <c r="B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942.98</v>
      </c>
      <c r="C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988.82</v>
      </c>
      <c r="D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1029.8699999999999</v>
      </c>
      <c r="E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1031</v>
      </c>
      <c r="F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1126.73</v>
      </c>
      <c r="G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1145.9499999999998</v>
      </c>
      <c r="H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1093.5999999999999</v>
      </c>
      <c r="I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1031.3200000000002</v>
      </c>
      <c r="J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1233.02</v>
      </c>
      <c r="K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1108.9900000000002</v>
      </c>
      <c r="L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1048.24</v>
      </c>
      <c r="M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1034.29</v>
      </c>
      <c r="N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1034.31</v>
      </c>
      <c r="O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1047.9099999999999</v>
      </c>
      <c r="P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1061.8900000000001</v>
      </c>
      <c r="Q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1062.0999999999999</v>
      </c>
      <c r="R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1076.67</v>
      </c>
      <c r="S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1092.1100000000001</v>
      </c>
      <c r="T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1092.2000000000003</v>
      </c>
      <c r="U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1036.25</v>
      </c>
      <c r="V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973.96</v>
      </c>
      <c r="W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982.34000000000015</v>
      </c>
      <c r="X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958.44</v>
      </c>
      <c r="Y329" s="111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1090.1300000000001</v>
      </c>
    </row>
    <row r="330" spans="1:25" x14ac:dyDescent="0.2">
      <c r="A330" s="83">
        <f t="shared" si="8"/>
        <v>42212</v>
      </c>
      <c r="B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928.04000000000008</v>
      </c>
      <c r="C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1010.3800000000001</v>
      </c>
      <c r="D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1050.47</v>
      </c>
      <c r="E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1065.3499999999999</v>
      </c>
      <c r="F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1110.96</v>
      </c>
      <c r="G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1127.26</v>
      </c>
      <c r="H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1051.0700000000002</v>
      </c>
      <c r="I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1258.6399999999999</v>
      </c>
      <c r="J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1148.56</v>
      </c>
      <c r="K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1042.0700000000002</v>
      </c>
      <c r="L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977.96000000000015</v>
      </c>
      <c r="M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966.1</v>
      </c>
      <c r="N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989.83</v>
      </c>
      <c r="O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989.42000000000007</v>
      </c>
      <c r="P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1001.7900000000001</v>
      </c>
      <c r="Q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989.18</v>
      </c>
      <c r="R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965.69</v>
      </c>
      <c r="S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965.54000000000008</v>
      </c>
      <c r="T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986.96000000000015</v>
      </c>
      <c r="U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947.01</v>
      </c>
      <c r="V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973.62</v>
      </c>
      <c r="W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978.58</v>
      </c>
      <c r="X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955.25000000000011</v>
      </c>
      <c r="Y330" s="111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1040.7800000000002</v>
      </c>
    </row>
    <row r="331" spans="1:25" x14ac:dyDescent="0.2">
      <c r="A331" s="83">
        <f t="shared" si="8"/>
        <v>42213</v>
      </c>
      <c r="B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939.24</v>
      </c>
      <c r="C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1010.5600000000001</v>
      </c>
      <c r="D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1051</v>
      </c>
      <c r="E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1065.46</v>
      </c>
      <c r="F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1111.1300000000001</v>
      </c>
      <c r="G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1128.67</v>
      </c>
      <c r="H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1065.8499999999999</v>
      </c>
      <c r="I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1259.8800000000001</v>
      </c>
      <c r="J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1150.8699999999999</v>
      </c>
      <c r="K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1029.6200000000001</v>
      </c>
      <c r="L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967.13</v>
      </c>
      <c r="M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955.2700000000001</v>
      </c>
      <c r="N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966.2</v>
      </c>
      <c r="O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965.9</v>
      </c>
      <c r="P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965.68000000000006</v>
      </c>
      <c r="Q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954.27</v>
      </c>
      <c r="R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945.63</v>
      </c>
      <c r="S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966.0200000000001</v>
      </c>
      <c r="T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999.21</v>
      </c>
      <c r="U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979.6</v>
      </c>
      <c r="V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1000.1800000000001</v>
      </c>
      <c r="W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987.5100000000001</v>
      </c>
      <c r="X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934.95</v>
      </c>
      <c r="Y331" s="111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1020.07</v>
      </c>
    </row>
    <row r="332" spans="1:25" x14ac:dyDescent="0.2">
      <c r="A332" s="83">
        <f t="shared" si="8"/>
        <v>42214</v>
      </c>
      <c r="B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940.47</v>
      </c>
      <c r="C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1011.7700000000001</v>
      </c>
      <c r="D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1041.2</v>
      </c>
      <c r="E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1067.8000000000002</v>
      </c>
      <c r="F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1069.17</v>
      </c>
      <c r="G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1099.9300000000003</v>
      </c>
      <c r="H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1051.78</v>
      </c>
      <c r="I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1189.1399999999999</v>
      </c>
      <c r="J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1118.8400000000001</v>
      </c>
      <c r="K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1002.76</v>
      </c>
      <c r="L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944.29000000000008</v>
      </c>
      <c r="M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942.16000000000008</v>
      </c>
      <c r="N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951.92000000000007</v>
      </c>
      <c r="O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953.28000000000009</v>
      </c>
      <c r="P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959.91</v>
      </c>
      <c r="Q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960.73</v>
      </c>
      <c r="R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969.12000000000012</v>
      </c>
      <c r="S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935.81000000000006</v>
      </c>
      <c r="T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937.48</v>
      </c>
      <c r="U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959.2700000000001</v>
      </c>
      <c r="V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1019.83</v>
      </c>
      <c r="W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1000.98</v>
      </c>
      <c r="X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937.42000000000007</v>
      </c>
      <c r="Y332" s="111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999.69</v>
      </c>
    </row>
    <row r="333" spans="1:25" x14ac:dyDescent="0.2">
      <c r="A333" s="83">
        <f t="shared" si="8"/>
        <v>42215</v>
      </c>
      <c r="B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940.46</v>
      </c>
      <c r="C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998.66000000000008</v>
      </c>
      <c r="D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1037.83</v>
      </c>
      <c r="E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1066.0900000000001</v>
      </c>
      <c r="F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1064.5999999999999</v>
      </c>
      <c r="G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1065.04</v>
      </c>
      <c r="H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1052.1399999999999</v>
      </c>
      <c r="I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1157.0999999999999</v>
      </c>
      <c r="J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1071.1399999999999</v>
      </c>
      <c r="K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955.49</v>
      </c>
      <c r="L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958.23000000000013</v>
      </c>
      <c r="M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984.06000000000006</v>
      </c>
      <c r="N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998.98000000000013</v>
      </c>
      <c r="O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999.23</v>
      </c>
      <c r="P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1000.1600000000001</v>
      </c>
      <c r="Q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1000.7000000000002</v>
      </c>
      <c r="R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1002.2900000000001</v>
      </c>
      <c r="S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980.7600000000001</v>
      </c>
      <c r="T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926.93000000000006</v>
      </c>
      <c r="U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975.38</v>
      </c>
      <c r="V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1072.5300000000002</v>
      </c>
      <c r="W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1028.45</v>
      </c>
      <c r="X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960.87000000000012</v>
      </c>
      <c r="Y333" s="111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1055.5</v>
      </c>
    </row>
    <row r="334" spans="1:25" x14ac:dyDescent="0.2">
      <c r="A334" s="83">
        <f t="shared" si="8"/>
        <v>42216</v>
      </c>
      <c r="B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931.32</v>
      </c>
      <c r="C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987.37</v>
      </c>
      <c r="D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1024.8400000000001</v>
      </c>
      <c r="E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1052.5999999999999</v>
      </c>
      <c r="F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1051.27</v>
      </c>
      <c r="G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1066.04</v>
      </c>
      <c r="H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1053.0500000000002</v>
      </c>
      <c r="I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1157.3600000000001</v>
      </c>
      <c r="J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1071.98</v>
      </c>
      <c r="K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956.2</v>
      </c>
      <c r="L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979.37000000000012</v>
      </c>
      <c r="M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1013.3000000000001</v>
      </c>
      <c r="N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1011.9700000000001</v>
      </c>
      <c r="O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1011.5100000000001</v>
      </c>
      <c r="P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1012.96</v>
      </c>
      <c r="Q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1012.34</v>
      </c>
      <c r="R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1013.61</v>
      </c>
      <c r="S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984.72</v>
      </c>
      <c r="T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958.14</v>
      </c>
      <c r="U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997.46</v>
      </c>
      <c r="V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1083.1799999999998</v>
      </c>
      <c r="W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1037.5700000000002</v>
      </c>
      <c r="X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961.23000000000013</v>
      </c>
      <c r="Y334" s="111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1116.3700000000001</v>
      </c>
    </row>
    <row r="335" spans="1:25" x14ac:dyDescent="0.2">
      <c r="A335" s="95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6"/>
    </row>
    <row r="336" spans="1:25" x14ac:dyDescent="0.25">
      <c r="A336" s="91" t="s">
        <v>157</v>
      </c>
      <c r="B336" s="82"/>
      <c r="C336" s="82"/>
      <c r="D336" s="82"/>
    </row>
    <row r="337" spans="1:27" ht="12.75" x14ac:dyDescent="0.2">
      <c r="A337" s="167" t="s">
        <v>49</v>
      </c>
      <c r="B337" s="170" t="s">
        <v>128</v>
      </c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72"/>
    </row>
    <row r="338" spans="1:27" ht="12.75" x14ac:dyDescent="0.2">
      <c r="A338" s="168"/>
      <c r="B338" s="173"/>
      <c r="C338" s="174"/>
      <c r="D338" s="174"/>
      <c r="E338" s="174"/>
      <c r="F338" s="174"/>
      <c r="G338" s="174"/>
      <c r="H338" s="174"/>
      <c r="I338" s="174"/>
      <c r="J338" s="174"/>
      <c r="K338" s="174"/>
      <c r="L338" s="174"/>
      <c r="M338" s="174"/>
      <c r="N338" s="174"/>
      <c r="O338" s="174"/>
      <c r="P338" s="174"/>
      <c r="Q338" s="174"/>
      <c r="R338" s="174"/>
      <c r="S338" s="174"/>
      <c r="T338" s="174"/>
      <c r="U338" s="174"/>
      <c r="V338" s="174"/>
      <c r="W338" s="174"/>
      <c r="X338" s="174"/>
      <c r="Y338" s="175"/>
    </row>
    <row r="339" spans="1:27" ht="12.75" customHeight="1" x14ac:dyDescent="0.2">
      <c r="A339" s="168"/>
      <c r="B339" s="176" t="s">
        <v>129</v>
      </c>
      <c r="C339" s="165" t="s">
        <v>130</v>
      </c>
      <c r="D339" s="165" t="s">
        <v>131</v>
      </c>
      <c r="E339" s="165" t="s">
        <v>132</v>
      </c>
      <c r="F339" s="165" t="s">
        <v>133</v>
      </c>
      <c r="G339" s="165" t="s">
        <v>134</v>
      </c>
      <c r="H339" s="165" t="s">
        <v>135</v>
      </c>
      <c r="I339" s="165" t="s">
        <v>136</v>
      </c>
      <c r="J339" s="165" t="s">
        <v>137</v>
      </c>
      <c r="K339" s="165" t="s">
        <v>138</v>
      </c>
      <c r="L339" s="165" t="s">
        <v>139</v>
      </c>
      <c r="M339" s="165" t="s">
        <v>140</v>
      </c>
      <c r="N339" s="178" t="s">
        <v>141</v>
      </c>
      <c r="O339" s="165" t="s">
        <v>142</v>
      </c>
      <c r="P339" s="165" t="s">
        <v>143</v>
      </c>
      <c r="Q339" s="165" t="s">
        <v>144</v>
      </c>
      <c r="R339" s="165" t="s">
        <v>145</v>
      </c>
      <c r="S339" s="165" t="s">
        <v>146</v>
      </c>
      <c r="T339" s="165" t="s">
        <v>147</v>
      </c>
      <c r="U339" s="165" t="s">
        <v>148</v>
      </c>
      <c r="V339" s="165" t="s">
        <v>149</v>
      </c>
      <c r="W339" s="165" t="s">
        <v>150</v>
      </c>
      <c r="X339" s="165" t="s">
        <v>151</v>
      </c>
      <c r="Y339" s="165" t="s">
        <v>152</v>
      </c>
    </row>
    <row r="340" spans="1:27" ht="11.25" customHeight="1" x14ac:dyDescent="0.2">
      <c r="A340" s="169"/>
      <c r="B340" s="177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79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</row>
    <row r="341" spans="1:27" ht="15.75" customHeight="1" x14ac:dyDescent="0.2">
      <c r="A341" s="83">
        <f>A304</f>
        <v>42186</v>
      </c>
      <c r="B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925.2600000000001</v>
      </c>
      <c r="C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935.19000000000017</v>
      </c>
      <c r="D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963.88</v>
      </c>
      <c r="E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964.03000000000009</v>
      </c>
      <c r="F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1034.3400000000001</v>
      </c>
      <c r="G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1034.31</v>
      </c>
      <c r="H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994.43000000000006</v>
      </c>
      <c r="I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1136.9700000000003</v>
      </c>
      <c r="J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1052.0900000000001</v>
      </c>
      <c r="K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927.5200000000001</v>
      </c>
      <c r="L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951.91000000000008</v>
      </c>
      <c r="M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951.82</v>
      </c>
      <c r="N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911.44000000000017</v>
      </c>
      <c r="O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915.31000000000006</v>
      </c>
      <c r="P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916.81000000000006</v>
      </c>
      <c r="Q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927.47000000000014</v>
      </c>
      <c r="R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920.24000000000012</v>
      </c>
      <c r="S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929.7700000000001</v>
      </c>
      <c r="T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939.57</v>
      </c>
      <c r="U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931.43000000000006</v>
      </c>
      <c r="V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1062.6400000000001</v>
      </c>
      <c r="W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1064.5</v>
      </c>
      <c r="X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959.26</v>
      </c>
      <c r="Y341" s="111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1068.25</v>
      </c>
      <c r="AA341" s="84"/>
    </row>
    <row r="342" spans="1:27" x14ac:dyDescent="0.2">
      <c r="A342" s="83">
        <f>A341+1</f>
        <v>42187</v>
      </c>
      <c r="B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931.23</v>
      </c>
      <c r="C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935.36</v>
      </c>
      <c r="D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963.93999999999994</v>
      </c>
      <c r="E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964.0200000000001</v>
      </c>
      <c r="F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1034.23</v>
      </c>
      <c r="G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1034.3600000000001</v>
      </c>
      <c r="H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994.44</v>
      </c>
      <c r="I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1136.81</v>
      </c>
      <c r="J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1051.96</v>
      </c>
      <c r="K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927.5200000000001</v>
      </c>
      <c r="L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951.80000000000007</v>
      </c>
      <c r="M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952.2600000000001</v>
      </c>
      <c r="N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933.93000000000006</v>
      </c>
      <c r="O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914.19000000000017</v>
      </c>
      <c r="P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917.17000000000007</v>
      </c>
      <c r="Q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927.77</v>
      </c>
      <c r="R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920.55000000000007</v>
      </c>
      <c r="S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930.07</v>
      </c>
      <c r="T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940</v>
      </c>
      <c r="U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929.80000000000007</v>
      </c>
      <c r="V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1056.5999999999999</v>
      </c>
      <c r="W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1055.3700000000001</v>
      </c>
      <c r="X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955.19</v>
      </c>
      <c r="Y342" s="111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1047.0100000000002</v>
      </c>
    </row>
    <row r="343" spans="1:27" x14ac:dyDescent="0.2">
      <c r="A343" s="83">
        <f t="shared" ref="A343:A371" si="9">A342+1</f>
        <v>42188</v>
      </c>
      <c r="B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927.69</v>
      </c>
      <c r="C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943.78000000000009</v>
      </c>
      <c r="D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960.8900000000001</v>
      </c>
      <c r="E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979.05000000000007</v>
      </c>
      <c r="F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1004.1700000000001</v>
      </c>
      <c r="G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1023.99</v>
      </c>
      <c r="H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978.99000000000012</v>
      </c>
      <c r="I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1148.49</v>
      </c>
      <c r="J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1055.73</v>
      </c>
      <c r="K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970.23</v>
      </c>
      <c r="L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935.84</v>
      </c>
      <c r="M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924.88000000000011</v>
      </c>
      <c r="N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935.69</v>
      </c>
      <c r="O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946.89</v>
      </c>
      <c r="P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946.89</v>
      </c>
      <c r="Q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946.93000000000006</v>
      </c>
      <c r="R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937.34</v>
      </c>
      <c r="S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927.65000000000009</v>
      </c>
      <c r="T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922.94</v>
      </c>
      <c r="U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933.24</v>
      </c>
      <c r="V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1021.19</v>
      </c>
      <c r="W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1010.74</v>
      </c>
      <c r="X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927.17000000000007</v>
      </c>
      <c r="Y343" s="111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1047.26</v>
      </c>
    </row>
    <row r="344" spans="1:27" x14ac:dyDescent="0.2">
      <c r="A344" s="83">
        <f t="shared" si="9"/>
        <v>42189</v>
      </c>
      <c r="B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942.00000000000011</v>
      </c>
      <c r="C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933.45</v>
      </c>
      <c r="D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951.42000000000007</v>
      </c>
      <c r="E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983.74000000000012</v>
      </c>
      <c r="F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997.40000000000009</v>
      </c>
      <c r="G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1025.8899999999999</v>
      </c>
      <c r="H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1011.23</v>
      </c>
      <c r="I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933.24</v>
      </c>
      <c r="J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1117.43</v>
      </c>
      <c r="K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988.19</v>
      </c>
      <c r="L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964.0200000000001</v>
      </c>
      <c r="M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1001.21</v>
      </c>
      <c r="N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1001.0400000000001</v>
      </c>
      <c r="O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988.2</v>
      </c>
      <c r="P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975.78000000000009</v>
      </c>
      <c r="Q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975.64</v>
      </c>
      <c r="R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988.11</v>
      </c>
      <c r="S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988.19</v>
      </c>
      <c r="T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940.83</v>
      </c>
      <c r="U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909.98</v>
      </c>
      <c r="V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1032.6100000000001</v>
      </c>
      <c r="W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1020.4</v>
      </c>
      <c r="X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947.4</v>
      </c>
      <c r="Y344" s="111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1013.85</v>
      </c>
    </row>
    <row r="345" spans="1:27" x14ac:dyDescent="0.2">
      <c r="A345" s="83">
        <f t="shared" si="9"/>
        <v>42190</v>
      </c>
      <c r="B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933.42000000000007</v>
      </c>
      <c r="C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939.06000000000006</v>
      </c>
      <c r="D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983.40000000000009</v>
      </c>
      <c r="E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1011.2900000000001</v>
      </c>
      <c r="F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1040.5900000000001</v>
      </c>
      <c r="G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1064.1600000000001</v>
      </c>
      <c r="H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1033.2</v>
      </c>
      <c r="I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945.29000000000008</v>
      </c>
      <c r="J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1100.9900000000002</v>
      </c>
      <c r="K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1013.57</v>
      </c>
      <c r="L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975.7700000000001</v>
      </c>
      <c r="M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1007.4200000000001</v>
      </c>
      <c r="N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1000.9600000000002</v>
      </c>
      <c r="O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988.19</v>
      </c>
      <c r="P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994.48000000000013</v>
      </c>
      <c r="Q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988.05000000000007</v>
      </c>
      <c r="R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1000.88</v>
      </c>
      <c r="S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1034.3800000000001</v>
      </c>
      <c r="T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1000.88</v>
      </c>
      <c r="U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964.39</v>
      </c>
      <c r="V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976.84</v>
      </c>
      <c r="W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1025.9000000000001</v>
      </c>
      <c r="X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919.07</v>
      </c>
      <c r="Y345" s="111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1034.3700000000001</v>
      </c>
    </row>
    <row r="346" spans="1:27" x14ac:dyDescent="0.2">
      <c r="A346" s="83">
        <f t="shared" si="9"/>
        <v>42191</v>
      </c>
      <c r="B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921.95000000000016</v>
      </c>
      <c r="C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966.98</v>
      </c>
      <c r="D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1003.99</v>
      </c>
      <c r="E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1030.6000000000001</v>
      </c>
      <c r="F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1044.7000000000003</v>
      </c>
      <c r="G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1073.9700000000003</v>
      </c>
      <c r="H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1030.77</v>
      </c>
      <c r="I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1206.25</v>
      </c>
      <c r="J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1109.3000000000002</v>
      </c>
      <c r="K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1007.61</v>
      </c>
      <c r="L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982.24000000000012</v>
      </c>
      <c r="M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970.29000000000008</v>
      </c>
      <c r="N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982.21000000000015</v>
      </c>
      <c r="O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994.59000000000015</v>
      </c>
      <c r="P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982.05000000000007</v>
      </c>
      <c r="Q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982.24000000000012</v>
      </c>
      <c r="R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968.11000000000013</v>
      </c>
      <c r="S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968.12000000000012</v>
      </c>
      <c r="T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957.56000000000006</v>
      </c>
      <c r="U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937.72</v>
      </c>
      <c r="V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988.65000000000009</v>
      </c>
      <c r="W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990.09</v>
      </c>
      <c r="X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918.03000000000009</v>
      </c>
      <c r="Y346" s="111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988.63000000000011</v>
      </c>
    </row>
    <row r="347" spans="1:27" x14ac:dyDescent="0.2">
      <c r="A347" s="83">
        <f t="shared" si="9"/>
        <v>42192</v>
      </c>
      <c r="B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921.68000000000006</v>
      </c>
      <c r="C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991.3900000000001</v>
      </c>
      <c r="D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1030.8899999999999</v>
      </c>
      <c r="E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1044.8600000000001</v>
      </c>
      <c r="F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1089.3499999999999</v>
      </c>
      <c r="G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1121.6600000000001</v>
      </c>
      <c r="H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1044.67</v>
      </c>
      <c r="I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1206</v>
      </c>
      <c r="J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1109.02</v>
      </c>
      <c r="K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1007.46</v>
      </c>
      <c r="L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982.24000000000012</v>
      </c>
      <c r="M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970.12</v>
      </c>
      <c r="N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982.34</v>
      </c>
      <c r="O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994.86</v>
      </c>
      <c r="P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982.45</v>
      </c>
      <c r="Q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970.25000000000011</v>
      </c>
      <c r="R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957.63000000000011</v>
      </c>
      <c r="S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968.06000000000006</v>
      </c>
      <c r="T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968.07</v>
      </c>
      <c r="U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948.03000000000009</v>
      </c>
      <c r="V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987.36000000000013</v>
      </c>
      <c r="W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990.56000000000006</v>
      </c>
      <c r="X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937.36</v>
      </c>
      <c r="Y347" s="111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999.35</v>
      </c>
    </row>
    <row r="348" spans="1:27" x14ac:dyDescent="0.2">
      <c r="A348" s="83">
        <f t="shared" si="9"/>
        <v>42193</v>
      </c>
      <c r="B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943.82</v>
      </c>
      <c r="C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1017.5300000000001</v>
      </c>
      <c r="D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1044.99</v>
      </c>
      <c r="E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1059.4900000000002</v>
      </c>
      <c r="F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1105.27</v>
      </c>
      <c r="G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1121.58</v>
      </c>
      <c r="H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1059.08</v>
      </c>
      <c r="I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1232.9699999999998</v>
      </c>
      <c r="J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1125.68</v>
      </c>
      <c r="K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1007.7500000000001</v>
      </c>
      <c r="L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958.59</v>
      </c>
      <c r="M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958.57</v>
      </c>
      <c r="N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970.31000000000006</v>
      </c>
      <c r="O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958.53000000000009</v>
      </c>
      <c r="P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958.54000000000008</v>
      </c>
      <c r="Q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946.98</v>
      </c>
      <c r="R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937.37</v>
      </c>
      <c r="S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978.87</v>
      </c>
      <c r="T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978.92000000000007</v>
      </c>
      <c r="U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958.1400000000001</v>
      </c>
      <c r="V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949.41000000000008</v>
      </c>
      <c r="W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966.51</v>
      </c>
      <c r="X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937.2600000000001</v>
      </c>
      <c r="Y348" s="111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974.0200000000001</v>
      </c>
    </row>
    <row r="349" spans="1:27" x14ac:dyDescent="0.2">
      <c r="A349" s="83">
        <f t="shared" si="9"/>
        <v>42194</v>
      </c>
      <c r="B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911.26</v>
      </c>
      <c r="C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979.00000000000011</v>
      </c>
      <c r="D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1031.0500000000002</v>
      </c>
      <c r="E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1045.2200000000003</v>
      </c>
      <c r="F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1059.3400000000001</v>
      </c>
      <c r="G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1089.33</v>
      </c>
      <c r="H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1030.6000000000001</v>
      </c>
      <c r="I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1163.98</v>
      </c>
      <c r="J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1109.21</v>
      </c>
      <c r="K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982.57</v>
      </c>
      <c r="L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936.09</v>
      </c>
      <c r="M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936.13</v>
      </c>
      <c r="N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958.66000000000008</v>
      </c>
      <c r="O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947.1400000000001</v>
      </c>
      <c r="P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947.1400000000001</v>
      </c>
      <c r="Q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970.37000000000012</v>
      </c>
      <c r="R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957.63000000000011</v>
      </c>
      <c r="S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968.12000000000012</v>
      </c>
      <c r="T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968.23</v>
      </c>
      <c r="U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918.74000000000012</v>
      </c>
      <c r="V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991.92000000000007</v>
      </c>
      <c r="W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963.69</v>
      </c>
      <c r="X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927.34</v>
      </c>
      <c r="Y349" s="111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985.45</v>
      </c>
    </row>
    <row r="350" spans="1:27" x14ac:dyDescent="0.2">
      <c r="A350" s="83">
        <f t="shared" si="9"/>
        <v>42195</v>
      </c>
      <c r="B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911.29000000000008</v>
      </c>
      <c r="C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979.09</v>
      </c>
      <c r="D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1031.02</v>
      </c>
      <c r="E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1044.99</v>
      </c>
      <c r="F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1059.23</v>
      </c>
      <c r="G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1089.3499999999999</v>
      </c>
      <c r="H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1030.8400000000001</v>
      </c>
      <c r="I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1206.0300000000002</v>
      </c>
      <c r="J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1109.29</v>
      </c>
      <c r="K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982.18999999999994</v>
      </c>
      <c r="L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935.80000000000007</v>
      </c>
      <c r="M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935.92000000000007</v>
      </c>
      <c r="N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958.37</v>
      </c>
      <c r="O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946.98</v>
      </c>
      <c r="P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946.97</v>
      </c>
      <c r="Q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970.37000000000012</v>
      </c>
      <c r="R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957.5200000000001</v>
      </c>
      <c r="S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968.08</v>
      </c>
      <c r="T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979.05000000000007</v>
      </c>
      <c r="U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948.55000000000007</v>
      </c>
      <c r="V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997.72000000000014</v>
      </c>
      <c r="W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967.88</v>
      </c>
      <c r="X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927.04000000000008</v>
      </c>
      <c r="Y350" s="111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989.95000000000016</v>
      </c>
    </row>
    <row r="351" spans="1:27" x14ac:dyDescent="0.2">
      <c r="A351" s="83">
        <f t="shared" si="9"/>
        <v>42196</v>
      </c>
      <c r="B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922.06000000000006</v>
      </c>
      <c r="C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970.0100000000001</v>
      </c>
      <c r="D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1011.0400000000001</v>
      </c>
      <c r="E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1040.5700000000002</v>
      </c>
      <c r="F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1071.93</v>
      </c>
      <c r="G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1105.8499999999999</v>
      </c>
      <c r="H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1064.2</v>
      </c>
      <c r="I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970.48</v>
      </c>
      <c r="J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1152.0500000000002</v>
      </c>
      <c r="K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1027.54</v>
      </c>
      <c r="L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975.91000000000008</v>
      </c>
      <c r="M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976.0200000000001</v>
      </c>
      <c r="N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988.23000000000013</v>
      </c>
      <c r="O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1001.0400000000001</v>
      </c>
      <c r="P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1013.99</v>
      </c>
      <c r="Q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1013.9200000000001</v>
      </c>
      <c r="R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1014.11</v>
      </c>
      <c r="S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1027.6300000000001</v>
      </c>
      <c r="T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964.06000000000006</v>
      </c>
      <c r="U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941.97000000000014</v>
      </c>
      <c r="V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976.7600000000001</v>
      </c>
      <c r="W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1002.58</v>
      </c>
      <c r="X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926.85</v>
      </c>
      <c r="Y351" s="111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1026.75</v>
      </c>
    </row>
    <row r="352" spans="1:27" x14ac:dyDescent="0.2">
      <c r="A352" s="83">
        <f t="shared" si="9"/>
        <v>42197</v>
      </c>
      <c r="B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922.62</v>
      </c>
      <c r="C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970.58</v>
      </c>
      <c r="D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1011.4700000000001</v>
      </c>
      <c r="E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1010.93</v>
      </c>
      <c r="F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1088.48</v>
      </c>
      <c r="G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1105.9900000000002</v>
      </c>
      <c r="H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1088.77</v>
      </c>
      <c r="I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1011.4</v>
      </c>
      <c r="J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1248.6299999999999</v>
      </c>
      <c r="K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1101.29</v>
      </c>
      <c r="L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1027.3000000000002</v>
      </c>
      <c r="M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1013.8900000000001</v>
      </c>
      <c r="N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1013.7900000000001</v>
      </c>
      <c r="O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1027.19</v>
      </c>
      <c r="P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1027.5100000000002</v>
      </c>
      <c r="Q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1034.3800000000001</v>
      </c>
      <c r="R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1055.54</v>
      </c>
      <c r="S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1041.21</v>
      </c>
      <c r="T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1013.96</v>
      </c>
      <c r="U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970.99</v>
      </c>
      <c r="V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924.5200000000001</v>
      </c>
      <c r="W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965.36000000000013</v>
      </c>
      <c r="X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919.32</v>
      </c>
      <c r="Y352" s="111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1040.77</v>
      </c>
    </row>
    <row r="353" spans="1:25" x14ac:dyDescent="0.2">
      <c r="A353" s="83">
        <f t="shared" si="9"/>
        <v>42198</v>
      </c>
      <c r="B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921.33</v>
      </c>
      <c r="C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1003.96</v>
      </c>
      <c r="D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1044.73</v>
      </c>
      <c r="E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1059.3499999999999</v>
      </c>
      <c r="F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1105.1200000000001</v>
      </c>
      <c r="G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1121.52</v>
      </c>
      <c r="H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1059.21</v>
      </c>
      <c r="I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1224.17</v>
      </c>
      <c r="J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1142.8699999999999</v>
      </c>
      <c r="K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994.39</v>
      </c>
      <c r="L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946.42000000000007</v>
      </c>
      <c r="M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935.58</v>
      </c>
      <c r="N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957.80000000000007</v>
      </c>
      <c r="O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946.5200000000001</v>
      </c>
      <c r="P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924.54000000000008</v>
      </c>
      <c r="Q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935.29000000000008</v>
      </c>
      <c r="R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917.37</v>
      </c>
      <c r="S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946.96</v>
      </c>
      <c r="T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967.6400000000001</v>
      </c>
      <c r="U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969.34</v>
      </c>
      <c r="V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975.19</v>
      </c>
      <c r="W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980.09</v>
      </c>
      <c r="X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917.79000000000008</v>
      </c>
      <c r="Y353" s="111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1023.5400000000001</v>
      </c>
    </row>
    <row r="354" spans="1:25" x14ac:dyDescent="0.2">
      <c r="A354" s="83">
        <f t="shared" si="9"/>
        <v>42199</v>
      </c>
      <c r="B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909.80000000000007</v>
      </c>
      <c r="C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978.2700000000001</v>
      </c>
      <c r="D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1010.2</v>
      </c>
      <c r="E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1044.3400000000001</v>
      </c>
      <c r="F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1105.21</v>
      </c>
      <c r="G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1113.44</v>
      </c>
      <c r="H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1044.67</v>
      </c>
      <c r="I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1197.1999999999998</v>
      </c>
      <c r="J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1108.75</v>
      </c>
      <c r="K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981.21000000000015</v>
      </c>
      <c r="L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934.07</v>
      </c>
      <c r="M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912.1</v>
      </c>
      <c r="N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911.49000000000012</v>
      </c>
      <c r="O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922.07</v>
      </c>
      <c r="P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921.89</v>
      </c>
      <c r="Q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933.45</v>
      </c>
      <c r="R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955.63</v>
      </c>
      <c r="S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945.83</v>
      </c>
      <c r="T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946.23000000000013</v>
      </c>
      <c r="U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928.31000000000006</v>
      </c>
      <c r="V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1005.5200000000001</v>
      </c>
      <c r="W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1007.7200000000001</v>
      </c>
      <c r="X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913.3900000000001</v>
      </c>
      <c r="Y354" s="111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1017.11</v>
      </c>
    </row>
    <row r="355" spans="1:25" x14ac:dyDescent="0.2">
      <c r="A355" s="83">
        <f t="shared" si="9"/>
        <v>42200</v>
      </c>
      <c r="B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910.32</v>
      </c>
      <c r="C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978.59000000000015</v>
      </c>
      <c r="D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1010.4500000000002</v>
      </c>
      <c r="E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1044.95</v>
      </c>
      <c r="F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1105.5500000000002</v>
      </c>
      <c r="G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1113.46</v>
      </c>
      <c r="H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1044.8600000000001</v>
      </c>
      <c r="I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1197.56</v>
      </c>
      <c r="J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1109.3499999999999</v>
      </c>
      <c r="K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981.75000000000011</v>
      </c>
      <c r="L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934.55000000000007</v>
      </c>
      <c r="M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912.98</v>
      </c>
      <c r="N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912.62</v>
      </c>
      <c r="O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923.1</v>
      </c>
      <c r="P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923.24</v>
      </c>
      <c r="Q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934.15</v>
      </c>
      <c r="R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956.47</v>
      </c>
      <c r="S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946.35</v>
      </c>
      <c r="T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946.71</v>
      </c>
      <c r="U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928.94</v>
      </c>
      <c r="V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1005.9</v>
      </c>
      <c r="W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1008.2700000000001</v>
      </c>
      <c r="X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911.97000000000014</v>
      </c>
      <c r="Y355" s="111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1012.97</v>
      </c>
    </row>
    <row r="356" spans="1:25" x14ac:dyDescent="0.2">
      <c r="A356" s="83">
        <f t="shared" si="9"/>
        <v>42201</v>
      </c>
      <c r="B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954.28</v>
      </c>
      <c r="C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1030.33</v>
      </c>
      <c r="D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1058.6600000000001</v>
      </c>
      <c r="E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1074.5700000000002</v>
      </c>
      <c r="F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1074.45</v>
      </c>
      <c r="G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1113.67</v>
      </c>
      <c r="H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1059.46</v>
      </c>
      <c r="I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1233.27</v>
      </c>
      <c r="J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1151.56</v>
      </c>
      <c r="K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1034.58</v>
      </c>
      <c r="L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1001.1600000000001</v>
      </c>
      <c r="M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982.35</v>
      </c>
      <c r="N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994.59000000000015</v>
      </c>
      <c r="O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1007.5400000000001</v>
      </c>
      <c r="P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1020.9700000000001</v>
      </c>
      <c r="Q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1048.75</v>
      </c>
      <c r="R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1024.8900000000001</v>
      </c>
      <c r="S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1037.4000000000001</v>
      </c>
      <c r="T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1050.21</v>
      </c>
      <c r="U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1008.15</v>
      </c>
      <c r="V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938.56000000000006</v>
      </c>
      <c r="W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925.32</v>
      </c>
      <c r="X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957.92000000000007</v>
      </c>
      <c r="Y356" s="111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940.86</v>
      </c>
    </row>
    <row r="357" spans="1:25" x14ac:dyDescent="0.2">
      <c r="A357" s="83">
        <f t="shared" si="9"/>
        <v>42202</v>
      </c>
      <c r="B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944.05000000000007</v>
      </c>
      <c r="C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1004.57</v>
      </c>
      <c r="D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1045.3600000000001</v>
      </c>
      <c r="E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1059.8600000000001</v>
      </c>
      <c r="F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1089.83</v>
      </c>
      <c r="G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1122.2</v>
      </c>
      <c r="H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1082.56</v>
      </c>
      <c r="I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1334.9199999999998</v>
      </c>
      <c r="J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1218.75</v>
      </c>
      <c r="K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1063.9900000000002</v>
      </c>
      <c r="L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1049.3000000000002</v>
      </c>
      <c r="M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1049.44</v>
      </c>
      <c r="N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1094.2</v>
      </c>
      <c r="O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1126.56</v>
      </c>
      <c r="P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1094.0700000000002</v>
      </c>
      <c r="Q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1070.96</v>
      </c>
      <c r="R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957.80000000000007</v>
      </c>
      <c r="S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990.15000000000009</v>
      </c>
      <c r="T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996.00000000000011</v>
      </c>
      <c r="U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948.33</v>
      </c>
      <c r="V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956.45</v>
      </c>
      <c r="W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958.28000000000009</v>
      </c>
      <c r="X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937.21</v>
      </c>
      <c r="Y357" s="111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944.34</v>
      </c>
    </row>
    <row r="358" spans="1:25" x14ac:dyDescent="0.2">
      <c r="A358" s="83">
        <f t="shared" si="9"/>
        <v>42203</v>
      </c>
      <c r="B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945.03000000000009</v>
      </c>
      <c r="C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1011.11</v>
      </c>
      <c r="D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1056.21</v>
      </c>
      <c r="E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1089.1000000000001</v>
      </c>
      <c r="F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1106.33</v>
      </c>
      <c r="G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1142.48</v>
      </c>
      <c r="H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1106.2600000000002</v>
      </c>
      <c r="I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1072.45</v>
      </c>
      <c r="J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1316.08</v>
      </c>
      <c r="K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1169.83</v>
      </c>
      <c r="L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1134.3800000000001</v>
      </c>
      <c r="M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1134.1599999999999</v>
      </c>
      <c r="N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1169.5500000000002</v>
      </c>
      <c r="O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1169.5900000000001</v>
      </c>
      <c r="P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1085.3499999999999</v>
      </c>
      <c r="Q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1085.3499999999999</v>
      </c>
      <c r="R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1101.43</v>
      </c>
      <c r="S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1117.73</v>
      </c>
      <c r="T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1070.45</v>
      </c>
      <c r="U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1014.37</v>
      </c>
      <c r="V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930.18</v>
      </c>
      <c r="W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940.68</v>
      </c>
      <c r="X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1027.0999999999999</v>
      </c>
      <c r="Y358" s="111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1169.46</v>
      </c>
    </row>
    <row r="359" spans="1:25" x14ac:dyDescent="0.2">
      <c r="A359" s="83">
        <f t="shared" si="9"/>
        <v>42204</v>
      </c>
      <c r="B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970.2600000000001</v>
      </c>
      <c r="C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1025.7800000000002</v>
      </c>
      <c r="D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1056.49</v>
      </c>
      <c r="E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1072.6000000000001</v>
      </c>
      <c r="F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1106.1600000000001</v>
      </c>
      <c r="G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1142.4099999999999</v>
      </c>
      <c r="H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1089.17</v>
      </c>
      <c r="I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1089.21</v>
      </c>
      <c r="J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1340.4299999999998</v>
      </c>
      <c r="K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1188.5500000000002</v>
      </c>
      <c r="L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1152.0300000000002</v>
      </c>
      <c r="M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1151.8800000000001</v>
      </c>
      <c r="N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1188.56</v>
      </c>
      <c r="O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1188.52</v>
      </c>
      <c r="P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1169.8500000000001</v>
      </c>
      <c r="Q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1134.45</v>
      </c>
      <c r="R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1152.0700000000002</v>
      </c>
      <c r="S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1152.0500000000002</v>
      </c>
      <c r="T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1077.8800000000001</v>
      </c>
      <c r="U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1041.54</v>
      </c>
      <c r="V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941.3900000000001</v>
      </c>
      <c r="W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930.07</v>
      </c>
      <c r="X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988.45</v>
      </c>
      <c r="Y359" s="111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1169.96</v>
      </c>
    </row>
    <row r="360" spans="1:25" x14ac:dyDescent="0.2">
      <c r="A360" s="83">
        <f t="shared" si="9"/>
        <v>42205</v>
      </c>
      <c r="B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955.30000000000007</v>
      </c>
      <c r="C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1031.1200000000001</v>
      </c>
      <c r="D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1059.8500000000001</v>
      </c>
      <c r="E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1074.72</v>
      </c>
      <c r="F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1074.5</v>
      </c>
      <c r="G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1114.0700000000002</v>
      </c>
      <c r="H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1059.5300000000002</v>
      </c>
      <c r="I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1233.3699999999999</v>
      </c>
      <c r="J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1151.54</v>
      </c>
      <c r="K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1034.5500000000002</v>
      </c>
      <c r="L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1001.27</v>
      </c>
      <c r="M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982.49</v>
      </c>
      <c r="N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994.98000000000013</v>
      </c>
      <c r="O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1007.8000000000001</v>
      </c>
      <c r="P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1021.0500000000001</v>
      </c>
      <c r="Q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1048.8200000000002</v>
      </c>
      <c r="R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1025.0999999999999</v>
      </c>
      <c r="S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1037.3400000000001</v>
      </c>
      <c r="T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1050</v>
      </c>
      <c r="U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1007.47</v>
      </c>
      <c r="V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939.29000000000008</v>
      </c>
      <c r="W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925.1</v>
      </c>
      <c r="X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958.03000000000009</v>
      </c>
      <c r="Y360" s="111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939.59</v>
      </c>
    </row>
    <row r="361" spans="1:25" x14ac:dyDescent="0.2">
      <c r="A361" s="83">
        <f t="shared" si="9"/>
        <v>42206</v>
      </c>
      <c r="B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944.13</v>
      </c>
      <c r="C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1017.8400000000001</v>
      </c>
      <c r="D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1045.54</v>
      </c>
      <c r="E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1059.99</v>
      </c>
      <c r="F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1074.92</v>
      </c>
      <c r="G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1113.81</v>
      </c>
      <c r="H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1059.46</v>
      </c>
      <c r="I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1233.3699999999999</v>
      </c>
      <c r="J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1077.9900000000002</v>
      </c>
      <c r="K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943.33</v>
      </c>
      <c r="L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1019.45</v>
      </c>
      <c r="M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1019.84</v>
      </c>
      <c r="N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1023.83</v>
      </c>
      <c r="O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950.29000000000008</v>
      </c>
      <c r="P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950.29000000000008</v>
      </c>
      <c r="Q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950.37000000000012</v>
      </c>
      <c r="R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968.17000000000007</v>
      </c>
      <c r="S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968.08</v>
      </c>
      <c r="T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968.12000000000012</v>
      </c>
      <c r="U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918.46</v>
      </c>
      <c r="V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954.23</v>
      </c>
      <c r="W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955.08</v>
      </c>
      <c r="X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927.66000000000008</v>
      </c>
      <c r="Y361" s="111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983</v>
      </c>
    </row>
    <row r="362" spans="1:25" x14ac:dyDescent="0.2">
      <c r="A362" s="83">
        <f t="shared" si="9"/>
        <v>42207</v>
      </c>
      <c r="B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911.53000000000009</v>
      </c>
      <c r="C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932.96000000000015</v>
      </c>
      <c r="D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955.5200000000001</v>
      </c>
      <c r="E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991.81000000000006</v>
      </c>
      <c r="F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1031.3899999999999</v>
      </c>
      <c r="G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1045.17</v>
      </c>
      <c r="H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1121.92</v>
      </c>
      <c r="I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1215.1200000000001</v>
      </c>
      <c r="J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1093.3800000000001</v>
      </c>
      <c r="K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982.49</v>
      </c>
      <c r="L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936.06000000000006</v>
      </c>
      <c r="M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936.06000000000006</v>
      </c>
      <c r="N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947.2700000000001</v>
      </c>
      <c r="O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925.33</v>
      </c>
      <c r="P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947.4</v>
      </c>
      <c r="Q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958.68000000000006</v>
      </c>
      <c r="R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937.48000000000013</v>
      </c>
      <c r="S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1012.9300000000001</v>
      </c>
      <c r="T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978.99000000000012</v>
      </c>
      <c r="U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957.85</v>
      </c>
      <c r="V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982.28000000000009</v>
      </c>
      <c r="W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980.15000000000009</v>
      </c>
      <c r="X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922.90000000000009</v>
      </c>
      <c r="Y362" s="111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990.2</v>
      </c>
    </row>
    <row r="363" spans="1:25" x14ac:dyDescent="0.2">
      <c r="A363" s="83">
        <f t="shared" si="9"/>
        <v>42208</v>
      </c>
      <c r="B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934.23000000000013</v>
      </c>
      <c r="C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944.0200000000001</v>
      </c>
      <c r="D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991.68000000000006</v>
      </c>
      <c r="E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991.74000000000012</v>
      </c>
      <c r="F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1017.58</v>
      </c>
      <c r="G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1017.4000000000001</v>
      </c>
      <c r="H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991.37000000000012</v>
      </c>
      <c r="I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1148.18</v>
      </c>
      <c r="J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1062.69</v>
      </c>
      <c r="K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958.39</v>
      </c>
      <c r="L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924.82</v>
      </c>
      <c r="M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914.32</v>
      </c>
      <c r="N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925</v>
      </c>
      <c r="O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918.57</v>
      </c>
      <c r="P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914.55000000000007</v>
      </c>
      <c r="Q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918.65</v>
      </c>
      <c r="R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926.16000000000008</v>
      </c>
      <c r="S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937.33</v>
      </c>
      <c r="T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968.08</v>
      </c>
      <c r="U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947.2</v>
      </c>
      <c r="V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1016.6400000000001</v>
      </c>
      <c r="W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1017.7700000000001</v>
      </c>
      <c r="X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954.85000000000014</v>
      </c>
      <c r="Y363" s="111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1001.73</v>
      </c>
    </row>
    <row r="364" spans="1:25" x14ac:dyDescent="0.2">
      <c r="A364" s="83">
        <f t="shared" si="9"/>
        <v>42209</v>
      </c>
      <c r="B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916.42</v>
      </c>
      <c r="C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967.23000000000013</v>
      </c>
      <c r="D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1017.69</v>
      </c>
      <c r="E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1045.3000000000002</v>
      </c>
      <c r="F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1074.5</v>
      </c>
      <c r="G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1097.6799999999998</v>
      </c>
      <c r="H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1017.4000000000001</v>
      </c>
      <c r="I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1215.24</v>
      </c>
      <c r="J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1109.22</v>
      </c>
      <c r="K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994.66000000000008</v>
      </c>
      <c r="L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946.83</v>
      </c>
      <c r="M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935.91000000000008</v>
      </c>
      <c r="N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947.03000000000009</v>
      </c>
      <c r="O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958.54000000000008</v>
      </c>
      <c r="P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958.55000000000007</v>
      </c>
      <c r="Q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947.03000000000009</v>
      </c>
      <c r="R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927.63000000000011</v>
      </c>
      <c r="S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937.2600000000001</v>
      </c>
      <c r="T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937.47000000000014</v>
      </c>
      <c r="U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909.48</v>
      </c>
      <c r="V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953.5100000000001</v>
      </c>
      <c r="W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956.49</v>
      </c>
      <c r="X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927.62000000000012</v>
      </c>
      <c r="Y364" s="111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993.14</v>
      </c>
    </row>
    <row r="365" spans="1:25" x14ac:dyDescent="0.2">
      <c r="A365" s="83">
        <f t="shared" si="9"/>
        <v>42210</v>
      </c>
      <c r="B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921.45000000000016</v>
      </c>
      <c r="C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957.86</v>
      </c>
      <c r="D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1004.37</v>
      </c>
      <c r="E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1025.8699999999999</v>
      </c>
      <c r="F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1064.3000000000002</v>
      </c>
      <c r="G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1089.5100000000002</v>
      </c>
      <c r="H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1033.5300000000002</v>
      </c>
      <c r="I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958.04000000000008</v>
      </c>
      <c r="J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1135.8899999999999</v>
      </c>
      <c r="K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1029.2600000000002</v>
      </c>
      <c r="L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964.96</v>
      </c>
      <c r="M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941.79000000000008</v>
      </c>
      <c r="N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989.24</v>
      </c>
      <c r="O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1001.8700000000001</v>
      </c>
      <c r="P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1001.8700000000001</v>
      </c>
      <c r="Q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1014.94</v>
      </c>
      <c r="R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1001.95</v>
      </c>
      <c r="S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1021.6400000000001</v>
      </c>
      <c r="T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1042.94</v>
      </c>
      <c r="U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910.69</v>
      </c>
      <c r="V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972.6</v>
      </c>
      <c r="W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960.94</v>
      </c>
      <c r="X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951.69</v>
      </c>
      <c r="Y365" s="111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1069.45</v>
      </c>
    </row>
    <row r="366" spans="1:25" x14ac:dyDescent="0.2">
      <c r="A366" s="83">
        <f t="shared" si="9"/>
        <v>42211</v>
      </c>
      <c r="B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925.53000000000009</v>
      </c>
      <c r="C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970.29000000000008</v>
      </c>
      <c r="D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1010.36</v>
      </c>
      <c r="E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1011.4700000000001</v>
      </c>
      <c r="F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1104.94</v>
      </c>
      <c r="G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1123.7</v>
      </c>
      <c r="H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1072.5900000000001</v>
      </c>
      <c r="I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1011.78</v>
      </c>
      <c r="J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1208.71</v>
      </c>
      <c r="K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1087.6100000000001</v>
      </c>
      <c r="L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1028.3000000000002</v>
      </c>
      <c r="M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1014.6800000000001</v>
      </c>
      <c r="N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1014.7</v>
      </c>
      <c r="O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1027.98</v>
      </c>
      <c r="P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1041.6300000000001</v>
      </c>
      <c r="Q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1041.83</v>
      </c>
      <c r="R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1056.06</v>
      </c>
      <c r="S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1071.1300000000001</v>
      </c>
      <c r="T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1071.2200000000003</v>
      </c>
      <c r="U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1016.59</v>
      </c>
      <c r="V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955.7700000000001</v>
      </c>
      <c r="W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963.95000000000016</v>
      </c>
      <c r="X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940.62</v>
      </c>
      <c r="Y366" s="111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1069.2</v>
      </c>
    </row>
    <row r="367" spans="1:25" x14ac:dyDescent="0.2">
      <c r="A367" s="83">
        <f t="shared" si="9"/>
        <v>42212</v>
      </c>
      <c r="B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910.94000000000017</v>
      </c>
      <c r="C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991.33</v>
      </c>
      <c r="D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1030.47</v>
      </c>
      <c r="E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1045</v>
      </c>
      <c r="F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1089.54</v>
      </c>
      <c r="G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1105.45</v>
      </c>
      <c r="H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1031.06</v>
      </c>
      <c r="I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1233.72</v>
      </c>
      <c r="J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1126.24</v>
      </c>
      <c r="K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1022.2800000000001</v>
      </c>
      <c r="L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959.68000000000006</v>
      </c>
      <c r="M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948.1</v>
      </c>
      <c r="N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971.2600000000001</v>
      </c>
      <c r="O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970.87000000000012</v>
      </c>
      <c r="P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982.94</v>
      </c>
      <c r="Q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970.63</v>
      </c>
      <c r="R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947.7</v>
      </c>
      <c r="S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947.55000000000007</v>
      </c>
      <c r="T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968.47000000000014</v>
      </c>
      <c r="U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929.47</v>
      </c>
      <c r="V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955.44</v>
      </c>
      <c r="W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960.29000000000008</v>
      </c>
      <c r="X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937.5100000000001</v>
      </c>
      <c r="Y367" s="111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1021.0100000000001</v>
      </c>
    </row>
    <row r="368" spans="1:25" x14ac:dyDescent="0.2">
      <c r="A368" s="83">
        <f t="shared" si="9"/>
        <v>42213</v>
      </c>
      <c r="B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921.88</v>
      </c>
      <c r="C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991.5100000000001</v>
      </c>
      <c r="D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1031</v>
      </c>
      <c r="E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1045.1100000000001</v>
      </c>
      <c r="F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1089.71</v>
      </c>
      <c r="G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1106.83</v>
      </c>
      <c r="H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1045.5</v>
      </c>
      <c r="I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1234.94</v>
      </c>
      <c r="J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1128.5</v>
      </c>
      <c r="K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1010.1200000000001</v>
      </c>
      <c r="L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949.1</v>
      </c>
      <c r="M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937.5200000000001</v>
      </c>
      <c r="N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948.2</v>
      </c>
      <c r="O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947.91</v>
      </c>
      <c r="P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947.69</v>
      </c>
      <c r="Q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936.54000000000008</v>
      </c>
      <c r="R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928.12</v>
      </c>
      <c r="S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948.0200000000001</v>
      </c>
      <c r="T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980.42000000000007</v>
      </c>
      <c r="U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961.28000000000009</v>
      </c>
      <c r="V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981.37000000000012</v>
      </c>
      <c r="W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969.0100000000001</v>
      </c>
      <c r="X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917.69</v>
      </c>
      <c r="Y368" s="111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1000.7900000000001</v>
      </c>
    </row>
    <row r="369" spans="1:27" x14ac:dyDescent="0.2">
      <c r="A369" s="83">
        <f t="shared" si="9"/>
        <v>42214</v>
      </c>
      <c r="B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923.08</v>
      </c>
      <c r="C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992.69000000000017</v>
      </c>
      <c r="D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1021.42</v>
      </c>
      <c r="E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1047.4000000000001</v>
      </c>
      <c r="F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1048.73</v>
      </c>
      <c r="G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1078.77</v>
      </c>
      <c r="H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1031.75</v>
      </c>
      <c r="I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1165.8699999999999</v>
      </c>
      <c r="J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1097.23</v>
      </c>
      <c r="K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983.89</v>
      </c>
      <c r="L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926.81000000000006</v>
      </c>
      <c r="M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924.73000000000013</v>
      </c>
      <c r="N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934.2600000000001</v>
      </c>
      <c r="O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935.58</v>
      </c>
      <c r="P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942.05000000000007</v>
      </c>
      <c r="Q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942.85</v>
      </c>
      <c r="R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951.05000000000007</v>
      </c>
      <c r="S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918.53000000000009</v>
      </c>
      <c r="T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920.16000000000008</v>
      </c>
      <c r="U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941.43000000000006</v>
      </c>
      <c r="V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1000.5600000000001</v>
      </c>
      <c r="W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982.16</v>
      </c>
      <c r="X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920.1</v>
      </c>
      <c r="Y369" s="111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980.8900000000001</v>
      </c>
    </row>
    <row r="370" spans="1:27" x14ac:dyDescent="0.2">
      <c r="A370" s="83">
        <f t="shared" si="9"/>
        <v>42215</v>
      </c>
      <c r="B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923.06000000000006</v>
      </c>
      <c r="C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979.89</v>
      </c>
      <c r="D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1018.13</v>
      </c>
      <c r="E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1045.73</v>
      </c>
      <c r="F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1044.27</v>
      </c>
      <c r="G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1044.7000000000003</v>
      </c>
      <c r="H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1032.1100000000001</v>
      </c>
      <c r="I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1134.5900000000001</v>
      </c>
      <c r="J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1050.6599999999999</v>
      </c>
      <c r="K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937.74</v>
      </c>
      <c r="L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940.41000000000008</v>
      </c>
      <c r="M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965.63</v>
      </c>
      <c r="N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980.2</v>
      </c>
      <c r="O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980.45</v>
      </c>
      <c r="P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981.36000000000013</v>
      </c>
      <c r="Q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981.88000000000011</v>
      </c>
      <c r="R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983.44</v>
      </c>
      <c r="S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962.41000000000008</v>
      </c>
      <c r="T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909.85</v>
      </c>
      <c r="U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957.16000000000008</v>
      </c>
      <c r="V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1052.0100000000002</v>
      </c>
      <c r="W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1008.97</v>
      </c>
      <c r="X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942.99000000000012</v>
      </c>
      <c r="Y370" s="111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1035.3900000000001</v>
      </c>
    </row>
    <row r="371" spans="1:27" x14ac:dyDescent="0.2">
      <c r="A371" s="83">
        <f t="shared" si="9"/>
        <v>42216</v>
      </c>
      <c r="B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914.14</v>
      </c>
      <c r="C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968.87</v>
      </c>
      <c r="D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1005.4500000000002</v>
      </c>
      <c r="E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1032.5500000000002</v>
      </c>
      <c r="F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1031.2600000000002</v>
      </c>
      <c r="G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1045.68</v>
      </c>
      <c r="H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1032.9900000000002</v>
      </c>
      <c r="I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1134.8400000000001</v>
      </c>
      <c r="J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1051.47</v>
      </c>
      <c r="K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938.43000000000006</v>
      </c>
      <c r="L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961.06000000000006</v>
      </c>
      <c r="M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994.18000000000006</v>
      </c>
      <c r="N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992.8900000000001</v>
      </c>
      <c r="O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992.43000000000006</v>
      </c>
      <c r="P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993.85</v>
      </c>
      <c r="Q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993.25000000000011</v>
      </c>
      <c r="R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994.48000000000013</v>
      </c>
      <c r="S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966.28000000000009</v>
      </c>
      <c r="T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940.33</v>
      </c>
      <c r="U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978.72</v>
      </c>
      <c r="V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1062.4099999999999</v>
      </c>
      <c r="W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1017.8800000000001</v>
      </c>
      <c r="X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943.35</v>
      </c>
      <c r="Y371" s="111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1094.8200000000002</v>
      </c>
    </row>
    <row r="372" spans="1:27" ht="12.75" customHeight="1" x14ac:dyDescent="0.25">
      <c r="A372" s="97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10"/>
    </row>
    <row r="373" spans="1:27" x14ac:dyDescent="0.25">
      <c r="A373" s="91" t="s">
        <v>158</v>
      </c>
      <c r="B373" s="82"/>
      <c r="C373" s="82"/>
      <c r="D373" s="82"/>
    </row>
    <row r="374" spans="1:27" ht="12.75" x14ac:dyDescent="0.2">
      <c r="A374" s="167" t="s">
        <v>49</v>
      </c>
      <c r="B374" s="170" t="s">
        <v>128</v>
      </c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2"/>
    </row>
    <row r="375" spans="1:27" ht="12.75" x14ac:dyDescent="0.2">
      <c r="A375" s="168"/>
      <c r="B375" s="173"/>
      <c r="C375" s="174"/>
      <c r="D375" s="174"/>
      <c r="E375" s="174"/>
      <c r="F375" s="174"/>
      <c r="G375" s="174"/>
      <c r="H375" s="174"/>
      <c r="I375" s="174"/>
      <c r="J375" s="174"/>
      <c r="K375" s="174"/>
      <c r="L375" s="174"/>
      <c r="M375" s="174"/>
      <c r="N375" s="174"/>
      <c r="O375" s="174"/>
      <c r="P375" s="174"/>
      <c r="Q375" s="174"/>
      <c r="R375" s="174"/>
      <c r="S375" s="174"/>
      <c r="T375" s="174"/>
      <c r="U375" s="174"/>
      <c r="V375" s="174"/>
      <c r="W375" s="174"/>
      <c r="X375" s="174"/>
      <c r="Y375" s="175"/>
    </row>
    <row r="376" spans="1:27" ht="12.75" customHeight="1" x14ac:dyDescent="0.2">
      <c r="A376" s="168"/>
      <c r="B376" s="176" t="s">
        <v>129</v>
      </c>
      <c r="C376" s="165" t="s">
        <v>130</v>
      </c>
      <c r="D376" s="165" t="s">
        <v>131</v>
      </c>
      <c r="E376" s="165" t="s">
        <v>132</v>
      </c>
      <c r="F376" s="165" t="s">
        <v>133</v>
      </c>
      <c r="G376" s="165" t="s">
        <v>134</v>
      </c>
      <c r="H376" s="165" t="s">
        <v>135</v>
      </c>
      <c r="I376" s="165" t="s">
        <v>136</v>
      </c>
      <c r="J376" s="165" t="s">
        <v>137</v>
      </c>
      <c r="K376" s="165" t="s">
        <v>138</v>
      </c>
      <c r="L376" s="165" t="s">
        <v>139</v>
      </c>
      <c r="M376" s="165" t="s">
        <v>140</v>
      </c>
      <c r="N376" s="178" t="s">
        <v>141</v>
      </c>
      <c r="O376" s="165" t="s">
        <v>142</v>
      </c>
      <c r="P376" s="165" t="s">
        <v>143</v>
      </c>
      <c r="Q376" s="165" t="s">
        <v>144</v>
      </c>
      <c r="R376" s="165" t="s">
        <v>145</v>
      </c>
      <c r="S376" s="165" t="s">
        <v>146</v>
      </c>
      <c r="T376" s="165" t="s">
        <v>147</v>
      </c>
      <c r="U376" s="165" t="s">
        <v>148</v>
      </c>
      <c r="V376" s="165" t="s">
        <v>149</v>
      </c>
      <c r="W376" s="165" t="s">
        <v>150</v>
      </c>
      <c r="X376" s="165" t="s">
        <v>151</v>
      </c>
      <c r="Y376" s="165" t="s">
        <v>152</v>
      </c>
    </row>
    <row r="377" spans="1:27" ht="11.25" customHeight="1" x14ac:dyDescent="0.2">
      <c r="A377" s="169"/>
      <c r="B377" s="177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79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</row>
    <row r="378" spans="1:27" ht="15.75" customHeight="1" x14ac:dyDescent="0.2">
      <c r="A378" s="83">
        <f>A341</f>
        <v>42186</v>
      </c>
      <c r="B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862.22000000000014</v>
      </c>
      <c r="C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871.28000000000009</v>
      </c>
      <c r="D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897.46</v>
      </c>
      <c r="E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897.59</v>
      </c>
      <c r="F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961.75</v>
      </c>
      <c r="G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961.73</v>
      </c>
      <c r="H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925.33</v>
      </c>
      <c r="I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1055.4100000000001</v>
      </c>
      <c r="J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977.95000000000016</v>
      </c>
      <c r="K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864.28000000000009</v>
      </c>
      <c r="L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886.53000000000009</v>
      </c>
      <c r="M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886.45</v>
      </c>
      <c r="N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849.60000000000014</v>
      </c>
      <c r="O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853.13</v>
      </c>
      <c r="P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854.50000000000011</v>
      </c>
      <c r="Q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864.23000000000013</v>
      </c>
      <c r="R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857.63000000000011</v>
      </c>
      <c r="S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866.33</v>
      </c>
      <c r="T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875.2700000000001</v>
      </c>
      <c r="U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867.85000000000014</v>
      </c>
      <c r="V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987.58</v>
      </c>
      <c r="W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989.28000000000009</v>
      </c>
      <c r="X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893.23</v>
      </c>
      <c r="Y378" s="111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992.7</v>
      </c>
      <c r="AA378" s="84"/>
    </row>
    <row r="379" spans="1:27" x14ac:dyDescent="0.2">
      <c r="A379" s="83">
        <f>A378+1</f>
        <v>42187</v>
      </c>
      <c r="B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867.66</v>
      </c>
      <c r="C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871.43</v>
      </c>
      <c r="D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897.51</v>
      </c>
      <c r="E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897.58</v>
      </c>
      <c r="F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961.65000000000009</v>
      </c>
      <c r="G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961.7700000000001</v>
      </c>
      <c r="H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925.34</v>
      </c>
      <c r="I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1055.2600000000002</v>
      </c>
      <c r="J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977.83</v>
      </c>
      <c r="K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864.28000000000009</v>
      </c>
      <c r="L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886.43000000000006</v>
      </c>
      <c r="M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886.85000000000014</v>
      </c>
      <c r="N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870.12</v>
      </c>
      <c r="O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852.11000000000013</v>
      </c>
      <c r="P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854.83</v>
      </c>
      <c r="Q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864.5</v>
      </c>
      <c r="R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857.92</v>
      </c>
      <c r="S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866.6</v>
      </c>
      <c r="T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875.66</v>
      </c>
      <c r="U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866.35</v>
      </c>
      <c r="V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982.06000000000006</v>
      </c>
      <c r="W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980.94000000000017</v>
      </c>
      <c r="X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889.53000000000009</v>
      </c>
      <c r="Y379" s="111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973.32</v>
      </c>
    </row>
    <row r="380" spans="1:27" x14ac:dyDescent="0.2">
      <c r="A380" s="83">
        <f t="shared" ref="A380:A408" si="10">A379+1</f>
        <v>42188</v>
      </c>
      <c r="B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864.43000000000006</v>
      </c>
      <c r="C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879.11</v>
      </c>
      <c r="D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894.73000000000013</v>
      </c>
      <c r="E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911.29000000000008</v>
      </c>
      <c r="F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934.22</v>
      </c>
      <c r="G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952.30000000000007</v>
      </c>
      <c r="H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911.24000000000012</v>
      </c>
      <c r="I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1065.92</v>
      </c>
      <c r="J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981.2700000000001</v>
      </c>
      <c r="K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903.25000000000011</v>
      </c>
      <c r="L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871.87</v>
      </c>
      <c r="M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861.86000000000013</v>
      </c>
      <c r="N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871.73</v>
      </c>
      <c r="O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881.95</v>
      </c>
      <c r="P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881.95</v>
      </c>
      <c r="Q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881.99000000000012</v>
      </c>
      <c r="R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873.24000000000012</v>
      </c>
      <c r="S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864.3900000000001</v>
      </c>
      <c r="T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860.09</v>
      </c>
      <c r="U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869.49</v>
      </c>
      <c r="V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949.75000000000011</v>
      </c>
      <c r="W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940.21</v>
      </c>
      <c r="X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863.95</v>
      </c>
      <c r="Y380" s="111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973.54</v>
      </c>
    </row>
    <row r="381" spans="1:27" x14ac:dyDescent="0.2">
      <c r="A381" s="83">
        <f t="shared" si="10"/>
        <v>42189</v>
      </c>
      <c r="B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877.49000000000012</v>
      </c>
      <c r="C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869.68</v>
      </c>
      <c r="D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886.08</v>
      </c>
      <c r="E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915.58000000000015</v>
      </c>
      <c r="F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928.05000000000007</v>
      </c>
      <c r="G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954.04000000000008</v>
      </c>
      <c r="H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940.66</v>
      </c>
      <c r="I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869.49</v>
      </c>
      <c r="J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1037.58</v>
      </c>
      <c r="K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919.64</v>
      </c>
      <c r="L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897.58</v>
      </c>
      <c r="M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931.5200000000001</v>
      </c>
      <c r="N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931.36</v>
      </c>
      <c r="O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919.65</v>
      </c>
      <c r="P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908.31000000000006</v>
      </c>
      <c r="Q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908.18999999999994</v>
      </c>
      <c r="R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919.56000000000006</v>
      </c>
      <c r="S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919.64</v>
      </c>
      <c r="T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876.42000000000007</v>
      </c>
      <c r="U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848.2700000000001</v>
      </c>
      <c r="V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960.17</v>
      </c>
      <c r="W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949.03</v>
      </c>
      <c r="X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882.41</v>
      </c>
      <c r="Y381" s="111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943.05000000000007</v>
      </c>
    </row>
    <row r="382" spans="1:27" x14ac:dyDescent="0.2">
      <c r="A382" s="83">
        <f t="shared" si="10"/>
        <v>42190</v>
      </c>
      <c r="B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869.66</v>
      </c>
      <c r="C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874.81000000000006</v>
      </c>
      <c r="D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915.2600000000001</v>
      </c>
      <c r="E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940.71000000000015</v>
      </c>
      <c r="F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967.46000000000015</v>
      </c>
      <c r="G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988.96000000000015</v>
      </c>
      <c r="H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960.71000000000015</v>
      </c>
      <c r="I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880.49</v>
      </c>
      <c r="J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1022.57</v>
      </c>
      <c r="K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942.80000000000007</v>
      </c>
      <c r="L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908.30000000000007</v>
      </c>
      <c r="M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937.18000000000006</v>
      </c>
      <c r="N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931.29000000000008</v>
      </c>
      <c r="O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919.64</v>
      </c>
      <c r="P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925.38000000000011</v>
      </c>
      <c r="Q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919.5100000000001</v>
      </c>
      <c r="R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931.21</v>
      </c>
      <c r="S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961.79000000000008</v>
      </c>
      <c r="T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931.21</v>
      </c>
      <c r="U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897.92000000000007</v>
      </c>
      <c r="V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909.28</v>
      </c>
      <c r="W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954.05000000000007</v>
      </c>
      <c r="X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856.56000000000006</v>
      </c>
      <c r="Y382" s="111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961.78000000000009</v>
      </c>
    </row>
    <row r="383" spans="1:27" x14ac:dyDescent="0.2">
      <c r="A383" s="83">
        <f t="shared" si="10"/>
        <v>42191</v>
      </c>
      <c r="B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859.19000000000017</v>
      </c>
      <c r="C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900.28000000000009</v>
      </c>
      <c r="D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934.05000000000007</v>
      </c>
      <c r="E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958.34</v>
      </c>
      <c r="F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971.20000000000016</v>
      </c>
      <c r="G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997.91000000000008</v>
      </c>
      <c r="H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958.50000000000011</v>
      </c>
      <c r="I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1118.6300000000001</v>
      </c>
      <c r="J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1030.1600000000001</v>
      </c>
      <c r="K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937.36</v>
      </c>
      <c r="L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914.21000000000015</v>
      </c>
      <c r="M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903.30000000000007</v>
      </c>
      <c r="N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914.18000000000006</v>
      </c>
      <c r="O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925.48000000000013</v>
      </c>
      <c r="P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914.03000000000009</v>
      </c>
      <c r="Q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914.21000000000015</v>
      </c>
      <c r="R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901.31000000000006</v>
      </c>
      <c r="S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901.33</v>
      </c>
      <c r="T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891.68999999999994</v>
      </c>
      <c r="U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873.58</v>
      </c>
      <c r="V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920.05000000000007</v>
      </c>
      <c r="W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921.37</v>
      </c>
      <c r="X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855.62000000000012</v>
      </c>
      <c r="Y383" s="111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920.04000000000008</v>
      </c>
    </row>
    <row r="384" spans="1:27" x14ac:dyDescent="0.2">
      <c r="A384" s="83">
        <f t="shared" si="10"/>
        <v>42192</v>
      </c>
      <c r="B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858.95</v>
      </c>
      <c r="C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922.55000000000007</v>
      </c>
      <c r="D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958.6</v>
      </c>
      <c r="E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971.36000000000013</v>
      </c>
      <c r="F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1011.95</v>
      </c>
      <c r="G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1041.43</v>
      </c>
      <c r="H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971.18</v>
      </c>
      <c r="I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1118.4000000000001</v>
      </c>
      <c r="J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1029.9000000000001</v>
      </c>
      <c r="K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937.22</v>
      </c>
      <c r="L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914.21000000000015</v>
      </c>
      <c r="M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903.15</v>
      </c>
      <c r="N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914.30000000000007</v>
      </c>
      <c r="O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925.72</v>
      </c>
      <c r="P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914.40000000000009</v>
      </c>
      <c r="Q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903.2600000000001</v>
      </c>
      <c r="R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891.75000000000011</v>
      </c>
      <c r="S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901.26</v>
      </c>
      <c r="T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901.28</v>
      </c>
      <c r="U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882.99</v>
      </c>
      <c r="V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918.88000000000011</v>
      </c>
      <c r="W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921.80000000000007</v>
      </c>
      <c r="X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873.25000000000011</v>
      </c>
      <c r="Y384" s="111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929.82</v>
      </c>
    </row>
    <row r="385" spans="1:25" x14ac:dyDescent="0.2">
      <c r="A385" s="83">
        <f t="shared" si="10"/>
        <v>42193</v>
      </c>
      <c r="B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879.1400000000001</v>
      </c>
      <c r="C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946.41000000000008</v>
      </c>
      <c r="D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971.47</v>
      </c>
      <c r="E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984.70000000000016</v>
      </c>
      <c r="F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1026.48</v>
      </c>
      <c r="G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1041.3600000000001</v>
      </c>
      <c r="H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984.33</v>
      </c>
      <c r="I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1143.0100000000002</v>
      </c>
      <c r="J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1045.0999999999999</v>
      </c>
      <c r="K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937.49000000000012</v>
      </c>
      <c r="L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892.63</v>
      </c>
      <c r="M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892.6</v>
      </c>
      <c r="N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903.33000000000015</v>
      </c>
      <c r="O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892.57</v>
      </c>
      <c r="P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892.58</v>
      </c>
      <c r="Q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882.04000000000008</v>
      </c>
      <c r="R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873.2600000000001</v>
      </c>
      <c r="S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911.13</v>
      </c>
      <c r="T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911.18000000000018</v>
      </c>
      <c r="U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892.22000000000014</v>
      </c>
      <c r="V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884.25000000000011</v>
      </c>
      <c r="W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899.86</v>
      </c>
      <c r="X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873.16000000000008</v>
      </c>
      <c r="Y385" s="111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906.71</v>
      </c>
    </row>
    <row r="386" spans="1:25" x14ac:dyDescent="0.2">
      <c r="A386" s="83">
        <f t="shared" si="10"/>
        <v>42194</v>
      </c>
      <c r="B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849.43</v>
      </c>
      <c r="C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911.2600000000001</v>
      </c>
      <c r="D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958.75</v>
      </c>
      <c r="E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971.68000000000006</v>
      </c>
      <c r="F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984.56000000000006</v>
      </c>
      <c r="G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1011.94</v>
      </c>
      <c r="H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958.34</v>
      </c>
      <c r="I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1080.06</v>
      </c>
      <c r="J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1030.0700000000002</v>
      </c>
      <c r="K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914.5100000000001</v>
      </c>
      <c r="L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872.09</v>
      </c>
      <c r="M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872.13</v>
      </c>
      <c r="N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892.69</v>
      </c>
      <c r="O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882.17000000000007</v>
      </c>
      <c r="P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882.17000000000007</v>
      </c>
      <c r="Q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903.38000000000011</v>
      </c>
      <c r="R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891.75000000000011</v>
      </c>
      <c r="S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901.33</v>
      </c>
      <c r="T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901.43</v>
      </c>
      <c r="U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856.2600000000001</v>
      </c>
      <c r="V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923.04000000000008</v>
      </c>
      <c r="W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897.28000000000009</v>
      </c>
      <c r="X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864.11</v>
      </c>
      <c r="Y386" s="111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917.14</v>
      </c>
    </row>
    <row r="387" spans="1:25" x14ac:dyDescent="0.2">
      <c r="A387" s="83">
        <f t="shared" si="10"/>
        <v>42195</v>
      </c>
      <c r="B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849.46000000000015</v>
      </c>
      <c r="C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911.33</v>
      </c>
      <c r="D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958.72</v>
      </c>
      <c r="E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971.47</v>
      </c>
      <c r="F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984.46</v>
      </c>
      <c r="G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1011.95</v>
      </c>
      <c r="H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958.56000000000006</v>
      </c>
      <c r="I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1118.43</v>
      </c>
      <c r="J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1030.1500000000001</v>
      </c>
      <c r="K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914.16</v>
      </c>
      <c r="L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871.83</v>
      </c>
      <c r="M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871.94</v>
      </c>
      <c r="N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892.43000000000006</v>
      </c>
      <c r="O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882.04000000000008</v>
      </c>
      <c r="P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882.0200000000001</v>
      </c>
      <c r="Q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903.38000000000011</v>
      </c>
      <c r="R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891.65</v>
      </c>
      <c r="S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901.29000000000008</v>
      </c>
      <c r="T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911.29000000000008</v>
      </c>
      <c r="U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883.47</v>
      </c>
      <c r="V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928.34</v>
      </c>
      <c r="W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901.1</v>
      </c>
      <c r="X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863.84</v>
      </c>
      <c r="Y387" s="111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921.25000000000011</v>
      </c>
    </row>
    <row r="388" spans="1:25" x14ac:dyDescent="0.2">
      <c r="A388" s="83">
        <f t="shared" si="10"/>
        <v>42196</v>
      </c>
      <c r="B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859.29000000000008</v>
      </c>
      <c r="C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903.05000000000007</v>
      </c>
      <c r="D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940.49</v>
      </c>
      <c r="E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967.43000000000006</v>
      </c>
      <c r="F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996.05000000000007</v>
      </c>
      <c r="G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1027.0100000000002</v>
      </c>
      <c r="H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989.00000000000011</v>
      </c>
      <c r="I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903.48</v>
      </c>
      <c r="J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1069.17</v>
      </c>
      <c r="K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955.55000000000007</v>
      </c>
      <c r="L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908.43000000000006</v>
      </c>
      <c r="M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908.53000000000009</v>
      </c>
      <c r="N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919.68000000000006</v>
      </c>
      <c r="O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931.36</v>
      </c>
      <c r="P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943.18000000000006</v>
      </c>
      <c r="Q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943.12000000000012</v>
      </c>
      <c r="R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943.29000000000008</v>
      </c>
      <c r="S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955.63</v>
      </c>
      <c r="T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897.62</v>
      </c>
      <c r="U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877.46</v>
      </c>
      <c r="V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909.21</v>
      </c>
      <c r="W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932.7700000000001</v>
      </c>
      <c r="X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863.66000000000008</v>
      </c>
      <c r="Y388" s="111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954.83</v>
      </c>
    </row>
    <row r="389" spans="1:25" x14ac:dyDescent="0.2">
      <c r="A389" s="83">
        <f t="shared" si="10"/>
        <v>42197</v>
      </c>
      <c r="B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859.80000000000007</v>
      </c>
      <c r="C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903.56000000000006</v>
      </c>
      <c r="D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940.88000000000011</v>
      </c>
      <c r="E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940.39</v>
      </c>
      <c r="F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1011.1600000000001</v>
      </c>
      <c r="G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1027.1300000000001</v>
      </c>
      <c r="H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1011.4200000000001</v>
      </c>
      <c r="I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940.82</v>
      </c>
      <c r="J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1157.3000000000002</v>
      </c>
      <c r="K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1022.85</v>
      </c>
      <c r="L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955.33</v>
      </c>
      <c r="M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943.09</v>
      </c>
      <c r="N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943.00000000000011</v>
      </c>
      <c r="O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955.23000000000013</v>
      </c>
      <c r="P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955.5200000000001</v>
      </c>
      <c r="Q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961.79000000000008</v>
      </c>
      <c r="R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981.10000000000014</v>
      </c>
      <c r="S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968.03000000000009</v>
      </c>
      <c r="T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943.15000000000009</v>
      </c>
      <c r="U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903.93999999999994</v>
      </c>
      <c r="V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861.54000000000008</v>
      </c>
      <c r="W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898.80000000000007</v>
      </c>
      <c r="X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856.79000000000008</v>
      </c>
      <c r="Y389" s="111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967.62000000000012</v>
      </c>
    </row>
    <row r="390" spans="1:25" x14ac:dyDescent="0.2">
      <c r="A390" s="83">
        <f t="shared" si="10"/>
        <v>42198</v>
      </c>
      <c r="B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858.62</v>
      </c>
      <c r="C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934.03000000000009</v>
      </c>
      <c r="D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971.23000000000013</v>
      </c>
      <c r="E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984.58</v>
      </c>
      <c r="F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1026.3400000000001</v>
      </c>
      <c r="G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1041.31</v>
      </c>
      <c r="H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984.45</v>
      </c>
      <c r="I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1134.98</v>
      </c>
      <c r="J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1060.79</v>
      </c>
      <c r="K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925.29000000000008</v>
      </c>
      <c r="L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881.5200000000001</v>
      </c>
      <c r="M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871.63000000000011</v>
      </c>
      <c r="N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891.90000000000009</v>
      </c>
      <c r="O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881.61</v>
      </c>
      <c r="P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861.55000000000007</v>
      </c>
      <c r="Q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871.37</v>
      </c>
      <c r="R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855.0100000000001</v>
      </c>
      <c r="S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882.0100000000001</v>
      </c>
      <c r="T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900.8900000000001</v>
      </c>
      <c r="U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902.43000000000006</v>
      </c>
      <c r="V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907.7700000000001</v>
      </c>
      <c r="W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912.25</v>
      </c>
      <c r="X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855.39</v>
      </c>
      <c r="Y390" s="111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951.90000000000009</v>
      </c>
    </row>
    <row r="391" spans="1:25" x14ac:dyDescent="0.2">
      <c r="A391" s="83">
        <f t="shared" si="10"/>
        <v>42199</v>
      </c>
      <c r="B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848.1</v>
      </c>
      <c r="C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910.59</v>
      </c>
      <c r="D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939.72</v>
      </c>
      <c r="E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970.88000000000011</v>
      </c>
      <c r="F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1026.43</v>
      </c>
      <c r="G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1033.93</v>
      </c>
      <c r="H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971.18</v>
      </c>
      <c r="I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1110.3699999999999</v>
      </c>
      <c r="J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1029.6600000000001</v>
      </c>
      <c r="K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913.2700000000001</v>
      </c>
      <c r="L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870.25000000000011</v>
      </c>
      <c r="M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850.2</v>
      </c>
      <c r="N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849.65000000000009</v>
      </c>
      <c r="O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859.30000000000007</v>
      </c>
      <c r="P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859.14</v>
      </c>
      <c r="Q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869.68</v>
      </c>
      <c r="R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889.93000000000006</v>
      </c>
      <c r="S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880.98</v>
      </c>
      <c r="T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881.34000000000015</v>
      </c>
      <c r="U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864.99000000000012</v>
      </c>
      <c r="V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935.45</v>
      </c>
      <c r="W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937.46000000000015</v>
      </c>
      <c r="X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851.38000000000011</v>
      </c>
      <c r="Y391" s="111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946.03000000000009</v>
      </c>
    </row>
    <row r="392" spans="1:25" x14ac:dyDescent="0.2">
      <c r="A392" s="83">
        <f t="shared" si="10"/>
        <v>42200</v>
      </c>
      <c r="B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848.58</v>
      </c>
      <c r="C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910.88000000000011</v>
      </c>
      <c r="D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939.95000000000016</v>
      </c>
      <c r="E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971.43000000000006</v>
      </c>
      <c r="F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1026.73</v>
      </c>
      <c r="G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1033.96</v>
      </c>
      <c r="H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971.36000000000013</v>
      </c>
      <c r="I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1110.7000000000003</v>
      </c>
      <c r="J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1030.2</v>
      </c>
      <c r="K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913.7600000000001</v>
      </c>
      <c r="L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870.69</v>
      </c>
      <c r="M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851.01</v>
      </c>
      <c r="N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850.68</v>
      </c>
      <c r="O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860.24</v>
      </c>
      <c r="P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860.37</v>
      </c>
      <c r="Q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870.32</v>
      </c>
      <c r="R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890.69</v>
      </c>
      <c r="S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881.46</v>
      </c>
      <c r="T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881.78</v>
      </c>
      <c r="U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865.57</v>
      </c>
      <c r="V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935.80000000000007</v>
      </c>
      <c r="W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937.96</v>
      </c>
      <c r="X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850.09</v>
      </c>
      <c r="Y392" s="111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942.25</v>
      </c>
    </row>
    <row r="393" spans="1:25" x14ac:dyDescent="0.2">
      <c r="A393" s="83">
        <f t="shared" si="10"/>
        <v>42201</v>
      </c>
      <c r="B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888.7</v>
      </c>
      <c r="C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958.1</v>
      </c>
      <c r="D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983.95000000000016</v>
      </c>
      <c r="E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998.46</v>
      </c>
      <c r="F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998.35</v>
      </c>
      <c r="G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1034.1399999999999</v>
      </c>
      <c r="H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984.68</v>
      </c>
      <c r="I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1143.2800000000002</v>
      </c>
      <c r="J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1068.72</v>
      </c>
      <c r="K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961.97000000000014</v>
      </c>
      <c r="L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931.48000000000013</v>
      </c>
      <c r="M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914.31000000000006</v>
      </c>
      <c r="N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925.48000000000013</v>
      </c>
      <c r="O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937.30000000000007</v>
      </c>
      <c r="P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949.55000000000007</v>
      </c>
      <c r="Q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974.9</v>
      </c>
      <c r="R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953.13000000000011</v>
      </c>
      <c r="S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964.54000000000008</v>
      </c>
      <c r="T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976.23000000000013</v>
      </c>
      <c r="U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937.85</v>
      </c>
      <c r="V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874.34</v>
      </c>
      <c r="W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862.2700000000001</v>
      </c>
      <c r="X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892.0100000000001</v>
      </c>
      <c r="Y393" s="111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876.44</v>
      </c>
    </row>
    <row r="394" spans="1:25" x14ac:dyDescent="0.2">
      <c r="A394" s="83">
        <f t="shared" si="10"/>
        <v>42202</v>
      </c>
      <c r="B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879.36</v>
      </c>
      <c r="C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934.58</v>
      </c>
      <c r="D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971.81000000000006</v>
      </c>
      <c r="E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985.04000000000008</v>
      </c>
      <c r="F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1012.3900000000001</v>
      </c>
      <c r="G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1041.92</v>
      </c>
      <c r="H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1005.7500000000001</v>
      </c>
      <c r="I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1236.05</v>
      </c>
      <c r="J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1130.04</v>
      </c>
      <c r="K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988.81000000000006</v>
      </c>
      <c r="L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975.4</v>
      </c>
      <c r="M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975.53000000000009</v>
      </c>
      <c r="N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1016.37</v>
      </c>
      <c r="O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1045.9100000000001</v>
      </c>
      <c r="P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1016.26</v>
      </c>
      <c r="Q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995.17000000000007</v>
      </c>
      <c r="R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891.90000000000009</v>
      </c>
      <c r="S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921.42000000000007</v>
      </c>
      <c r="T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926.7600000000001</v>
      </c>
      <c r="U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883.2700000000001</v>
      </c>
      <c r="V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890.67000000000007</v>
      </c>
      <c r="W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892.34000000000015</v>
      </c>
      <c r="X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873.11</v>
      </c>
      <c r="Y394" s="111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879.62000000000012</v>
      </c>
    </row>
    <row r="395" spans="1:25" x14ac:dyDescent="0.2">
      <c r="A395" s="83">
        <f t="shared" si="10"/>
        <v>42203</v>
      </c>
      <c r="B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880.25000000000011</v>
      </c>
      <c r="C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940.55000000000007</v>
      </c>
      <c r="D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981.71</v>
      </c>
      <c r="E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1011.7200000000001</v>
      </c>
      <c r="F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1027.4500000000003</v>
      </c>
      <c r="G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1060.44</v>
      </c>
      <c r="H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1027.3800000000001</v>
      </c>
      <c r="I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996.53000000000009</v>
      </c>
      <c r="J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1218.8600000000001</v>
      </c>
      <c r="K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1085.4000000000001</v>
      </c>
      <c r="L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1053.0500000000002</v>
      </c>
      <c r="M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1052.8499999999999</v>
      </c>
      <c r="N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1085.1300000000001</v>
      </c>
      <c r="O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1085.17</v>
      </c>
      <c r="P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1008.3100000000001</v>
      </c>
      <c r="Q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1008.3100000000001</v>
      </c>
      <c r="R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1022.97</v>
      </c>
      <c r="S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1037.8499999999999</v>
      </c>
      <c r="T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994.71</v>
      </c>
      <c r="U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943.53</v>
      </c>
      <c r="V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866.7</v>
      </c>
      <c r="W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876.28000000000009</v>
      </c>
      <c r="X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955.14</v>
      </c>
      <c r="Y395" s="111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1085.06</v>
      </c>
    </row>
    <row r="396" spans="1:25" x14ac:dyDescent="0.2">
      <c r="A396" s="83">
        <f t="shared" si="10"/>
        <v>42204</v>
      </c>
      <c r="B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903.28000000000009</v>
      </c>
      <c r="C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953.94</v>
      </c>
      <c r="D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981.96</v>
      </c>
      <c r="E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996.67000000000007</v>
      </c>
      <c r="F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1027.3000000000002</v>
      </c>
      <c r="G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1060.3699999999999</v>
      </c>
      <c r="H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1011.7900000000001</v>
      </c>
      <c r="I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1011.82</v>
      </c>
      <c r="J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1241.08</v>
      </c>
      <c r="K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1102.48</v>
      </c>
      <c r="L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1069.1500000000001</v>
      </c>
      <c r="M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1069.0100000000002</v>
      </c>
      <c r="N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1102.49</v>
      </c>
      <c r="O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1102.45</v>
      </c>
      <c r="P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1085.4100000000001</v>
      </c>
      <c r="Q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1053.1100000000001</v>
      </c>
      <c r="R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1069.18</v>
      </c>
      <c r="S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1069.17</v>
      </c>
      <c r="T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1001.48</v>
      </c>
      <c r="U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968.33</v>
      </c>
      <c r="V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876.93000000000018</v>
      </c>
      <c r="W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866.6</v>
      </c>
      <c r="X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919.88000000000011</v>
      </c>
      <c r="Y396" s="111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1085.5100000000002</v>
      </c>
    </row>
    <row r="397" spans="1:25" x14ac:dyDescent="0.2">
      <c r="A397" s="83">
        <f t="shared" si="10"/>
        <v>42205</v>
      </c>
      <c r="B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889.63</v>
      </c>
      <c r="C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958.81000000000006</v>
      </c>
      <c r="D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985.03000000000009</v>
      </c>
      <c r="E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998.6</v>
      </c>
      <c r="F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998.40000000000009</v>
      </c>
      <c r="G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1034.5100000000002</v>
      </c>
      <c r="H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984.74000000000012</v>
      </c>
      <c r="I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1143.3700000000001</v>
      </c>
      <c r="J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1068.71</v>
      </c>
      <c r="K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961.94000000000017</v>
      </c>
      <c r="L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931.58</v>
      </c>
      <c r="M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914.44</v>
      </c>
      <c r="N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925.83</v>
      </c>
      <c r="O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937.54000000000008</v>
      </c>
      <c r="P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949.63</v>
      </c>
      <c r="Q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974.96000000000015</v>
      </c>
      <c r="R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953.32</v>
      </c>
      <c r="S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964.49000000000012</v>
      </c>
      <c r="T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976.04000000000008</v>
      </c>
      <c r="U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937.23</v>
      </c>
      <c r="V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875.01</v>
      </c>
      <c r="W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862.06000000000006</v>
      </c>
      <c r="X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892.11</v>
      </c>
      <c r="Y397" s="111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875.29000000000008</v>
      </c>
    </row>
    <row r="398" spans="1:25" x14ac:dyDescent="0.2">
      <c r="A398" s="83">
        <f t="shared" si="10"/>
        <v>42206</v>
      </c>
      <c r="B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879.43</v>
      </c>
      <c r="C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946.70000000000016</v>
      </c>
      <c r="D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971.97</v>
      </c>
      <c r="E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985.16</v>
      </c>
      <c r="F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998.78000000000009</v>
      </c>
      <c r="G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1034.27</v>
      </c>
      <c r="H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984.68</v>
      </c>
      <c r="I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1143.3700000000001</v>
      </c>
      <c r="J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1001.58</v>
      </c>
      <c r="K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878.7</v>
      </c>
      <c r="L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948.17000000000007</v>
      </c>
      <c r="M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948.5200000000001</v>
      </c>
      <c r="N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952.16</v>
      </c>
      <c r="O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885.05000000000007</v>
      </c>
      <c r="P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885.05000000000007</v>
      </c>
      <c r="Q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885.13000000000011</v>
      </c>
      <c r="R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901.36</v>
      </c>
      <c r="S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901.29000000000008</v>
      </c>
      <c r="T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901.33</v>
      </c>
      <c r="U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856.01</v>
      </c>
      <c r="V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888.65000000000009</v>
      </c>
      <c r="W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889.43000000000006</v>
      </c>
      <c r="X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864.40000000000009</v>
      </c>
      <c r="Y398" s="111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914.9</v>
      </c>
    </row>
    <row r="399" spans="1:25" x14ac:dyDescent="0.2">
      <c r="A399" s="83">
        <f t="shared" si="10"/>
        <v>42207</v>
      </c>
      <c r="B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849.69</v>
      </c>
      <c r="C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869.24000000000012</v>
      </c>
      <c r="D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889.83</v>
      </c>
      <c r="E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922.94</v>
      </c>
      <c r="F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959.06000000000006</v>
      </c>
      <c r="G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971.63</v>
      </c>
      <c r="H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1041.67</v>
      </c>
      <c r="I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1126.7200000000003</v>
      </c>
      <c r="J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1015.63</v>
      </c>
      <c r="K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914.44</v>
      </c>
      <c r="L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872.07</v>
      </c>
      <c r="M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872.07</v>
      </c>
      <c r="N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882.30000000000007</v>
      </c>
      <c r="O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862.28000000000009</v>
      </c>
      <c r="P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882.41</v>
      </c>
      <c r="Q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892.71</v>
      </c>
      <c r="R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873.36</v>
      </c>
      <c r="S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942.21</v>
      </c>
      <c r="T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911.24000000000012</v>
      </c>
      <c r="U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891.95</v>
      </c>
      <c r="V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914.25000000000011</v>
      </c>
      <c r="W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912.30000000000007</v>
      </c>
      <c r="X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860.05000000000007</v>
      </c>
      <c r="Y399" s="111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921.47</v>
      </c>
    </row>
    <row r="400" spans="1:25" x14ac:dyDescent="0.2">
      <c r="A400" s="83">
        <f t="shared" si="10"/>
        <v>42208</v>
      </c>
      <c r="B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870.40000000000009</v>
      </c>
      <c r="C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879.33</v>
      </c>
      <c r="D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922.82</v>
      </c>
      <c r="E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922.88</v>
      </c>
      <c r="F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946.46</v>
      </c>
      <c r="G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946.30000000000007</v>
      </c>
      <c r="H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922.54000000000008</v>
      </c>
      <c r="I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1065.6400000000001</v>
      </c>
      <c r="J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987.62</v>
      </c>
      <c r="K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892.44</v>
      </c>
      <c r="L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861.81000000000006</v>
      </c>
      <c r="M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852.22</v>
      </c>
      <c r="N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861.98</v>
      </c>
      <c r="O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856.11</v>
      </c>
      <c r="P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852.44000000000017</v>
      </c>
      <c r="Q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856.18</v>
      </c>
      <c r="R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863.03000000000009</v>
      </c>
      <c r="S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873.23000000000013</v>
      </c>
      <c r="T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901.29000000000008</v>
      </c>
      <c r="U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882.24</v>
      </c>
      <c r="V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945.60000000000014</v>
      </c>
      <c r="W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946.63</v>
      </c>
      <c r="X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889.21000000000015</v>
      </c>
      <c r="Y400" s="111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931.99000000000012</v>
      </c>
    </row>
    <row r="401" spans="1:27" x14ac:dyDescent="0.2">
      <c r="A401" s="83">
        <f t="shared" si="10"/>
        <v>42209</v>
      </c>
      <c r="B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854.15</v>
      </c>
      <c r="C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900.5100000000001</v>
      </c>
      <c r="D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946.56000000000006</v>
      </c>
      <c r="E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971.7600000000001</v>
      </c>
      <c r="F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998.40000000000009</v>
      </c>
      <c r="G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1019.5500000000001</v>
      </c>
      <c r="H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946.30000000000007</v>
      </c>
      <c r="I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1126.83</v>
      </c>
      <c r="J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1030.0900000000001</v>
      </c>
      <c r="K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925.55000000000007</v>
      </c>
      <c r="L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881.9</v>
      </c>
      <c r="M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871.93000000000006</v>
      </c>
      <c r="N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882.07</v>
      </c>
      <c r="O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892.58</v>
      </c>
      <c r="P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892.59</v>
      </c>
      <c r="Q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882.07</v>
      </c>
      <c r="R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864.38000000000011</v>
      </c>
      <c r="S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873.16000000000008</v>
      </c>
      <c r="T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873.35</v>
      </c>
      <c r="U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847.81000000000006</v>
      </c>
      <c r="V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887.99000000000012</v>
      </c>
      <c r="W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890.71</v>
      </c>
      <c r="X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864.36000000000013</v>
      </c>
      <c r="Y401" s="111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924.15000000000009</v>
      </c>
    </row>
    <row r="402" spans="1:27" x14ac:dyDescent="0.2">
      <c r="A402" s="83">
        <f t="shared" si="10"/>
        <v>42210</v>
      </c>
      <c r="B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858.73000000000013</v>
      </c>
      <c r="C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891.96</v>
      </c>
      <c r="D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934.41</v>
      </c>
      <c r="E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954.0200000000001</v>
      </c>
      <c r="F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989.09</v>
      </c>
      <c r="G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1012.1</v>
      </c>
      <c r="H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961.0100000000001</v>
      </c>
      <c r="I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892.13</v>
      </c>
      <c r="J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1054.42</v>
      </c>
      <c r="K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957.12</v>
      </c>
      <c r="L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898.44</v>
      </c>
      <c r="M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877.30000000000007</v>
      </c>
      <c r="N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920.59</v>
      </c>
      <c r="O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932.12000000000012</v>
      </c>
      <c r="P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932.12000000000012</v>
      </c>
      <c r="Q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944.05000000000007</v>
      </c>
      <c r="R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932.19</v>
      </c>
      <c r="S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950.17000000000007</v>
      </c>
      <c r="T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969.6</v>
      </c>
      <c r="U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848.92000000000007</v>
      </c>
      <c r="V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905.41000000000008</v>
      </c>
      <c r="W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894.7700000000001</v>
      </c>
      <c r="X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886.33</v>
      </c>
      <c r="Y402" s="111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993.79000000000008</v>
      </c>
    </row>
    <row r="403" spans="1:27" x14ac:dyDescent="0.2">
      <c r="A403" s="83">
        <f t="shared" si="10"/>
        <v>42211</v>
      </c>
      <c r="B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862.45</v>
      </c>
      <c r="C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903.30000000000007</v>
      </c>
      <c r="D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939.87</v>
      </c>
      <c r="E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940.88000000000011</v>
      </c>
      <c r="F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1026.1800000000003</v>
      </c>
      <c r="G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1043.29</v>
      </c>
      <c r="H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996.65000000000009</v>
      </c>
      <c r="I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941.17</v>
      </c>
      <c r="J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1120.8800000000001</v>
      </c>
      <c r="K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1010.37</v>
      </c>
      <c r="L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956.24</v>
      </c>
      <c r="M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943.81000000000006</v>
      </c>
      <c r="N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943.83</v>
      </c>
      <c r="O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955.95</v>
      </c>
      <c r="P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968.40000000000009</v>
      </c>
      <c r="Q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968.59</v>
      </c>
      <c r="R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981.57</v>
      </c>
      <c r="S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995.32</v>
      </c>
      <c r="T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995.41000000000008</v>
      </c>
      <c r="U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945.55000000000007</v>
      </c>
      <c r="V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890.05000000000007</v>
      </c>
      <c r="W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897.5200000000001</v>
      </c>
      <c r="X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876.23</v>
      </c>
      <c r="Y403" s="111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993.56000000000006</v>
      </c>
    </row>
    <row r="404" spans="1:27" x14ac:dyDescent="0.2">
      <c r="A404" s="83">
        <f t="shared" si="10"/>
        <v>42212</v>
      </c>
      <c r="B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849.15000000000009</v>
      </c>
      <c r="C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922.50000000000011</v>
      </c>
      <c r="D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958.22</v>
      </c>
      <c r="E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971.48</v>
      </c>
      <c r="F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1012.13</v>
      </c>
      <c r="G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1026.6399999999999</v>
      </c>
      <c r="H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958.76</v>
      </c>
      <c r="I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1143.7000000000003</v>
      </c>
      <c r="J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1045.6199999999999</v>
      </c>
      <c r="K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950.74</v>
      </c>
      <c r="L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893.62000000000012</v>
      </c>
      <c r="M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883.05000000000007</v>
      </c>
      <c r="N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904.19</v>
      </c>
      <c r="O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903.83</v>
      </c>
      <c r="P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914.85</v>
      </c>
      <c r="Q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903.61</v>
      </c>
      <c r="R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882.69</v>
      </c>
      <c r="S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882.55000000000007</v>
      </c>
      <c r="T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901.6400000000001</v>
      </c>
      <c r="U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866.05000000000007</v>
      </c>
      <c r="V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889.75000000000011</v>
      </c>
      <c r="W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894.18000000000006</v>
      </c>
      <c r="X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873.3900000000001</v>
      </c>
      <c r="Y404" s="111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949.59</v>
      </c>
    </row>
    <row r="405" spans="1:27" x14ac:dyDescent="0.2">
      <c r="A405" s="83">
        <f t="shared" si="10"/>
        <v>42213</v>
      </c>
      <c r="B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859.12</v>
      </c>
      <c r="C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922.67000000000007</v>
      </c>
      <c r="D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958.7</v>
      </c>
      <c r="E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971.58</v>
      </c>
      <c r="F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1012.2800000000001</v>
      </c>
      <c r="G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1027.9000000000001</v>
      </c>
      <c r="H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971.93000000000006</v>
      </c>
      <c r="I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1144.81</v>
      </c>
      <c r="J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1047.6799999999998</v>
      </c>
      <c r="K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939.65000000000009</v>
      </c>
      <c r="L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883.97</v>
      </c>
      <c r="M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873.40000000000009</v>
      </c>
      <c r="N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883.14</v>
      </c>
      <c r="O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882.88</v>
      </c>
      <c r="P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882.68000000000006</v>
      </c>
      <c r="Q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872.51</v>
      </c>
      <c r="R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864.82</v>
      </c>
      <c r="S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882.98</v>
      </c>
      <c r="T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912.55000000000007</v>
      </c>
      <c r="U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895.08</v>
      </c>
      <c r="V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913.42000000000007</v>
      </c>
      <c r="W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902.13000000000011</v>
      </c>
      <c r="X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855.30000000000007</v>
      </c>
      <c r="Y405" s="111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931.1400000000001</v>
      </c>
    </row>
    <row r="406" spans="1:27" x14ac:dyDescent="0.2">
      <c r="A406" s="83">
        <f t="shared" si="10"/>
        <v>42214</v>
      </c>
      <c r="B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860.22</v>
      </c>
      <c r="C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923.75000000000011</v>
      </c>
      <c r="D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949.96</v>
      </c>
      <c r="E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973.67</v>
      </c>
      <c r="F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974.89</v>
      </c>
      <c r="G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1002.3000000000001</v>
      </c>
      <c r="H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959.39</v>
      </c>
      <c r="I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1081.78</v>
      </c>
      <c r="J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1019.1400000000001</v>
      </c>
      <c r="K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915.72</v>
      </c>
      <c r="L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863.62000000000012</v>
      </c>
      <c r="M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861.73000000000013</v>
      </c>
      <c r="N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870.42000000000007</v>
      </c>
      <c r="O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871.63000000000011</v>
      </c>
      <c r="P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877.54000000000008</v>
      </c>
      <c r="Q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878.2600000000001</v>
      </c>
      <c r="R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885.74000000000012</v>
      </c>
      <c r="S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856.07</v>
      </c>
      <c r="T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857.55000000000007</v>
      </c>
      <c r="U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876.97000000000014</v>
      </c>
      <c r="V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930.92000000000007</v>
      </c>
      <c r="W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914.13</v>
      </c>
      <c r="X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857.50000000000011</v>
      </c>
      <c r="Y406" s="111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912.98000000000013</v>
      </c>
    </row>
    <row r="407" spans="1:27" x14ac:dyDescent="0.2">
      <c r="A407" s="83">
        <f t="shared" si="10"/>
        <v>42215</v>
      </c>
      <c r="B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860.2</v>
      </c>
      <c r="C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912.06000000000006</v>
      </c>
      <c r="D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946.96</v>
      </c>
      <c r="E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972.15000000000009</v>
      </c>
      <c r="F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970.82</v>
      </c>
      <c r="G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971.20000000000016</v>
      </c>
      <c r="H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959.72</v>
      </c>
      <c r="I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1053.2400000000002</v>
      </c>
      <c r="J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976.65</v>
      </c>
      <c r="K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873.6</v>
      </c>
      <c r="L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876.04000000000008</v>
      </c>
      <c r="M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899.05000000000007</v>
      </c>
      <c r="N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912.35</v>
      </c>
      <c r="O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912.58</v>
      </c>
      <c r="P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913.40000000000009</v>
      </c>
      <c r="Q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913.88000000000011</v>
      </c>
      <c r="R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915.30000000000007</v>
      </c>
      <c r="S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896.11000000000013</v>
      </c>
      <c r="T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848.15</v>
      </c>
      <c r="U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891.32</v>
      </c>
      <c r="V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977.88</v>
      </c>
      <c r="W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938.6</v>
      </c>
      <c r="X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878.3900000000001</v>
      </c>
      <c r="Y407" s="111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962.71000000000015</v>
      </c>
    </row>
    <row r="408" spans="1:27" x14ac:dyDescent="0.2">
      <c r="A408" s="83">
        <f t="shared" si="10"/>
        <v>42216</v>
      </c>
      <c r="B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852.06000000000006</v>
      </c>
      <c r="C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902.0100000000001</v>
      </c>
      <c r="D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935.3900000000001</v>
      </c>
      <c r="E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960.12</v>
      </c>
      <c r="F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958.94000000000017</v>
      </c>
      <c r="G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972.1</v>
      </c>
      <c r="H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960.5200000000001</v>
      </c>
      <c r="I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1053.46</v>
      </c>
      <c r="J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977.3900000000001</v>
      </c>
      <c r="K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874.23</v>
      </c>
      <c r="L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894.88000000000011</v>
      </c>
      <c r="M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925.11</v>
      </c>
      <c r="N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923.92000000000007</v>
      </c>
      <c r="O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923.5100000000001</v>
      </c>
      <c r="P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924.80000000000007</v>
      </c>
      <c r="Q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924.25000000000011</v>
      </c>
      <c r="R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925.38000000000011</v>
      </c>
      <c r="S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899.64</v>
      </c>
      <c r="T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875.97</v>
      </c>
      <c r="U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910.99</v>
      </c>
      <c r="V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987.37</v>
      </c>
      <c r="W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946.74000000000012</v>
      </c>
      <c r="X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878.72000000000014</v>
      </c>
      <c r="Y408" s="111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1016.94</v>
      </c>
    </row>
    <row r="409" spans="1:27" x14ac:dyDescent="0.25">
      <c r="A409" s="98"/>
      <c r="B409" s="82"/>
      <c r="C409" s="82"/>
      <c r="D409" s="82"/>
    </row>
    <row r="410" spans="1:27" x14ac:dyDescent="0.25">
      <c r="A410" s="91" t="s">
        <v>159</v>
      </c>
      <c r="B410" s="82"/>
      <c r="C410" s="82"/>
      <c r="D410" s="82"/>
    </row>
    <row r="411" spans="1:27" ht="12.75" x14ac:dyDescent="0.2">
      <c r="A411" s="167" t="s">
        <v>49</v>
      </c>
      <c r="B411" s="170" t="s">
        <v>128</v>
      </c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2"/>
    </row>
    <row r="412" spans="1:27" ht="12.75" x14ac:dyDescent="0.2">
      <c r="A412" s="168"/>
      <c r="B412" s="173"/>
      <c r="C412" s="174"/>
      <c r="D412" s="174"/>
      <c r="E412" s="174"/>
      <c r="F412" s="174"/>
      <c r="G412" s="174"/>
      <c r="H412" s="174"/>
      <c r="I412" s="174"/>
      <c r="J412" s="174"/>
      <c r="K412" s="174"/>
      <c r="L412" s="174"/>
      <c r="M412" s="174"/>
      <c r="N412" s="174"/>
      <c r="O412" s="174"/>
      <c r="P412" s="174"/>
      <c r="Q412" s="174"/>
      <c r="R412" s="174"/>
      <c r="S412" s="174"/>
      <c r="T412" s="174"/>
      <c r="U412" s="174"/>
      <c r="V412" s="174"/>
      <c r="W412" s="174"/>
      <c r="X412" s="174"/>
      <c r="Y412" s="175"/>
    </row>
    <row r="413" spans="1:27" ht="12.75" customHeight="1" x14ac:dyDescent="0.2">
      <c r="A413" s="168"/>
      <c r="B413" s="176" t="s">
        <v>129</v>
      </c>
      <c r="C413" s="165" t="s">
        <v>130</v>
      </c>
      <c r="D413" s="165" t="s">
        <v>131</v>
      </c>
      <c r="E413" s="165" t="s">
        <v>132</v>
      </c>
      <c r="F413" s="165" t="s">
        <v>133</v>
      </c>
      <c r="G413" s="165" t="s">
        <v>134</v>
      </c>
      <c r="H413" s="165" t="s">
        <v>135</v>
      </c>
      <c r="I413" s="165" t="s">
        <v>136</v>
      </c>
      <c r="J413" s="165" t="s">
        <v>137</v>
      </c>
      <c r="K413" s="165" t="s">
        <v>138</v>
      </c>
      <c r="L413" s="165" t="s">
        <v>139</v>
      </c>
      <c r="M413" s="165" t="s">
        <v>140</v>
      </c>
      <c r="N413" s="178" t="s">
        <v>141</v>
      </c>
      <c r="O413" s="165" t="s">
        <v>142</v>
      </c>
      <c r="P413" s="165" t="s">
        <v>143</v>
      </c>
      <c r="Q413" s="165" t="s">
        <v>144</v>
      </c>
      <c r="R413" s="165" t="s">
        <v>145</v>
      </c>
      <c r="S413" s="165" t="s">
        <v>146</v>
      </c>
      <c r="T413" s="165" t="s">
        <v>147</v>
      </c>
      <c r="U413" s="165" t="s">
        <v>148</v>
      </c>
      <c r="V413" s="165" t="s">
        <v>149</v>
      </c>
      <c r="W413" s="165" t="s">
        <v>150</v>
      </c>
      <c r="X413" s="165" t="s">
        <v>151</v>
      </c>
      <c r="Y413" s="165" t="s">
        <v>152</v>
      </c>
    </row>
    <row r="414" spans="1:27" ht="11.25" customHeight="1" x14ac:dyDescent="0.2">
      <c r="A414" s="169"/>
      <c r="B414" s="177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79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</row>
    <row r="415" spans="1:27" ht="15.75" customHeight="1" x14ac:dyDescent="0.2">
      <c r="A415" s="83">
        <f>A378</f>
        <v>42186</v>
      </c>
      <c r="B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806.46</v>
      </c>
      <c r="C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814.7600000000001</v>
      </c>
      <c r="D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838.72</v>
      </c>
      <c r="E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838.84</v>
      </c>
      <c r="F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897.57</v>
      </c>
      <c r="G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897.54000000000008</v>
      </c>
      <c r="H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864.23000000000013</v>
      </c>
      <c r="I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983.29000000000008</v>
      </c>
      <c r="J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912.3900000000001</v>
      </c>
      <c r="K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808.35</v>
      </c>
      <c r="L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828.72000000000014</v>
      </c>
      <c r="M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828.64</v>
      </c>
      <c r="N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794.91000000000008</v>
      </c>
      <c r="O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798.15000000000009</v>
      </c>
      <c r="P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799.40000000000009</v>
      </c>
      <c r="Q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808.30000000000007</v>
      </c>
      <c r="R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802.2600000000001</v>
      </c>
      <c r="S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810.22</v>
      </c>
      <c r="T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818.41000000000008</v>
      </c>
      <c r="U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811.62000000000012</v>
      </c>
      <c r="V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921.2</v>
      </c>
      <c r="W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922.7600000000001</v>
      </c>
      <c r="X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834.85</v>
      </c>
      <c r="Y415" s="111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925.89</v>
      </c>
      <c r="AA415" s="84"/>
    </row>
    <row r="416" spans="1:27" x14ac:dyDescent="0.2">
      <c r="A416" s="83">
        <f>A415+1</f>
        <v>42187</v>
      </c>
      <c r="B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811.43999999999994</v>
      </c>
      <c r="C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814.89</v>
      </c>
      <c r="D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838.76</v>
      </c>
      <c r="E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838.83</v>
      </c>
      <c r="F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897.47000000000014</v>
      </c>
      <c r="G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897.58000000000015</v>
      </c>
      <c r="H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864.24000000000012</v>
      </c>
      <c r="I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983.15000000000009</v>
      </c>
      <c r="J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912.28000000000009</v>
      </c>
      <c r="K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808.35</v>
      </c>
      <c r="L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828.63</v>
      </c>
      <c r="M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829.0100000000001</v>
      </c>
      <c r="N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813.7</v>
      </c>
      <c r="O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797.21000000000015</v>
      </c>
      <c r="P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799.7</v>
      </c>
      <c r="Q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808.56000000000006</v>
      </c>
      <c r="R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802.53</v>
      </c>
      <c r="S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810.48000000000013</v>
      </c>
      <c r="T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818.77</v>
      </c>
      <c r="U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810.25</v>
      </c>
      <c r="V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916.15000000000009</v>
      </c>
      <c r="W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915.13000000000011</v>
      </c>
      <c r="X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831.46000000000015</v>
      </c>
      <c r="Y416" s="111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908.15000000000009</v>
      </c>
    </row>
    <row r="417" spans="1:25" x14ac:dyDescent="0.2">
      <c r="A417" s="83">
        <f t="shared" ref="A417:A445" si="11">A416+1</f>
        <v>42188</v>
      </c>
      <c r="B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808.49000000000012</v>
      </c>
      <c r="C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821.92</v>
      </c>
      <c r="D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836.22000000000014</v>
      </c>
      <c r="E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851.38</v>
      </c>
      <c r="F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872.36</v>
      </c>
      <c r="G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888.92000000000007</v>
      </c>
      <c r="H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851.34</v>
      </c>
      <c r="I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992.9</v>
      </c>
      <c r="J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915.43000000000006</v>
      </c>
      <c r="K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844.0200000000001</v>
      </c>
      <c r="L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815.30000000000007</v>
      </c>
      <c r="M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806.1400000000001</v>
      </c>
      <c r="N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815.17</v>
      </c>
      <c r="O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824.52</v>
      </c>
      <c r="P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824.52</v>
      </c>
      <c r="Q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824.56000000000006</v>
      </c>
      <c r="R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816.55000000000007</v>
      </c>
      <c r="S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808.45000000000016</v>
      </c>
      <c r="T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804.52</v>
      </c>
      <c r="U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813.12</v>
      </c>
      <c r="V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886.58</v>
      </c>
      <c r="W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877.85</v>
      </c>
      <c r="X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808.05000000000007</v>
      </c>
      <c r="Y417" s="111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908.36</v>
      </c>
    </row>
    <row r="418" spans="1:25" x14ac:dyDescent="0.2">
      <c r="A418" s="83">
        <f t="shared" si="11"/>
        <v>42189</v>
      </c>
      <c r="B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820.44</v>
      </c>
      <c r="C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813.30000000000007</v>
      </c>
      <c r="D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828.31000000000006</v>
      </c>
      <c r="E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855.30000000000007</v>
      </c>
      <c r="F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866.71</v>
      </c>
      <c r="G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890.5</v>
      </c>
      <c r="H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878.26</v>
      </c>
      <c r="I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813.12</v>
      </c>
      <c r="J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966.96</v>
      </c>
      <c r="K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859.02</v>
      </c>
      <c r="L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838.83</v>
      </c>
      <c r="M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869.8900000000001</v>
      </c>
      <c r="N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869.75000000000011</v>
      </c>
      <c r="O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859.03</v>
      </c>
      <c r="P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848.66</v>
      </c>
      <c r="Q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848.54</v>
      </c>
      <c r="R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858.95</v>
      </c>
      <c r="S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859.02</v>
      </c>
      <c r="T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819.46</v>
      </c>
      <c r="U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793.69</v>
      </c>
      <c r="V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896.12</v>
      </c>
      <c r="W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885.92</v>
      </c>
      <c r="X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824.95</v>
      </c>
      <c r="Y418" s="111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880.45</v>
      </c>
    </row>
    <row r="419" spans="1:25" x14ac:dyDescent="0.2">
      <c r="A419" s="83">
        <f t="shared" si="11"/>
        <v>42190</v>
      </c>
      <c r="B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813.2700000000001</v>
      </c>
      <c r="C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817.99000000000012</v>
      </c>
      <c r="D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855.0200000000001</v>
      </c>
      <c r="E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878.31000000000006</v>
      </c>
      <c r="F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902.79000000000008</v>
      </c>
      <c r="G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922.47000000000014</v>
      </c>
      <c r="H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896.61000000000013</v>
      </c>
      <c r="I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823.19</v>
      </c>
      <c r="J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953.23000000000013</v>
      </c>
      <c r="K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880.22000000000014</v>
      </c>
      <c r="L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848.64</v>
      </c>
      <c r="M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875.08</v>
      </c>
      <c r="N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869.68000000000018</v>
      </c>
      <c r="O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859.02</v>
      </c>
      <c r="P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864.28000000000009</v>
      </c>
      <c r="Q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858.90000000000009</v>
      </c>
      <c r="R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869.61</v>
      </c>
      <c r="S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897.60000000000014</v>
      </c>
      <c r="T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869.61</v>
      </c>
      <c r="U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839.14</v>
      </c>
      <c r="V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849.54</v>
      </c>
      <c r="W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890.51</v>
      </c>
      <c r="X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801.29000000000008</v>
      </c>
      <c r="Y419" s="111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897.59000000000015</v>
      </c>
    </row>
    <row r="420" spans="1:25" x14ac:dyDescent="0.2">
      <c r="A420" s="83">
        <f t="shared" si="11"/>
        <v>42191</v>
      </c>
      <c r="B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803.69000000000017</v>
      </c>
      <c r="C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841.30000000000007</v>
      </c>
      <c r="D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872.21</v>
      </c>
      <c r="E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894.44</v>
      </c>
      <c r="F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906.22000000000014</v>
      </c>
      <c r="G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930.66000000000008</v>
      </c>
      <c r="H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894.59</v>
      </c>
      <c r="I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1041.1400000000001</v>
      </c>
      <c r="J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960.18000000000006</v>
      </c>
      <c r="K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875.24</v>
      </c>
      <c r="L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854.05000000000007</v>
      </c>
      <c r="M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844.07</v>
      </c>
      <c r="N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854.03000000000009</v>
      </c>
      <c r="O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864.37000000000012</v>
      </c>
      <c r="P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853.8900000000001</v>
      </c>
      <c r="Q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854.05000000000007</v>
      </c>
      <c r="R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842.25000000000011</v>
      </c>
      <c r="S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842.2600000000001</v>
      </c>
      <c r="T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833.44</v>
      </c>
      <c r="U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816.86</v>
      </c>
      <c r="V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859.40000000000009</v>
      </c>
      <c r="W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860.61</v>
      </c>
      <c r="X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800.42000000000007</v>
      </c>
      <c r="Y420" s="111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859.3900000000001</v>
      </c>
    </row>
    <row r="421" spans="1:25" x14ac:dyDescent="0.2">
      <c r="A421" s="83">
        <f t="shared" si="11"/>
        <v>42192</v>
      </c>
      <c r="B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803.47</v>
      </c>
      <c r="C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861.69</v>
      </c>
      <c r="D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894.68000000000006</v>
      </c>
      <c r="E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906.35000000000014</v>
      </c>
      <c r="F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943.5100000000001</v>
      </c>
      <c r="G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970.49000000000012</v>
      </c>
      <c r="H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906.19</v>
      </c>
      <c r="I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1040.94</v>
      </c>
      <c r="J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959.93000000000006</v>
      </c>
      <c r="K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875.11</v>
      </c>
      <c r="L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854.05000000000007</v>
      </c>
      <c r="M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843.93</v>
      </c>
      <c r="N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854.13</v>
      </c>
      <c r="O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864.59</v>
      </c>
      <c r="P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854.22</v>
      </c>
      <c r="Q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844.03000000000009</v>
      </c>
      <c r="R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833.49000000000012</v>
      </c>
      <c r="S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842.2</v>
      </c>
      <c r="T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842.21</v>
      </c>
      <c r="U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825.48</v>
      </c>
      <c r="V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858.33000000000015</v>
      </c>
      <c r="W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861</v>
      </c>
      <c r="X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816.56000000000006</v>
      </c>
      <c r="Y421" s="111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868.34</v>
      </c>
    </row>
    <row r="422" spans="1:25" x14ac:dyDescent="0.2">
      <c r="A422" s="83">
        <f t="shared" si="11"/>
        <v>42193</v>
      </c>
      <c r="B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821.96000000000015</v>
      </c>
      <c r="C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883.5200000000001</v>
      </c>
      <c r="D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906.46</v>
      </c>
      <c r="E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918.57</v>
      </c>
      <c r="F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956.81000000000006</v>
      </c>
      <c r="G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970.42000000000007</v>
      </c>
      <c r="H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918.22</v>
      </c>
      <c r="I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1063.46</v>
      </c>
      <c r="J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973.85</v>
      </c>
      <c r="K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875.35</v>
      </c>
      <c r="L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834.30000000000007</v>
      </c>
      <c r="M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834.28000000000009</v>
      </c>
      <c r="N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844.09000000000015</v>
      </c>
      <c r="O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834.24</v>
      </c>
      <c r="P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834.25</v>
      </c>
      <c r="Q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824.6</v>
      </c>
      <c r="R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816.57</v>
      </c>
      <c r="S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851.23</v>
      </c>
      <c r="T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851.28000000000009</v>
      </c>
      <c r="U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833.92000000000007</v>
      </c>
      <c r="V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826.63</v>
      </c>
      <c r="W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840.91</v>
      </c>
      <c r="X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816.48000000000013</v>
      </c>
      <c r="Y422" s="111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847.18000000000006</v>
      </c>
    </row>
    <row r="423" spans="1:25" x14ac:dyDescent="0.2">
      <c r="A423" s="83">
        <f t="shared" si="11"/>
        <v>42194</v>
      </c>
      <c r="B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794.76</v>
      </c>
      <c r="C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851.35</v>
      </c>
      <c r="D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894.82</v>
      </c>
      <c r="E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906.65000000000009</v>
      </c>
      <c r="F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918.44</v>
      </c>
      <c r="G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943.50000000000011</v>
      </c>
      <c r="H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894.44</v>
      </c>
      <c r="I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1005.84</v>
      </c>
      <c r="J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960.1</v>
      </c>
      <c r="K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854.33</v>
      </c>
      <c r="L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815.50000000000011</v>
      </c>
      <c r="M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815.54000000000008</v>
      </c>
      <c r="N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834.36</v>
      </c>
      <c r="O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824.73000000000013</v>
      </c>
      <c r="P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824.73000000000013</v>
      </c>
      <c r="Q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844.13000000000011</v>
      </c>
      <c r="R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833.49000000000012</v>
      </c>
      <c r="S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842.2600000000001</v>
      </c>
      <c r="T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842.35</v>
      </c>
      <c r="U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801.0100000000001</v>
      </c>
      <c r="V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862.1400000000001</v>
      </c>
      <c r="W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838.56000000000006</v>
      </c>
      <c r="X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808.2</v>
      </c>
      <c r="Y423" s="111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856.73</v>
      </c>
    </row>
    <row r="424" spans="1:25" x14ac:dyDescent="0.2">
      <c r="A424" s="83">
        <f t="shared" si="11"/>
        <v>42195</v>
      </c>
      <c r="B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794.79000000000008</v>
      </c>
      <c r="C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851.42</v>
      </c>
      <c r="D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894.79000000000008</v>
      </c>
      <c r="E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906.46</v>
      </c>
      <c r="F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918.35</v>
      </c>
      <c r="G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943.5100000000001</v>
      </c>
      <c r="H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894.64</v>
      </c>
      <c r="I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1040.96</v>
      </c>
      <c r="J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960.16000000000008</v>
      </c>
      <c r="K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854</v>
      </c>
      <c r="L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815.2600000000001</v>
      </c>
      <c r="M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815.37000000000012</v>
      </c>
      <c r="N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834.12</v>
      </c>
      <c r="O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824.6</v>
      </c>
      <c r="P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824.59</v>
      </c>
      <c r="Q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844.13000000000011</v>
      </c>
      <c r="R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833.4</v>
      </c>
      <c r="S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842.23000000000013</v>
      </c>
      <c r="T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851.38</v>
      </c>
      <c r="U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825.91000000000008</v>
      </c>
      <c r="V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866.98000000000013</v>
      </c>
      <c r="W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842.05000000000007</v>
      </c>
      <c r="X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807.95</v>
      </c>
      <c r="Y424" s="111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860.49000000000012</v>
      </c>
    </row>
    <row r="425" spans="1:25" x14ac:dyDescent="0.2">
      <c r="A425" s="83">
        <f t="shared" si="11"/>
        <v>42196</v>
      </c>
      <c r="B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803.78000000000009</v>
      </c>
      <c r="C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843.84</v>
      </c>
      <c r="D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878.1</v>
      </c>
      <c r="E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902.7600000000001</v>
      </c>
      <c r="F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928.96000000000015</v>
      </c>
      <c r="G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957.29000000000008</v>
      </c>
      <c r="H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922.50000000000011</v>
      </c>
      <c r="I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844.23</v>
      </c>
      <c r="J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995.88</v>
      </c>
      <c r="K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891.88000000000011</v>
      </c>
      <c r="L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848.7600000000001</v>
      </c>
      <c r="M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848.85000000000014</v>
      </c>
      <c r="N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859.05000000000007</v>
      </c>
      <c r="O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869.75000000000011</v>
      </c>
      <c r="P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880.56000000000006</v>
      </c>
      <c r="Q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880.5100000000001</v>
      </c>
      <c r="R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880.67000000000007</v>
      </c>
      <c r="S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891.96</v>
      </c>
      <c r="T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838.87</v>
      </c>
      <c r="U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820.42000000000007</v>
      </c>
      <c r="V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849.47</v>
      </c>
      <c r="W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871.04000000000008</v>
      </c>
      <c r="X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807.79000000000008</v>
      </c>
      <c r="Y425" s="111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891.23</v>
      </c>
    </row>
    <row r="426" spans="1:25" x14ac:dyDescent="0.2">
      <c r="A426" s="83">
        <f t="shared" si="11"/>
        <v>42197</v>
      </c>
      <c r="B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804.25</v>
      </c>
      <c r="C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844.31000000000006</v>
      </c>
      <c r="D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878.46000000000015</v>
      </c>
      <c r="E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878.01</v>
      </c>
      <c r="F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942.78000000000009</v>
      </c>
      <c r="G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957.40000000000009</v>
      </c>
      <c r="H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943.0200000000001</v>
      </c>
      <c r="I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878.4</v>
      </c>
      <c r="J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1076.54</v>
      </c>
      <c r="K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953.48</v>
      </c>
      <c r="L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891.69000000000017</v>
      </c>
      <c r="M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880.48000000000013</v>
      </c>
      <c r="N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880.40000000000009</v>
      </c>
      <c r="O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891.6</v>
      </c>
      <c r="P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891.86000000000013</v>
      </c>
      <c r="Q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897.60000000000014</v>
      </c>
      <c r="R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915.2700000000001</v>
      </c>
      <c r="S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903.31000000000006</v>
      </c>
      <c r="T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880.54000000000008</v>
      </c>
      <c r="U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844.65</v>
      </c>
      <c r="V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805.84000000000015</v>
      </c>
      <c r="W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839.95</v>
      </c>
      <c r="X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801.49</v>
      </c>
      <c r="Y426" s="111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902.94</v>
      </c>
    </row>
    <row r="427" spans="1:25" x14ac:dyDescent="0.2">
      <c r="A427" s="83">
        <f t="shared" si="11"/>
        <v>42198</v>
      </c>
      <c r="B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803.17000000000007</v>
      </c>
      <c r="C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872.19</v>
      </c>
      <c r="D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906.24000000000012</v>
      </c>
      <c r="E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918.45</v>
      </c>
      <c r="F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956.68000000000006</v>
      </c>
      <c r="G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970.38000000000011</v>
      </c>
      <c r="H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918.34</v>
      </c>
      <c r="I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1056.1100000000001</v>
      </c>
      <c r="J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988.21</v>
      </c>
      <c r="K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864.2</v>
      </c>
      <c r="L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824.13000000000011</v>
      </c>
      <c r="M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815.08</v>
      </c>
      <c r="N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833.63000000000011</v>
      </c>
      <c r="O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824.21</v>
      </c>
      <c r="P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805.85000000000014</v>
      </c>
      <c r="Q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814.84</v>
      </c>
      <c r="R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799.87</v>
      </c>
      <c r="S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824.58</v>
      </c>
      <c r="T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841.86</v>
      </c>
      <c r="U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843.2700000000001</v>
      </c>
      <c r="V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848.16000000000008</v>
      </c>
      <c r="W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852.26</v>
      </c>
      <c r="X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800.22</v>
      </c>
      <c r="Y427" s="111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888.55000000000007</v>
      </c>
    </row>
    <row r="428" spans="1:25" x14ac:dyDescent="0.2">
      <c r="A428" s="83">
        <f t="shared" si="11"/>
        <v>42199</v>
      </c>
      <c r="B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793.55000000000007</v>
      </c>
      <c r="C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850.74000000000012</v>
      </c>
      <c r="D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877.4</v>
      </c>
      <c r="E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905.92000000000007</v>
      </c>
      <c r="F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956.7600000000001</v>
      </c>
      <c r="G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963.63000000000011</v>
      </c>
      <c r="H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906.19</v>
      </c>
      <c r="I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1033.5900000000001</v>
      </c>
      <c r="J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959.72000000000014</v>
      </c>
      <c r="K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853.19</v>
      </c>
      <c r="L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813.81000000000006</v>
      </c>
      <c r="M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795.47</v>
      </c>
      <c r="N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794.96</v>
      </c>
      <c r="O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803.79000000000008</v>
      </c>
      <c r="P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803.64</v>
      </c>
      <c r="Q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813.30000000000007</v>
      </c>
      <c r="R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831.83</v>
      </c>
      <c r="S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823.64</v>
      </c>
      <c r="T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823.97000000000014</v>
      </c>
      <c r="U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809.00000000000011</v>
      </c>
      <c r="V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873.49000000000012</v>
      </c>
      <c r="W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875.33</v>
      </c>
      <c r="X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796.55000000000007</v>
      </c>
      <c r="Y428" s="111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883.18000000000006</v>
      </c>
    </row>
    <row r="429" spans="1:25" x14ac:dyDescent="0.2">
      <c r="A429" s="83">
        <f t="shared" si="11"/>
        <v>42200</v>
      </c>
      <c r="B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793.98</v>
      </c>
      <c r="C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851.00000000000011</v>
      </c>
      <c r="D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877.61000000000013</v>
      </c>
      <c r="E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906.42000000000007</v>
      </c>
      <c r="F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957.04000000000008</v>
      </c>
      <c r="G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963.65000000000009</v>
      </c>
      <c r="H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906.35000000000014</v>
      </c>
      <c r="I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1033.8900000000001</v>
      </c>
      <c r="J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960.21</v>
      </c>
      <c r="K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853.6400000000001</v>
      </c>
      <c r="L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814.22000000000014</v>
      </c>
      <c r="M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796.2</v>
      </c>
      <c r="N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795.9</v>
      </c>
      <c r="O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804.66</v>
      </c>
      <c r="P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804.7700000000001</v>
      </c>
      <c r="Q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813.88</v>
      </c>
      <c r="R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832.53000000000009</v>
      </c>
      <c r="S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824.07</v>
      </c>
      <c r="T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824.37</v>
      </c>
      <c r="U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809.53000000000009</v>
      </c>
      <c r="V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873.81000000000006</v>
      </c>
      <c r="W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875.79000000000008</v>
      </c>
      <c r="X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795.36000000000013</v>
      </c>
      <c r="Y429" s="111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879.71</v>
      </c>
    </row>
    <row r="430" spans="1:25" x14ac:dyDescent="0.2">
      <c r="A430" s="83">
        <f t="shared" si="11"/>
        <v>42201</v>
      </c>
      <c r="B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830.7</v>
      </c>
      <c r="C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894.22</v>
      </c>
      <c r="D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917.88000000000011</v>
      </c>
      <c r="E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931.17000000000007</v>
      </c>
      <c r="F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931.06000000000006</v>
      </c>
      <c r="G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963.82</v>
      </c>
      <c r="H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918.55000000000007</v>
      </c>
      <c r="I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1063.71</v>
      </c>
      <c r="J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995.47</v>
      </c>
      <c r="K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897.7600000000001</v>
      </c>
      <c r="L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869.86000000000013</v>
      </c>
      <c r="M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854.14</v>
      </c>
      <c r="N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864.37000000000012</v>
      </c>
      <c r="O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875.18000000000006</v>
      </c>
      <c r="P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886.40000000000009</v>
      </c>
      <c r="Q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909.6</v>
      </c>
      <c r="R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889.67000000000007</v>
      </c>
      <c r="S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900.12</v>
      </c>
      <c r="T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910.82</v>
      </c>
      <c r="U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875.69</v>
      </c>
      <c r="V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817.56000000000006</v>
      </c>
      <c r="W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806.5100000000001</v>
      </c>
      <c r="X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833.74000000000012</v>
      </c>
      <c r="Y430" s="111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819.48</v>
      </c>
    </row>
    <row r="431" spans="1:25" x14ac:dyDescent="0.2">
      <c r="A431" s="83">
        <f t="shared" si="11"/>
        <v>42202</v>
      </c>
      <c r="B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822.15000000000009</v>
      </c>
      <c r="C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872.7</v>
      </c>
      <c r="D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906.77</v>
      </c>
      <c r="E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918.88000000000011</v>
      </c>
      <c r="F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943.91000000000008</v>
      </c>
      <c r="G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970.94</v>
      </c>
      <c r="H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937.84000000000015</v>
      </c>
      <c r="I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1148.6199999999999</v>
      </c>
      <c r="J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1051.5900000000001</v>
      </c>
      <c r="K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922.33</v>
      </c>
      <c r="L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910.06000000000006</v>
      </c>
      <c r="M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910.17000000000007</v>
      </c>
      <c r="N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947.56000000000006</v>
      </c>
      <c r="O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974.59</v>
      </c>
      <c r="P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947.45</v>
      </c>
      <c r="Q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928.15</v>
      </c>
      <c r="R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833.63000000000011</v>
      </c>
      <c r="S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860.65000000000009</v>
      </c>
      <c r="T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865.54000000000008</v>
      </c>
      <c r="U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825.73000000000013</v>
      </c>
      <c r="V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832.5100000000001</v>
      </c>
      <c r="W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834.04000000000008</v>
      </c>
      <c r="X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816.44</v>
      </c>
      <c r="Y431" s="111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822.3900000000001</v>
      </c>
    </row>
    <row r="432" spans="1:25" x14ac:dyDescent="0.2">
      <c r="A432" s="83">
        <f t="shared" si="11"/>
        <v>42203</v>
      </c>
      <c r="B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822.97000000000014</v>
      </c>
      <c r="C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878.16</v>
      </c>
      <c r="D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915.83</v>
      </c>
      <c r="E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943.30000000000007</v>
      </c>
      <c r="F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957.69000000000017</v>
      </c>
      <c r="G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987.8900000000001</v>
      </c>
      <c r="H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957.63</v>
      </c>
      <c r="I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929.3900000000001</v>
      </c>
      <c r="J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1132.8800000000001</v>
      </c>
      <c r="K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1010.73</v>
      </c>
      <c r="L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981.12000000000012</v>
      </c>
      <c r="M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980.94</v>
      </c>
      <c r="N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1010.4900000000001</v>
      </c>
      <c r="O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1010.5200000000001</v>
      </c>
      <c r="P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940.17000000000007</v>
      </c>
      <c r="Q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940.17000000000007</v>
      </c>
      <c r="R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953.6</v>
      </c>
      <c r="S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967.22000000000014</v>
      </c>
      <c r="T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927.73</v>
      </c>
      <c r="U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880.89</v>
      </c>
      <c r="V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810.57</v>
      </c>
      <c r="W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819.33</v>
      </c>
      <c r="X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891.52</v>
      </c>
      <c r="Y432" s="111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1010.42</v>
      </c>
    </row>
    <row r="433" spans="1:25" x14ac:dyDescent="0.2">
      <c r="A433" s="83">
        <f t="shared" si="11"/>
        <v>42204</v>
      </c>
      <c r="B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844.04000000000008</v>
      </c>
      <c r="C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890.41000000000008</v>
      </c>
      <c r="D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916.06000000000006</v>
      </c>
      <c r="E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929.5200000000001</v>
      </c>
      <c r="F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957.55000000000007</v>
      </c>
      <c r="G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987.83</v>
      </c>
      <c r="H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943.36</v>
      </c>
      <c r="I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943.39</v>
      </c>
      <c r="J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1153.22</v>
      </c>
      <c r="K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1026.3600000000001</v>
      </c>
      <c r="L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995.86</v>
      </c>
      <c r="M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995.73</v>
      </c>
      <c r="N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1026.3699999999999</v>
      </c>
      <c r="O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1026.3400000000001</v>
      </c>
      <c r="P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1010.7400000000001</v>
      </c>
      <c r="Q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981.18000000000006</v>
      </c>
      <c r="R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995.89</v>
      </c>
      <c r="S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995.88</v>
      </c>
      <c r="T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933.93000000000006</v>
      </c>
      <c r="U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903.58</v>
      </c>
      <c r="V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819.93000000000018</v>
      </c>
      <c r="W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810.48000000000013</v>
      </c>
      <c r="X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859.24000000000012</v>
      </c>
      <c r="Y433" s="111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1010.83</v>
      </c>
    </row>
    <row r="434" spans="1:25" x14ac:dyDescent="0.2">
      <c r="A434" s="83">
        <f t="shared" si="11"/>
        <v>42205</v>
      </c>
      <c r="B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831.55000000000007</v>
      </c>
      <c r="C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894.87000000000012</v>
      </c>
      <c r="D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918.87000000000012</v>
      </c>
      <c r="E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931.29000000000008</v>
      </c>
      <c r="F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931.11000000000013</v>
      </c>
      <c r="G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964.16000000000008</v>
      </c>
      <c r="H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918.6</v>
      </c>
      <c r="I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1063.79</v>
      </c>
      <c r="J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995.46</v>
      </c>
      <c r="K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897.74000000000012</v>
      </c>
      <c r="L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869.95</v>
      </c>
      <c r="M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854.26</v>
      </c>
      <c r="N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864.69</v>
      </c>
      <c r="O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875.4</v>
      </c>
      <c r="P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886.47</v>
      </c>
      <c r="Q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909.66000000000008</v>
      </c>
      <c r="R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889.85</v>
      </c>
      <c r="S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900.07</v>
      </c>
      <c r="T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910.64</v>
      </c>
      <c r="U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875.12</v>
      </c>
      <c r="V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818.17000000000007</v>
      </c>
      <c r="W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806.32</v>
      </c>
      <c r="X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833.83</v>
      </c>
      <c r="Y434" s="111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818.43000000000006</v>
      </c>
    </row>
    <row r="435" spans="1:25" x14ac:dyDescent="0.2">
      <c r="A435" s="83">
        <f t="shared" si="11"/>
        <v>42206</v>
      </c>
      <c r="B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822.22</v>
      </c>
      <c r="C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883.79000000000008</v>
      </c>
      <c r="D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906.92</v>
      </c>
      <c r="E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918.98</v>
      </c>
      <c r="F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931.45</v>
      </c>
      <c r="G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963.94</v>
      </c>
      <c r="H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918.55000000000007</v>
      </c>
      <c r="I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1063.79</v>
      </c>
      <c r="J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934.0200000000001</v>
      </c>
      <c r="K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821.55000000000007</v>
      </c>
      <c r="L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885.13000000000011</v>
      </c>
      <c r="M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885.45</v>
      </c>
      <c r="N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888.79000000000008</v>
      </c>
      <c r="O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827.36</v>
      </c>
      <c r="P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827.36</v>
      </c>
      <c r="Q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827.43000000000006</v>
      </c>
      <c r="R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842.29000000000008</v>
      </c>
      <c r="S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842.23000000000013</v>
      </c>
      <c r="T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842.2600000000001</v>
      </c>
      <c r="U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800.78000000000009</v>
      </c>
      <c r="V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830.65000000000009</v>
      </c>
      <c r="W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831.37</v>
      </c>
      <c r="X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808.46000000000015</v>
      </c>
      <c r="Y435" s="111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854.68000000000006</v>
      </c>
    </row>
    <row r="436" spans="1:25" x14ac:dyDescent="0.2">
      <c r="A436" s="83">
        <f t="shared" si="11"/>
        <v>42207</v>
      </c>
      <c r="B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794.99</v>
      </c>
      <c r="C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812.8900000000001</v>
      </c>
      <c r="D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831.73000000000013</v>
      </c>
      <c r="E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862.04000000000008</v>
      </c>
      <c r="F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895.1</v>
      </c>
      <c r="G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906.61</v>
      </c>
      <c r="H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970.71</v>
      </c>
      <c r="I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1048.5500000000002</v>
      </c>
      <c r="J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946.88</v>
      </c>
      <c r="K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854.26</v>
      </c>
      <c r="L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815.48000000000013</v>
      </c>
      <c r="M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815.48000000000013</v>
      </c>
      <c r="N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824.84</v>
      </c>
      <c r="O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806.5200000000001</v>
      </c>
      <c r="P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824.95</v>
      </c>
      <c r="Q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834.37</v>
      </c>
      <c r="R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816.67000000000007</v>
      </c>
      <c r="S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879.68000000000006</v>
      </c>
      <c r="T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851.34</v>
      </c>
      <c r="U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833.68000000000006</v>
      </c>
      <c r="V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854.08</v>
      </c>
      <c r="W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852.30000000000007</v>
      </c>
      <c r="X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804.48</v>
      </c>
      <c r="Y436" s="111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860.7</v>
      </c>
    </row>
    <row r="437" spans="1:25" x14ac:dyDescent="0.2">
      <c r="A437" s="83">
        <f t="shared" si="11"/>
        <v>42208</v>
      </c>
      <c r="B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813.95</v>
      </c>
      <c r="C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822.13000000000011</v>
      </c>
      <c r="D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861.93000000000006</v>
      </c>
      <c r="E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861.99000000000012</v>
      </c>
      <c r="F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883.57</v>
      </c>
      <c r="G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883.42000000000007</v>
      </c>
      <c r="H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861.68000000000006</v>
      </c>
      <c r="I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992.65000000000009</v>
      </c>
      <c r="J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921.24</v>
      </c>
      <c r="K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834.13</v>
      </c>
      <c r="L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806.09</v>
      </c>
      <c r="M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797.32</v>
      </c>
      <c r="N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806.24</v>
      </c>
      <c r="O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800.87</v>
      </c>
      <c r="P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797.5100000000001</v>
      </c>
      <c r="Q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800.94</v>
      </c>
      <c r="R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807.21</v>
      </c>
      <c r="S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816.54000000000008</v>
      </c>
      <c r="T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842.23000000000013</v>
      </c>
      <c r="U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824.79000000000008</v>
      </c>
      <c r="V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882.78000000000009</v>
      </c>
      <c r="W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883.73</v>
      </c>
      <c r="X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831.17000000000007</v>
      </c>
      <c r="Y437" s="111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870.33</v>
      </c>
    </row>
    <row r="438" spans="1:25" x14ac:dyDescent="0.2">
      <c r="A438" s="83">
        <f t="shared" si="11"/>
        <v>42209</v>
      </c>
      <c r="B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799.08</v>
      </c>
      <c r="C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841.5100000000001</v>
      </c>
      <c r="D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883.66000000000008</v>
      </c>
      <c r="E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906.72</v>
      </c>
      <c r="F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931.11000000000013</v>
      </c>
      <c r="G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950.47</v>
      </c>
      <c r="H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883.42000000000007</v>
      </c>
      <c r="I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1048.6599999999999</v>
      </c>
      <c r="J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960.11</v>
      </c>
      <c r="K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864.43000000000006</v>
      </c>
      <c r="L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824.48</v>
      </c>
      <c r="M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815.35000000000014</v>
      </c>
      <c r="N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824.64</v>
      </c>
      <c r="O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834.25</v>
      </c>
      <c r="P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834.2700000000001</v>
      </c>
      <c r="Q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824.64</v>
      </c>
      <c r="R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808.44000000000017</v>
      </c>
      <c r="S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816.48000000000013</v>
      </c>
      <c r="T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816.65000000000009</v>
      </c>
      <c r="U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793.28000000000009</v>
      </c>
      <c r="V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830.06000000000006</v>
      </c>
      <c r="W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832.54000000000008</v>
      </c>
      <c r="X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808.43000000000018</v>
      </c>
      <c r="Y438" s="111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863.15000000000009</v>
      </c>
    </row>
    <row r="439" spans="1:25" x14ac:dyDescent="0.2">
      <c r="A439" s="83">
        <f t="shared" si="11"/>
        <v>42210</v>
      </c>
      <c r="B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803.28000000000009</v>
      </c>
      <c r="C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833.69</v>
      </c>
      <c r="D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872.54000000000008</v>
      </c>
      <c r="E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890.49</v>
      </c>
      <c r="F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922.58</v>
      </c>
      <c r="G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943.65000000000009</v>
      </c>
      <c r="H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896.8900000000001</v>
      </c>
      <c r="I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833.84</v>
      </c>
      <c r="J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982.38</v>
      </c>
      <c r="K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893.32</v>
      </c>
      <c r="L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839.61</v>
      </c>
      <c r="M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820.2700000000001</v>
      </c>
      <c r="N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859.89</v>
      </c>
      <c r="O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870.44</v>
      </c>
      <c r="P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870.44</v>
      </c>
      <c r="Q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881.36000000000013</v>
      </c>
      <c r="R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870.51</v>
      </c>
      <c r="S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886.96000000000015</v>
      </c>
      <c r="T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904.74</v>
      </c>
      <c r="U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794.29000000000008</v>
      </c>
      <c r="V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846.00000000000011</v>
      </c>
      <c r="W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836.2600000000001</v>
      </c>
      <c r="X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828.54000000000008</v>
      </c>
      <c r="Y439" s="111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926.89</v>
      </c>
    </row>
    <row r="440" spans="1:25" x14ac:dyDescent="0.2">
      <c r="A440" s="83">
        <f t="shared" si="11"/>
        <v>42211</v>
      </c>
      <c r="B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806.68000000000006</v>
      </c>
      <c r="C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844.07</v>
      </c>
      <c r="D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877.54000000000008</v>
      </c>
      <c r="E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878.46000000000015</v>
      </c>
      <c r="F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956.53000000000009</v>
      </c>
      <c r="G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972.2</v>
      </c>
      <c r="H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929.5100000000001</v>
      </c>
      <c r="I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878.72</v>
      </c>
      <c r="J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1043.2</v>
      </c>
      <c r="K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942.06000000000006</v>
      </c>
      <c r="L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892.52</v>
      </c>
      <c r="M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881.14</v>
      </c>
      <c r="N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881.16</v>
      </c>
      <c r="O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892.25</v>
      </c>
      <c r="P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903.65000000000009</v>
      </c>
      <c r="Q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903.82</v>
      </c>
      <c r="R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915.71000000000015</v>
      </c>
      <c r="S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928.29000000000008</v>
      </c>
      <c r="T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928.37000000000012</v>
      </c>
      <c r="U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882.74</v>
      </c>
      <c r="V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831.94</v>
      </c>
      <c r="W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838.7700000000001</v>
      </c>
      <c r="X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819.29000000000008</v>
      </c>
      <c r="Y440" s="111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926.68000000000006</v>
      </c>
    </row>
    <row r="441" spans="1:25" x14ac:dyDescent="0.2">
      <c r="A441" s="83">
        <f t="shared" si="11"/>
        <v>42212</v>
      </c>
      <c r="B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794.50000000000011</v>
      </c>
      <c r="C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861.6400000000001</v>
      </c>
      <c r="D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894.33</v>
      </c>
      <c r="E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906.47</v>
      </c>
      <c r="F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943.67000000000007</v>
      </c>
      <c r="G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956.95</v>
      </c>
      <c r="H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894.83</v>
      </c>
      <c r="I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1064.0900000000001</v>
      </c>
      <c r="J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974.32</v>
      </c>
      <c r="K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887.49</v>
      </c>
      <c r="L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835.21000000000015</v>
      </c>
      <c r="M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825.53</v>
      </c>
      <c r="N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844.88</v>
      </c>
      <c r="O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844.55000000000007</v>
      </c>
      <c r="P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854.6400000000001</v>
      </c>
      <c r="Q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844.35</v>
      </c>
      <c r="R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825.2</v>
      </c>
      <c r="S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825.07</v>
      </c>
      <c r="T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842.55000000000007</v>
      </c>
      <c r="U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809.97</v>
      </c>
      <c r="V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831.67000000000007</v>
      </c>
      <c r="W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835.71</v>
      </c>
      <c r="X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816.69</v>
      </c>
      <c r="Y441" s="111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886.43000000000006</v>
      </c>
    </row>
    <row r="442" spans="1:25" x14ac:dyDescent="0.2">
      <c r="A442" s="83">
        <f t="shared" si="11"/>
        <v>42213</v>
      </c>
      <c r="B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803.63</v>
      </c>
      <c r="C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861.79000000000008</v>
      </c>
      <c r="D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894.7700000000001</v>
      </c>
      <c r="E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906.56000000000006</v>
      </c>
      <c r="F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943.81000000000006</v>
      </c>
      <c r="G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958.11</v>
      </c>
      <c r="H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906.88</v>
      </c>
      <c r="I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1065.1100000000001</v>
      </c>
      <c r="J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976.21</v>
      </c>
      <c r="K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877.33</v>
      </c>
      <c r="L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826.37</v>
      </c>
      <c r="M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816.7</v>
      </c>
      <c r="N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825.62</v>
      </c>
      <c r="O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825.37</v>
      </c>
      <c r="P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825.19</v>
      </c>
      <c r="Q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815.88</v>
      </c>
      <c r="R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808.84</v>
      </c>
      <c r="S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825.47</v>
      </c>
      <c r="T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852.53000000000009</v>
      </c>
      <c r="U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836.54000000000008</v>
      </c>
      <c r="V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853.33</v>
      </c>
      <c r="W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843.00000000000011</v>
      </c>
      <c r="X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800.1400000000001</v>
      </c>
      <c r="Y442" s="111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869.54000000000008</v>
      </c>
    </row>
    <row r="443" spans="1:25" x14ac:dyDescent="0.2">
      <c r="A443" s="83">
        <f t="shared" si="11"/>
        <v>42214</v>
      </c>
      <c r="B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804.63</v>
      </c>
      <c r="C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862.78000000000009</v>
      </c>
      <c r="D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886.78</v>
      </c>
      <c r="E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908.47</v>
      </c>
      <c r="F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909.59</v>
      </c>
      <c r="G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934.67000000000007</v>
      </c>
      <c r="H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895.4</v>
      </c>
      <c r="I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1007.42</v>
      </c>
      <c r="J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950.09</v>
      </c>
      <c r="K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855.43</v>
      </c>
      <c r="L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807.75000000000011</v>
      </c>
      <c r="M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806.0100000000001</v>
      </c>
      <c r="N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813.97</v>
      </c>
      <c r="O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815.08</v>
      </c>
      <c r="P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820.48</v>
      </c>
      <c r="Q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821.15000000000009</v>
      </c>
      <c r="R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828.00000000000011</v>
      </c>
      <c r="S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800.84</v>
      </c>
      <c r="T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802.2</v>
      </c>
      <c r="U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819.97000000000014</v>
      </c>
      <c r="V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869.35</v>
      </c>
      <c r="W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853.98</v>
      </c>
      <c r="X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802.15000000000009</v>
      </c>
      <c r="Y443" s="111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852.92000000000007</v>
      </c>
    </row>
    <row r="444" spans="1:25" x14ac:dyDescent="0.2">
      <c r="A444" s="83">
        <f t="shared" si="11"/>
        <v>42215</v>
      </c>
      <c r="B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804.62</v>
      </c>
      <c r="C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852.08</v>
      </c>
      <c r="D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884.03000000000009</v>
      </c>
      <c r="E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907.08</v>
      </c>
      <c r="F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905.86</v>
      </c>
      <c r="G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906.22000000000014</v>
      </c>
      <c r="H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895.7</v>
      </c>
      <c r="I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981.30000000000007</v>
      </c>
      <c r="J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911.2</v>
      </c>
      <c r="K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816.88</v>
      </c>
      <c r="L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819.12000000000012</v>
      </c>
      <c r="M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840.18000000000006</v>
      </c>
      <c r="N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852.35</v>
      </c>
      <c r="O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852.55000000000007</v>
      </c>
      <c r="P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853.31000000000006</v>
      </c>
      <c r="Q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853.75000000000011</v>
      </c>
      <c r="R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855.05000000000007</v>
      </c>
      <c r="S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837.49000000000012</v>
      </c>
      <c r="T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793.59</v>
      </c>
      <c r="U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833.1</v>
      </c>
      <c r="V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912.32</v>
      </c>
      <c r="W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876.38</v>
      </c>
      <c r="X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821.2700000000001</v>
      </c>
      <c r="Y444" s="111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898.44000000000017</v>
      </c>
    </row>
    <row r="445" spans="1:25" x14ac:dyDescent="0.2">
      <c r="A445" s="83">
        <f t="shared" si="11"/>
        <v>42216</v>
      </c>
      <c r="B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797.17000000000007</v>
      </c>
      <c r="C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842.88</v>
      </c>
      <c r="D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873.43000000000006</v>
      </c>
      <c r="E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896.07</v>
      </c>
      <c r="F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894.99000000000012</v>
      </c>
      <c r="G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907.03000000000009</v>
      </c>
      <c r="H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896.44000000000017</v>
      </c>
      <c r="I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981.5</v>
      </c>
      <c r="J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911.88000000000011</v>
      </c>
      <c r="K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817.46</v>
      </c>
      <c r="L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836.36000000000013</v>
      </c>
      <c r="M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864.0200000000001</v>
      </c>
      <c r="N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862.94</v>
      </c>
      <c r="O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862.56000000000006</v>
      </c>
      <c r="P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863.75</v>
      </c>
      <c r="Q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863.24000000000012</v>
      </c>
      <c r="R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864.28000000000009</v>
      </c>
      <c r="S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840.72</v>
      </c>
      <c r="T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819.05000000000007</v>
      </c>
      <c r="U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851.11</v>
      </c>
      <c r="V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921.01</v>
      </c>
      <c r="W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883.82</v>
      </c>
      <c r="X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821.57</v>
      </c>
      <c r="Y445" s="111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948.07</v>
      </c>
    </row>
    <row r="447" spans="1:25" x14ac:dyDescent="0.25">
      <c r="A447" s="81" t="s">
        <v>155</v>
      </c>
    </row>
    <row r="448" spans="1:25" x14ac:dyDescent="0.25">
      <c r="A448" s="91" t="s">
        <v>156</v>
      </c>
      <c r="B448" s="82"/>
      <c r="C448" s="82"/>
      <c r="D448" s="82"/>
    </row>
    <row r="449" spans="1:27" ht="12.75" x14ac:dyDescent="0.2">
      <c r="A449" s="167" t="s">
        <v>49</v>
      </c>
      <c r="B449" s="170" t="s">
        <v>128</v>
      </c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2"/>
    </row>
    <row r="450" spans="1:27" ht="12.75" x14ac:dyDescent="0.2">
      <c r="A450" s="168"/>
      <c r="B450" s="173"/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5"/>
    </row>
    <row r="451" spans="1:27" ht="12.75" customHeight="1" x14ac:dyDescent="0.2">
      <c r="A451" s="168"/>
      <c r="B451" s="176" t="s">
        <v>129</v>
      </c>
      <c r="C451" s="165" t="s">
        <v>130</v>
      </c>
      <c r="D451" s="165" t="s">
        <v>131</v>
      </c>
      <c r="E451" s="165" t="s">
        <v>132</v>
      </c>
      <c r="F451" s="165" t="s">
        <v>133</v>
      </c>
      <c r="G451" s="165" t="s">
        <v>134</v>
      </c>
      <c r="H451" s="165" t="s">
        <v>135</v>
      </c>
      <c r="I451" s="165" t="s">
        <v>136</v>
      </c>
      <c r="J451" s="165" t="s">
        <v>137</v>
      </c>
      <c r="K451" s="165" t="s">
        <v>138</v>
      </c>
      <c r="L451" s="165" t="s">
        <v>139</v>
      </c>
      <c r="M451" s="165" t="s">
        <v>140</v>
      </c>
      <c r="N451" s="178" t="s">
        <v>141</v>
      </c>
      <c r="O451" s="165" t="s">
        <v>142</v>
      </c>
      <c r="P451" s="165" t="s">
        <v>143</v>
      </c>
      <c r="Q451" s="165" t="s">
        <v>144</v>
      </c>
      <c r="R451" s="165" t="s">
        <v>145</v>
      </c>
      <c r="S451" s="165" t="s">
        <v>146</v>
      </c>
      <c r="T451" s="165" t="s">
        <v>147</v>
      </c>
      <c r="U451" s="165" t="s">
        <v>148</v>
      </c>
      <c r="V451" s="165" t="s">
        <v>149</v>
      </c>
      <c r="W451" s="165" t="s">
        <v>150</v>
      </c>
      <c r="X451" s="165" t="s">
        <v>151</v>
      </c>
      <c r="Y451" s="165" t="s">
        <v>152</v>
      </c>
    </row>
    <row r="452" spans="1:27" ht="11.25" customHeight="1" x14ac:dyDescent="0.2">
      <c r="A452" s="169"/>
      <c r="B452" s="177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79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</row>
    <row r="453" spans="1:27" ht="15.75" customHeight="1" x14ac:dyDescent="0.2">
      <c r="A453" s="83">
        <f>A415</f>
        <v>42186</v>
      </c>
      <c r="B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1292.76</v>
      </c>
      <c r="C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1302.93</v>
      </c>
      <c r="D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1332.31</v>
      </c>
      <c r="E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1332.47</v>
      </c>
      <c r="F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1404.48</v>
      </c>
      <c r="G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1404.4499999999998</v>
      </c>
      <c r="H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1363.6</v>
      </c>
      <c r="I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1509.5900000000001</v>
      </c>
      <c r="J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1422.66</v>
      </c>
      <c r="K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1295.08</v>
      </c>
      <c r="L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1320.06</v>
      </c>
      <c r="M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1319.96</v>
      </c>
      <c r="N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1278.5999999999999</v>
      </c>
      <c r="O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1282.56</v>
      </c>
      <c r="P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1284.0999999999999</v>
      </c>
      <c r="Q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1295.02</v>
      </c>
      <c r="R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1287.6100000000001</v>
      </c>
      <c r="S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1297.3800000000001</v>
      </c>
      <c r="T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1307.42</v>
      </c>
      <c r="U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1299.08</v>
      </c>
      <c r="V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1433.47</v>
      </c>
      <c r="W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1435.37</v>
      </c>
      <c r="X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1327.58</v>
      </c>
      <c r="Y453" s="111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1439.21</v>
      </c>
      <c r="AA453" s="84"/>
    </row>
    <row r="454" spans="1:27" x14ac:dyDescent="0.2">
      <c r="A454" s="83">
        <f>A453+1</f>
        <v>42187</v>
      </c>
      <c r="B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1298.8699999999999</v>
      </c>
      <c r="C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1303.0999999999999</v>
      </c>
      <c r="D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1332.37</v>
      </c>
      <c r="E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1332.46</v>
      </c>
      <c r="F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1404.37</v>
      </c>
      <c r="G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1404.4900000000002</v>
      </c>
      <c r="H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1363.62</v>
      </c>
      <c r="I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1509.43</v>
      </c>
      <c r="J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1422.52</v>
      </c>
      <c r="K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1295.08</v>
      </c>
      <c r="L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1319.94</v>
      </c>
      <c r="M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1320.41</v>
      </c>
      <c r="N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1301.6399999999999</v>
      </c>
      <c r="O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1281.42</v>
      </c>
      <c r="P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1284.47</v>
      </c>
      <c r="Q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1295.33</v>
      </c>
      <c r="R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1287.94</v>
      </c>
      <c r="S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1297.69</v>
      </c>
      <c r="T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1307.8600000000001</v>
      </c>
      <c r="U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1297.4000000000001</v>
      </c>
      <c r="V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1427.27</v>
      </c>
      <c r="W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1426.02</v>
      </c>
      <c r="X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1323.41</v>
      </c>
      <c r="Y454" s="111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1417.46</v>
      </c>
    </row>
    <row r="455" spans="1:27" x14ac:dyDescent="0.2">
      <c r="A455" s="83">
        <f t="shared" ref="A455:A483" si="12">A454+1</f>
        <v>42188</v>
      </c>
      <c r="B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1295.25</v>
      </c>
      <c r="C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1311.7199999999998</v>
      </c>
      <c r="D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1329.25</v>
      </c>
      <c r="E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1347.85</v>
      </c>
      <c r="F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1373.5700000000002</v>
      </c>
      <c r="G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1393.87</v>
      </c>
      <c r="H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1347.79</v>
      </c>
      <c r="I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1521.3899999999999</v>
      </c>
      <c r="J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1426.3899999999999</v>
      </c>
      <c r="K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1338.8200000000002</v>
      </c>
      <c r="L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1303.5999999999999</v>
      </c>
      <c r="M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1292.3699999999999</v>
      </c>
      <c r="N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1303.44</v>
      </c>
      <c r="O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1314.9099999999999</v>
      </c>
      <c r="P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1314.9099999999999</v>
      </c>
      <c r="Q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1314.95</v>
      </c>
      <c r="R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1305.1300000000001</v>
      </c>
      <c r="S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1295.2</v>
      </c>
      <c r="T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1290.3800000000001</v>
      </c>
      <c r="U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1300.9299999999998</v>
      </c>
      <c r="V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1391.01</v>
      </c>
      <c r="W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1380.3</v>
      </c>
      <c r="X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1294.71</v>
      </c>
      <c r="Y455" s="111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1417.71</v>
      </c>
    </row>
    <row r="456" spans="1:27" x14ac:dyDescent="0.2">
      <c r="A456" s="83">
        <f t="shared" si="12"/>
        <v>42189</v>
      </c>
      <c r="B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1309.9000000000001</v>
      </c>
      <c r="C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1301.1399999999999</v>
      </c>
      <c r="D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1319.5500000000002</v>
      </c>
      <c r="E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1352.66</v>
      </c>
      <c r="F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1366.65</v>
      </c>
      <c r="G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1395.82</v>
      </c>
      <c r="H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1380.81</v>
      </c>
      <c r="I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1300.9299999999998</v>
      </c>
      <c r="J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1489.58</v>
      </c>
      <c r="K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1357.21</v>
      </c>
      <c r="L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1332.46</v>
      </c>
      <c r="M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1370.54</v>
      </c>
      <c r="N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1370.37</v>
      </c>
      <c r="O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1357.23</v>
      </c>
      <c r="P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1344.5</v>
      </c>
      <c r="Q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1344.3600000000001</v>
      </c>
      <c r="R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1357.13</v>
      </c>
      <c r="S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1357.21</v>
      </c>
      <c r="T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1308.6999999999998</v>
      </c>
      <c r="U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1277.1100000000001</v>
      </c>
      <c r="V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1402.6999999999998</v>
      </c>
      <c r="W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1390.1999999999998</v>
      </c>
      <c r="X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1315.4299999999998</v>
      </c>
      <c r="Y456" s="111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1383.49</v>
      </c>
    </row>
    <row r="457" spans="1:27" x14ac:dyDescent="0.2">
      <c r="A457" s="83">
        <f t="shared" si="12"/>
        <v>42190</v>
      </c>
      <c r="B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1301.1100000000001</v>
      </c>
      <c r="C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1306.9000000000001</v>
      </c>
      <c r="D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1352.3000000000002</v>
      </c>
      <c r="E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1380.87</v>
      </c>
      <c r="F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1410.88</v>
      </c>
      <c r="G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1435.02</v>
      </c>
      <c r="H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1403.31</v>
      </c>
      <c r="I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1313.27</v>
      </c>
      <c r="J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1472.7400000000002</v>
      </c>
      <c r="K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1383.21</v>
      </c>
      <c r="L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1344.49</v>
      </c>
      <c r="M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1376.9</v>
      </c>
      <c r="N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1370.29</v>
      </c>
      <c r="O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1357.21</v>
      </c>
      <c r="P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1363.6599999999999</v>
      </c>
      <c r="Q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1357.0700000000002</v>
      </c>
      <c r="R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1370.2</v>
      </c>
      <c r="S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1404.52</v>
      </c>
      <c r="T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1370.2</v>
      </c>
      <c r="U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1332.8400000000001</v>
      </c>
      <c r="V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1345.5900000000001</v>
      </c>
      <c r="W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1395.83</v>
      </c>
      <c r="X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1286.42</v>
      </c>
      <c r="Y457" s="111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1404.5100000000002</v>
      </c>
    </row>
    <row r="458" spans="1:27" x14ac:dyDescent="0.2">
      <c r="A458" s="83">
        <f t="shared" si="12"/>
        <v>42191</v>
      </c>
      <c r="B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1289.3600000000001</v>
      </c>
      <c r="C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1335.49</v>
      </c>
      <c r="D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1373.3899999999999</v>
      </c>
      <c r="E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1400.6399999999999</v>
      </c>
      <c r="F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1415.0900000000001</v>
      </c>
      <c r="G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1445.06</v>
      </c>
      <c r="H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1400.83</v>
      </c>
      <c r="I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1580.55</v>
      </c>
      <c r="J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1481.2600000000002</v>
      </c>
      <c r="K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1377.1</v>
      </c>
      <c r="L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1351.12</v>
      </c>
      <c r="M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1338.87</v>
      </c>
      <c r="N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1351.0900000000001</v>
      </c>
      <c r="O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1363.77</v>
      </c>
      <c r="P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1350.92</v>
      </c>
      <c r="Q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1351.12</v>
      </c>
      <c r="R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1336.65</v>
      </c>
      <c r="S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1336.6599999999999</v>
      </c>
      <c r="T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1325.8400000000001</v>
      </c>
      <c r="U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1305.51</v>
      </c>
      <c r="V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1357.6799999999998</v>
      </c>
      <c r="W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1359.1599999999999</v>
      </c>
      <c r="X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1285.3600000000001</v>
      </c>
      <c r="Y458" s="111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1357.6599999999999</v>
      </c>
    </row>
    <row r="459" spans="1:27" x14ac:dyDescent="0.2">
      <c r="A459" s="83">
        <f t="shared" si="12"/>
        <v>42192</v>
      </c>
      <c r="B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1289.0999999999999</v>
      </c>
      <c r="C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1360.48</v>
      </c>
      <c r="D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1400.94</v>
      </c>
      <c r="E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1415.2600000000002</v>
      </c>
      <c r="F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1460.8200000000002</v>
      </c>
      <c r="G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1493.91</v>
      </c>
      <c r="H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1415.06</v>
      </c>
      <c r="I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1580.29</v>
      </c>
      <c r="J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1480.96</v>
      </c>
      <c r="K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1376.9499999999998</v>
      </c>
      <c r="L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1351.12</v>
      </c>
      <c r="M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1338.6999999999998</v>
      </c>
      <c r="N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1351.2199999999998</v>
      </c>
      <c r="O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1364.04</v>
      </c>
      <c r="P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1351.33</v>
      </c>
      <c r="Q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1338.83</v>
      </c>
      <c r="R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1325.9099999999999</v>
      </c>
      <c r="S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1336.5900000000001</v>
      </c>
      <c r="T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1336.6</v>
      </c>
      <c r="U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1316.08</v>
      </c>
      <c r="V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1356.3600000000001</v>
      </c>
      <c r="W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1359.6399999999999</v>
      </c>
      <c r="X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1305.1500000000001</v>
      </c>
      <c r="Y459" s="111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1368.6399999999999</v>
      </c>
    </row>
    <row r="460" spans="1:27" x14ac:dyDescent="0.2">
      <c r="A460" s="83">
        <f t="shared" si="12"/>
        <v>42193</v>
      </c>
      <c r="B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1311.7600000000002</v>
      </c>
      <c r="C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1387.2600000000002</v>
      </c>
      <c r="D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1415.38</v>
      </c>
      <c r="E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1430.2400000000002</v>
      </c>
      <c r="F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1477.12</v>
      </c>
      <c r="G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1493.8200000000002</v>
      </c>
      <c r="H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1429.81</v>
      </c>
      <c r="I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1607.9099999999999</v>
      </c>
      <c r="J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1498.0300000000002</v>
      </c>
      <c r="K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1377.24</v>
      </c>
      <c r="L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1326.9</v>
      </c>
      <c r="M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1326.87</v>
      </c>
      <c r="N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1338.9</v>
      </c>
      <c r="O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1326.83</v>
      </c>
      <c r="P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1326.8400000000001</v>
      </c>
      <c r="Q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1315.01</v>
      </c>
      <c r="R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1305.1599999999999</v>
      </c>
      <c r="S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1347.6599999999999</v>
      </c>
      <c r="T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1347.72</v>
      </c>
      <c r="U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1326.43</v>
      </c>
      <c r="V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1317.49</v>
      </c>
      <c r="W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1335.01</v>
      </c>
      <c r="X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1305.0500000000002</v>
      </c>
      <c r="Y460" s="111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1342.7</v>
      </c>
    </row>
    <row r="461" spans="1:27" x14ac:dyDescent="0.2">
      <c r="A461" s="83">
        <f t="shared" si="12"/>
        <v>42194</v>
      </c>
      <c r="B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1278.42</v>
      </c>
      <c r="C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1347.8000000000002</v>
      </c>
      <c r="D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1401.1100000000001</v>
      </c>
      <c r="E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1415.62</v>
      </c>
      <c r="F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1430.08</v>
      </c>
      <c r="G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1460.8000000000002</v>
      </c>
      <c r="H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1400.6399999999999</v>
      </c>
      <c r="I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1537.2599999999998</v>
      </c>
      <c r="J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1481.1599999999999</v>
      </c>
      <c r="K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1351.46</v>
      </c>
      <c r="L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1303.8499999999999</v>
      </c>
      <c r="M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1303.8899999999999</v>
      </c>
      <c r="N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1326.97</v>
      </c>
      <c r="O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1315.1599999999999</v>
      </c>
      <c r="P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1315.1599999999999</v>
      </c>
      <c r="Q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1338.96</v>
      </c>
      <c r="R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1325.9099999999999</v>
      </c>
      <c r="S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1336.6599999999999</v>
      </c>
      <c r="T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1336.77</v>
      </c>
      <c r="U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1286.08</v>
      </c>
      <c r="V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1361.03</v>
      </c>
      <c r="W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1332.12</v>
      </c>
      <c r="X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1294.8899999999999</v>
      </c>
      <c r="Y461" s="111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1354.4</v>
      </c>
    </row>
    <row r="462" spans="1:27" x14ac:dyDescent="0.2">
      <c r="A462" s="83">
        <f t="shared" si="12"/>
        <v>42195</v>
      </c>
      <c r="B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1278.45</v>
      </c>
      <c r="C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1347.8899999999999</v>
      </c>
      <c r="D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1401.08</v>
      </c>
      <c r="E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1415.38</v>
      </c>
      <c r="F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1429.97</v>
      </c>
      <c r="G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1460.8200000000002</v>
      </c>
      <c r="H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1400.9</v>
      </c>
      <c r="I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1580.32</v>
      </c>
      <c r="J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1481.24</v>
      </c>
      <c r="K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1351.06</v>
      </c>
      <c r="L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1303.5500000000002</v>
      </c>
      <c r="M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1303.68</v>
      </c>
      <c r="N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1326.67</v>
      </c>
      <c r="O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1315.01</v>
      </c>
      <c r="P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1314.99</v>
      </c>
      <c r="Q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1338.96</v>
      </c>
      <c r="R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1325.8</v>
      </c>
      <c r="S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1336.62</v>
      </c>
      <c r="T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1347.85</v>
      </c>
      <c r="U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1316.62</v>
      </c>
      <c r="V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1366.97</v>
      </c>
      <c r="W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1336.4099999999999</v>
      </c>
      <c r="X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1294.58</v>
      </c>
      <c r="Y462" s="111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1359.02</v>
      </c>
    </row>
    <row r="463" spans="1:27" x14ac:dyDescent="0.2">
      <c r="A463" s="83">
        <f t="shared" si="12"/>
        <v>42196</v>
      </c>
      <c r="B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1289.48</v>
      </c>
      <c r="C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1338.5900000000001</v>
      </c>
      <c r="D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1380.6100000000001</v>
      </c>
      <c r="E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1410.8600000000001</v>
      </c>
      <c r="F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1442.97</v>
      </c>
      <c r="G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1477.72</v>
      </c>
      <c r="H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1435.06</v>
      </c>
      <c r="I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1339.07</v>
      </c>
      <c r="J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1525.04</v>
      </c>
      <c r="K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1397.51</v>
      </c>
      <c r="L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1344.63</v>
      </c>
      <c r="M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1344.7400000000002</v>
      </c>
      <c r="N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1357.25</v>
      </c>
      <c r="O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1370.37</v>
      </c>
      <c r="P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1383.63</v>
      </c>
      <c r="Q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1383.56</v>
      </c>
      <c r="R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1383.76</v>
      </c>
      <c r="S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1397.6100000000001</v>
      </c>
      <c r="T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1332.5</v>
      </c>
      <c r="U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1309.8699999999999</v>
      </c>
      <c r="V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1345.5</v>
      </c>
      <c r="W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1371.95</v>
      </c>
      <c r="X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1294.3800000000001</v>
      </c>
      <c r="Y463" s="111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1396.71</v>
      </c>
    </row>
    <row r="464" spans="1:27" x14ac:dyDescent="0.2">
      <c r="A464" s="83">
        <f t="shared" si="12"/>
        <v>42197</v>
      </c>
      <c r="B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1290.05</v>
      </c>
      <c r="C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1339.17</v>
      </c>
      <c r="D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1381.0500000000002</v>
      </c>
      <c r="E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1380.5</v>
      </c>
      <c r="F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1459.9299999999998</v>
      </c>
      <c r="G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1477.8600000000001</v>
      </c>
      <c r="H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1460.2200000000003</v>
      </c>
      <c r="I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1380.98</v>
      </c>
      <c r="J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1623.9499999999998</v>
      </c>
      <c r="K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1473.05</v>
      </c>
      <c r="L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1397.27</v>
      </c>
      <c r="M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1383.5300000000002</v>
      </c>
      <c r="N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1383.4299999999998</v>
      </c>
      <c r="O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1397.1599999999999</v>
      </c>
      <c r="P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1397.48</v>
      </c>
      <c r="Q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1404.52</v>
      </c>
      <c r="R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1426.19</v>
      </c>
      <c r="S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1411.52</v>
      </c>
      <c r="T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1383.6</v>
      </c>
      <c r="U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1339.5900000000001</v>
      </c>
      <c r="V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1292</v>
      </c>
      <c r="W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1333.8200000000002</v>
      </c>
      <c r="X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1286.67</v>
      </c>
      <c r="Y464" s="111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1411.0700000000002</v>
      </c>
    </row>
    <row r="465" spans="1:25" x14ac:dyDescent="0.2">
      <c r="A465" s="83">
        <f t="shared" si="12"/>
        <v>42198</v>
      </c>
      <c r="B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1288.73</v>
      </c>
      <c r="C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1373.3600000000001</v>
      </c>
      <c r="D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1415.1100000000001</v>
      </c>
      <c r="E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1430.1</v>
      </c>
      <c r="F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1476.9700000000003</v>
      </c>
      <c r="G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1493.77</v>
      </c>
      <c r="H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1429.95</v>
      </c>
      <c r="I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1598.8999999999999</v>
      </c>
      <c r="J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1515.63</v>
      </c>
      <c r="K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1363.56</v>
      </c>
      <c r="L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1314.43</v>
      </c>
      <c r="M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1303.33</v>
      </c>
      <c r="N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1326.08</v>
      </c>
      <c r="O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1314.53</v>
      </c>
      <c r="P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1292.0100000000002</v>
      </c>
      <c r="Q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1303.03</v>
      </c>
      <c r="R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1284.6799999999998</v>
      </c>
      <c r="S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1314.98</v>
      </c>
      <c r="T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1336.17</v>
      </c>
      <c r="U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1337.9</v>
      </c>
      <c r="V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1343.9</v>
      </c>
      <c r="W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1348.92</v>
      </c>
      <c r="X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1285.0999999999999</v>
      </c>
      <c r="Y465" s="111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1393.42</v>
      </c>
    </row>
    <row r="466" spans="1:25" x14ac:dyDescent="0.2">
      <c r="A466" s="83">
        <f t="shared" si="12"/>
        <v>42199</v>
      </c>
      <c r="B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1276.92</v>
      </c>
      <c r="C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1347.06</v>
      </c>
      <c r="D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1379.75</v>
      </c>
      <c r="E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1414.72</v>
      </c>
      <c r="F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1477.0700000000002</v>
      </c>
      <c r="G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1485.49</v>
      </c>
      <c r="H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1415.06</v>
      </c>
      <c r="I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1571.28</v>
      </c>
      <c r="J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1480.69</v>
      </c>
      <c r="K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1350.06</v>
      </c>
      <c r="L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1301.7800000000002</v>
      </c>
      <c r="M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1279.28</v>
      </c>
      <c r="N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1278.6599999999999</v>
      </c>
      <c r="O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1289.49</v>
      </c>
      <c r="P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1289.31</v>
      </c>
      <c r="Q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1301.1399999999999</v>
      </c>
      <c r="R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1323.87</v>
      </c>
      <c r="S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1313.8200000000002</v>
      </c>
      <c r="T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1314.23</v>
      </c>
      <c r="U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1295.8800000000001</v>
      </c>
      <c r="V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1374.96</v>
      </c>
      <c r="W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1377.21</v>
      </c>
      <c r="X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1280.5999999999999</v>
      </c>
      <c r="Y466" s="111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1386.83</v>
      </c>
    </row>
    <row r="467" spans="1:25" x14ac:dyDescent="0.2">
      <c r="A467" s="83">
        <f t="shared" si="12"/>
        <v>42200</v>
      </c>
      <c r="B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1277.46</v>
      </c>
      <c r="C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1347.38</v>
      </c>
      <c r="D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1380.0100000000002</v>
      </c>
      <c r="E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1415.3400000000001</v>
      </c>
      <c r="F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1477.4099999999999</v>
      </c>
      <c r="G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1485.52</v>
      </c>
      <c r="H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1415.2600000000002</v>
      </c>
      <c r="I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1571.65</v>
      </c>
      <c r="J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1481.3000000000002</v>
      </c>
      <c r="K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1350.6100000000001</v>
      </c>
      <c r="L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1302.27</v>
      </c>
      <c r="M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1280.1799999999998</v>
      </c>
      <c r="N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1279.81</v>
      </c>
      <c r="O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1290.55</v>
      </c>
      <c r="P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1290.69</v>
      </c>
      <c r="Q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1301.8600000000001</v>
      </c>
      <c r="R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1324.73</v>
      </c>
      <c r="S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1314.3600000000001</v>
      </c>
      <c r="T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1314.73</v>
      </c>
      <c r="U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1296.53</v>
      </c>
      <c r="V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1375.35</v>
      </c>
      <c r="W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1377.78</v>
      </c>
      <c r="X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1279.1500000000001</v>
      </c>
      <c r="Y467" s="111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1382.5900000000001</v>
      </c>
    </row>
    <row r="468" spans="1:25" x14ac:dyDescent="0.2">
      <c r="A468" s="83">
        <f t="shared" si="12"/>
        <v>42201</v>
      </c>
      <c r="B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1322.48</v>
      </c>
      <c r="C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1400.37</v>
      </c>
      <c r="D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1429.3899999999999</v>
      </c>
      <c r="E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1445.6799999999998</v>
      </c>
      <c r="F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1445.55</v>
      </c>
      <c r="G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1485.73</v>
      </c>
      <c r="H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1430.21</v>
      </c>
      <c r="I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1608.22</v>
      </c>
      <c r="J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1524.53</v>
      </c>
      <c r="K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1404.72</v>
      </c>
      <c r="L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1370.5</v>
      </c>
      <c r="M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1351.23</v>
      </c>
      <c r="N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1363.77</v>
      </c>
      <c r="O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1377.0300000000002</v>
      </c>
      <c r="P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1390.7800000000002</v>
      </c>
      <c r="Q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1419.23</v>
      </c>
      <c r="R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1394.8000000000002</v>
      </c>
      <c r="S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1407.6100000000001</v>
      </c>
      <c r="T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1420.73</v>
      </c>
      <c r="U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1377.65</v>
      </c>
      <c r="V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1306.3699999999999</v>
      </c>
      <c r="W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1292.8200000000002</v>
      </c>
      <c r="X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1326.21</v>
      </c>
      <c r="Y468" s="111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1308.73</v>
      </c>
    </row>
    <row r="469" spans="1:25" x14ac:dyDescent="0.2">
      <c r="A469" s="83">
        <f t="shared" si="12"/>
        <v>42202</v>
      </c>
      <c r="B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1312</v>
      </c>
      <c r="C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1373.98</v>
      </c>
      <c r="D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1415.76</v>
      </c>
      <c r="E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1430.62</v>
      </c>
      <c r="F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1461.31</v>
      </c>
      <c r="G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1494.46</v>
      </c>
      <c r="H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1453.8600000000001</v>
      </c>
      <c r="I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1712.34</v>
      </c>
      <c r="J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1593.35</v>
      </c>
      <c r="K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1434.85</v>
      </c>
      <c r="L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1419.8</v>
      </c>
      <c r="M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1419.94</v>
      </c>
      <c r="N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1465.78</v>
      </c>
      <c r="O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1498.9299999999998</v>
      </c>
      <c r="P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1465.6599999999999</v>
      </c>
      <c r="Q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1441.99</v>
      </c>
      <c r="R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1326.08</v>
      </c>
      <c r="S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1359.21</v>
      </c>
      <c r="T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1365.21</v>
      </c>
      <c r="U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1316.3899999999999</v>
      </c>
      <c r="V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1324.7</v>
      </c>
      <c r="W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1326.5700000000002</v>
      </c>
      <c r="X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1304.99</v>
      </c>
      <c r="Y469" s="111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1312.3000000000002</v>
      </c>
    </row>
    <row r="470" spans="1:25" x14ac:dyDescent="0.2">
      <c r="A470" s="83">
        <f t="shared" si="12"/>
        <v>42203</v>
      </c>
      <c r="B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1313</v>
      </c>
      <c r="C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1380.6799999999998</v>
      </c>
      <c r="D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1426.88</v>
      </c>
      <c r="E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1460.56</v>
      </c>
      <c r="F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1478.21</v>
      </c>
      <c r="G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1515.2400000000002</v>
      </c>
      <c r="H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1478.1399999999999</v>
      </c>
      <c r="I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1443.5100000000002</v>
      </c>
      <c r="J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1693.04</v>
      </c>
      <c r="K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1543.25</v>
      </c>
      <c r="L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1506.94</v>
      </c>
      <c r="M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1506.7199999999998</v>
      </c>
      <c r="N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1542.95</v>
      </c>
      <c r="O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1543</v>
      </c>
      <c r="P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1456.73</v>
      </c>
      <c r="Q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1456.73</v>
      </c>
      <c r="R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1473.19</v>
      </c>
      <c r="S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1489.8899999999999</v>
      </c>
      <c r="T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1441.46</v>
      </c>
      <c r="U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1384.03</v>
      </c>
      <c r="V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1297.8</v>
      </c>
      <c r="W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1308.55</v>
      </c>
      <c r="X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1397.06</v>
      </c>
      <c r="Y470" s="111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1542.87</v>
      </c>
    </row>
    <row r="471" spans="1:25" x14ac:dyDescent="0.2">
      <c r="A471" s="83">
        <f t="shared" si="12"/>
        <v>42204</v>
      </c>
      <c r="B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1338.85</v>
      </c>
      <c r="C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1395.71</v>
      </c>
      <c r="D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1427.1599999999999</v>
      </c>
      <c r="E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1443.6599999999999</v>
      </c>
      <c r="F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1478.04</v>
      </c>
      <c r="G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1515.17</v>
      </c>
      <c r="H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1460.63</v>
      </c>
      <c r="I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1460.6799999999998</v>
      </c>
      <c r="J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1717.9799999999998</v>
      </c>
      <c r="K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1562.42</v>
      </c>
      <c r="L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1525.01</v>
      </c>
      <c r="M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1524.8600000000001</v>
      </c>
      <c r="N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1562.4299999999998</v>
      </c>
      <c r="O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1562.3899999999999</v>
      </c>
      <c r="P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1543.2600000000002</v>
      </c>
      <c r="Q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1507.01</v>
      </c>
      <c r="R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1525.05</v>
      </c>
      <c r="S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1525.04</v>
      </c>
      <c r="T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1449.0700000000002</v>
      </c>
      <c r="U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1411.8600000000001</v>
      </c>
      <c r="V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1309.2800000000002</v>
      </c>
      <c r="W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1297.69</v>
      </c>
      <c r="X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1357.48</v>
      </c>
      <c r="Y471" s="111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1543.38</v>
      </c>
    </row>
    <row r="472" spans="1:25" x14ac:dyDescent="0.2">
      <c r="A472" s="83">
        <f t="shared" si="12"/>
        <v>42205</v>
      </c>
      <c r="B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1323.53</v>
      </c>
      <c r="C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1401.18</v>
      </c>
      <c r="D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1430.6</v>
      </c>
      <c r="E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1445.8400000000001</v>
      </c>
      <c r="F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1445.6100000000001</v>
      </c>
      <c r="G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1486.1399999999999</v>
      </c>
      <c r="H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1430.2800000000002</v>
      </c>
      <c r="I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1608.32</v>
      </c>
      <c r="J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1524.52</v>
      </c>
      <c r="K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1404.69</v>
      </c>
      <c r="L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1370.6100000000001</v>
      </c>
      <c r="M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1351.37</v>
      </c>
      <c r="N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1364.17</v>
      </c>
      <c r="O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1377.3</v>
      </c>
      <c r="P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1390.87</v>
      </c>
      <c r="Q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1419.3000000000002</v>
      </c>
      <c r="R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1395.0100000000002</v>
      </c>
      <c r="S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1407.5500000000002</v>
      </c>
      <c r="T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1420.52</v>
      </c>
      <c r="U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1376.96</v>
      </c>
      <c r="V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1307.1199999999999</v>
      </c>
      <c r="W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1292.5900000000001</v>
      </c>
      <c r="X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1326.3200000000002</v>
      </c>
      <c r="Y472" s="111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1307.4299999999998</v>
      </c>
    </row>
    <row r="473" spans="1:25" x14ac:dyDescent="0.2">
      <c r="A473" s="83">
        <f t="shared" si="12"/>
        <v>42206</v>
      </c>
      <c r="B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1312.0900000000001</v>
      </c>
      <c r="C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1387.58</v>
      </c>
      <c r="D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1415.9499999999998</v>
      </c>
      <c r="E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1430.74</v>
      </c>
      <c r="F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1446.03</v>
      </c>
      <c r="G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1485.87</v>
      </c>
      <c r="H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1430.21</v>
      </c>
      <c r="I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1608.32</v>
      </c>
      <c r="J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1449.1799999999998</v>
      </c>
      <c r="K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1311.27</v>
      </c>
      <c r="L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1389.23</v>
      </c>
      <c r="M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1389.63</v>
      </c>
      <c r="N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1393.7199999999998</v>
      </c>
      <c r="O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1318.3899999999999</v>
      </c>
      <c r="P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1318.3899999999999</v>
      </c>
      <c r="Q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1318.48</v>
      </c>
      <c r="R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1336.7</v>
      </c>
      <c r="S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1336.62</v>
      </c>
      <c r="T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1336.6599999999999</v>
      </c>
      <c r="U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1285.79</v>
      </c>
      <c r="V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1322.4299999999998</v>
      </c>
      <c r="W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1323.3000000000002</v>
      </c>
      <c r="X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1295.22</v>
      </c>
      <c r="Y473" s="111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1351.8899999999999</v>
      </c>
    </row>
    <row r="474" spans="1:25" x14ac:dyDescent="0.2">
      <c r="A474" s="83">
        <f t="shared" si="12"/>
        <v>42207</v>
      </c>
      <c r="B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1278.7</v>
      </c>
      <c r="C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1300.6500000000001</v>
      </c>
      <c r="D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1323.75</v>
      </c>
      <c r="E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1360.92</v>
      </c>
      <c r="F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1401.46</v>
      </c>
      <c r="G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1415.57</v>
      </c>
      <c r="H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1494.1799999999998</v>
      </c>
      <c r="I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1589.6299999999999</v>
      </c>
      <c r="J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1464.9499999999998</v>
      </c>
      <c r="K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1351.37</v>
      </c>
      <c r="L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1303.8200000000002</v>
      </c>
      <c r="M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1303.8200000000002</v>
      </c>
      <c r="N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1315.3000000000002</v>
      </c>
      <c r="O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1292.83</v>
      </c>
      <c r="P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1315.4299999999998</v>
      </c>
      <c r="Q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1326.98</v>
      </c>
      <c r="R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1305.27</v>
      </c>
      <c r="S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1382.5500000000002</v>
      </c>
      <c r="T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1347.79</v>
      </c>
      <c r="U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1326.1399999999999</v>
      </c>
      <c r="V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1351.1599999999999</v>
      </c>
      <c r="W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1348.97</v>
      </c>
      <c r="X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1290.3400000000001</v>
      </c>
      <c r="Y474" s="111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1359.27</v>
      </c>
    </row>
    <row r="475" spans="1:25" x14ac:dyDescent="0.2">
      <c r="A475" s="83">
        <f t="shared" si="12"/>
        <v>42208</v>
      </c>
      <c r="B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1301.95</v>
      </c>
      <c r="C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1311.97</v>
      </c>
      <c r="D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1360.7800000000002</v>
      </c>
      <c r="E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1360.85</v>
      </c>
      <c r="F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1387.31</v>
      </c>
      <c r="G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1387.13</v>
      </c>
      <c r="H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1360.47</v>
      </c>
      <c r="I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1521.08</v>
      </c>
      <c r="J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1433.51</v>
      </c>
      <c r="K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1326.69</v>
      </c>
      <c r="L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1292.31</v>
      </c>
      <c r="M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1281.55</v>
      </c>
      <c r="N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1292.49</v>
      </c>
      <c r="O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1285.9099999999999</v>
      </c>
      <c r="P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1281.79</v>
      </c>
      <c r="Q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1285.9899999999998</v>
      </c>
      <c r="R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1293.6799999999998</v>
      </c>
      <c r="S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1305.1199999999999</v>
      </c>
      <c r="T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1336.62</v>
      </c>
      <c r="U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1315.23</v>
      </c>
      <c r="V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1386.35</v>
      </c>
      <c r="W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1387.51</v>
      </c>
      <c r="X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1323.06</v>
      </c>
      <c r="Y475" s="111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1371.08</v>
      </c>
    </row>
    <row r="476" spans="1:25" x14ac:dyDescent="0.2">
      <c r="A476" s="83">
        <f t="shared" si="12"/>
        <v>42209</v>
      </c>
      <c r="B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1283.71</v>
      </c>
      <c r="C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1335.7400000000002</v>
      </c>
      <c r="D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1387.43</v>
      </c>
      <c r="E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1415.71</v>
      </c>
      <c r="F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1445.6100000000001</v>
      </c>
      <c r="G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1469.35</v>
      </c>
      <c r="H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1387.13</v>
      </c>
      <c r="I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1589.76</v>
      </c>
      <c r="J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1481.17</v>
      </c>
      <c r="K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1363.8400000000001</v>
      </c>
      <c r="L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1314.85</v>
      </c>
      <c r="M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1303.67</v>
      </c>
      <c r="N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1315.05</v>
      </c>
      <c r="O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1326.8400000000001</v>
      </c>
      <c r="P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1326.8600000000001</v>
      </c>
      <c r="Q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1315.05</v>
      </c>
      <c r="R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1295.19</v>
      </c>
      <c r="S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1305.0500000000002</v>
      </c>
      <c r="T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1305.2600000000002</v>
      </c>
      <c r="U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1276.5999999999999</v>
      </c>
      <c r="V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1321.69</v>
      </c>
      <c r="W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1324.74</v>
      </c>
      <c r="X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1295.17</v>
      </c>
      <c r="Y476" s="111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1362.28</v>
      </c>
    </row>
    <row r="477" spans="1:25" x14ac:dyDescent="0.2">
      <c r="A477" s="83">
        <f t="shared" si="12"/>
        <v>42210</v>
      </c>
      <c r="B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1288.8600000000001</v>
      </c>
      <c r="C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1326.15</v>
      </c>
      <c r="D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1373.79</v>
      </c>
      <c r="E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1395.8</v>
      </c>
      <c r="F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1435.1599999999999</v>
      </c>
      <c r="G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1460.99</v>
      </c>
      <c r="H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1403.65</v>
      </c>
      <c r="I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1326.33</v>
      </c>
      <c r="J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1508.48</v>
      </c>
      <c r="K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1399.27</v>
      </c>
      <c r="L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1333.42</v>
      </c>
      <c r="M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1309.69</v>
      </c>
      <c r="N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1358.28</v>
      </c>
      <c r="O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1371.22</v>
      </c>
      <c r="P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1371.22</v>
      </c>
      <c r="Q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1384.6</v>
      </c>
      <c r="R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1371.3</v>
      </c>
      <c r="S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1391.47</v>
      </c>
      <c r="T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1413.28</v>
      </c>
      <c r="U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1277.8400000000001</v>
      </c>
      <c r="V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1341.24</v>
      </c>
      <c r="W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1329.3000000000002</v>
      </c>
      <c r="X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1319.83</v>
      </c>
      <c r="Y477" s="111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1440.4299999999998</v>
      </c>
    </row>
    <row r="478" spans="1:25" x14ac:dyDescent="0.2">
      <c r="A478" s="83">
        <f t="shared" si="12"/>
        <v>42211</v>
      </c>
      <c r="B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1293.03</v>
      </c>
      <c r="C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1338.87</v>
      </c>
      <c r="D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1379.92</v>
      </c>
      <c r="E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1381.0500000000002</v>
      </c>
      <c r="F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1476.7800000000002</v>
      </c>
      <c r="G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1496</v>
      </c>
      <c r="H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1443.65</v>
      </c>
      <c r="I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1381.37</v>
      </c>
      <c r="J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1583.07</v>
      </c>
      <c r="K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1459.04</v>
      </c>
      <c r="L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1398.29</v>
      </c>
      <c r="M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1384.3400000000001</v>
      </c>
      <c r="N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1384.3600000000001</v>
      </c>
      <c r="O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1397.96</v>
      </c>
      <c r="P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1411.94</v>
      </c>
      <c r="Q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1412.15</v>
      </c>
      <c r="R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1426.72</v>
      </c>
      <c r="S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1442.1599999999999</v>
      </c>
      <c r="T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1442.25</v>
      </c>
      <c r="U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1386.3</v>
      </c>
      <c r="V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1324.01</v>
      </c>
      <c r="W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1332.39</v>
      </c>
      <c r="X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1308.49</v>
      </c>
      <c r="Y478" s="111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1440.1799999999998</v>
      </c>
    </row>
    <row r="479" spans="1:25" x14ac:dyDescent="0.2">
      <c r="A479" s="83">
        <f t="shared" si="12"/>
        <v>42212</v>
      </c>
      <c r="B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1278.0900000000001</v>
      </c>
      <c r="C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1360.43</v>
      </c>
      <c r="D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1400.52</v>
      </c>
      <c r="E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1415.4</v>
      </c>
      <c r="F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1461.01</v>
      </c>
      <c r="G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1477.31</v>
      </c>
      <c r="H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1401.12</v>
      </c>
      <c r="I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1608.6899999999998</v>
      </c>
      <c r="J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1498.6100000000001</v>
      </c>
      <c r="K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1392.12</v>
      </c>
      <c r="L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1328.0100000000002</v>
      </c>
      <c r="M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1316.15</v>
      </c>
      <c r="N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1339.88</v>
      </c>
      <c r="O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1339.47</v>
      </c>
      <c r="P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1351.8400000000001</v>
      </c>
      <c r="Q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1339.23</v>
      </c>
      <c r="R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1315.74</v>
      </c>
      <c r="S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1315.5900000000001</v>
      </c>
      <c r="T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1337.0100000000002</v>
      </c>
      <c r="U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1297.06</v>
      </c>
      <c r="V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1323.67</v>
      </c>
      <c r="W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1328.63</v>
      </c>
      <c r="X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1305.3000000000002</v>
      </c>
      <c r="Y479" s="111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1390.83</v>
      </c>
    </row>
    <row r="480" spans="1:25" x14ac:dyDescent="0.2">
      <c r="A480" s="83">
        <f t="shared" si="12"/>
        <v>42213</v>
      </c>
      <c r="B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1289.29</v>
      </c>
      <c r="C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1360.6100000000001</v>
      </c>
      <c r="D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1401.0500000000002</v>
      </c>
      <c r="E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1415.51</v>
      </c>
      <c r="F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1461.1799999999998</v>
      </c>
      <c r="G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1478.7199999999998</v>
      </c>
      <c r="H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1415.9</v>
      </c>
      <c r="I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1609.93</v>
      </c>
      <c r="J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1500.92</v>
      </c>
      <c r="K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1379.67</v>
      </c>
      <c r="L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1317.1799999999998</v>
      </c>
      <c r="M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1305.3200000000002</v>
      </c>
      <c r="N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1316.25</v>
      </c>
      <c r="O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1315.9499999999998</v>
      </c>
      <c r="P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1315.73</v>
      </c>
      <c r="Q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1304.32</v>
      </c>
      <c r="R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1295.6799999999998</v>
      </c>
      <c r="S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1316.0700000000002</v>
      </c>
      <c r="T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1349.26</v>
      </c>
      <c r="U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1329.65</v>
      </c>
      <c r="V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1350.23</v>
      </c>
      <c r="W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1337.56</v>
      </c>
      <c r="X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1285</v>
      </c>
      <c r="Y480" s="111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1370.12</v>
      </c>
    </row>
    <row r="481" spans="1:27" x14ac:dyDescent="0.2">
      <c r="A481" s="83">
        <f t="shared" si="12"/>
        <v>42214</v>
      </c>
      <c r="B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1290.52</v>
      </c>
      <c r="C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1361.8200000000002</v>
      </c>
      <c r="D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1391.25</v>
      </c>
      <c r="E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1417.85</v>
      </c>
      <c r="F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1419.22</v>
      </c>
      <c r="G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1449.98</v>
      </c>
      <c r="H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1401.83</v>
      </c>
      <c r="I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1539.19</v>
      </c>
      <c r="J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1468.8899999999999</v>
      </c>
      <c r="K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1352.81</v>
      </c>
      <c r="L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1294.3400000000001</v>
      </c>
      <c r="M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1292.21</v>
      </c>
      <c r="N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1301.97</v>
      </c>
      <c r="O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1303.33</v>
      </c>
      <c r="P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1309.96</v>
      </c>
      <c r="Q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1310.78</v>
      </c>
      <c r="R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1319.17</v>
      </c>
      <c r="S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1285.8600000000001</v>
      </c>
      <c r="T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1287.53</v>
      </c>
      <c r="U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1309.3200000000002</v>
      </c>
      <c r="V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1369.88</v>
      </c>
      <c r="W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1351.03</v>
      </c>
      <c r="X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1287.47</v>
      </c>
      <c r="Y481" s="111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1349.74</v>
      </c>
    </row>
    <row r="482" spans="1:27" x14ac:dyDescent="0.2">
      <c r="A482" s="83">
        <f t="shared" si="12"/>
        <v>42215</v>
      </c>
      <c r="B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1290.51</v>
      </c>
      <c r="C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1348.71</v>
      </c>
      <c r="D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1387.88</v>
      </c>
      <c r="E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1416.14</v>
      </c>
      <c r="F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1414.65</v>
      </c>
      <c r="G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1415.0900000000001</v>
      </c>
      <c r="H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1402.19</v>
      </c>
      <c r="I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1507.15</v>
      </c>
      <c r="J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1421.19</v>
      </c>
      <c r="K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1305.54</v>
      </c>
      <c r="L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1308.2800000000002</v>
      </c>
      <c r="M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1334.1100000000001</v>
      </c>
      <c r="N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1349.0300000000002</v>
      </c>
      <c r="O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1349.28</v>
      </c>
      <c r="P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1350.21</v>
      </c>
      <c r="Q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1350.75</v>
      </c>
      <c r="R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1352.3400000000001</v>
      </c>
      <c r="S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1330.81</v>
      </c>
      <c r="T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1276.98</v>
      </c>
      <c r="U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1325.4299999999998</v>
      </c>
      <c r="V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1422.58</v>
      </c>
      <c r="W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1378.5</v>
      </c>
      <c r="X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1310.92</v>
      </c>
      <c r="Y482" s="111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1405.5500000000002</v>
      </c>
    </row>
    <row r="483" spans="1:27" x14ac:dyDescent="0.2">
      <c r="A483" s="83">
        <f t="shared" si="12"/>
        <v>42216</v>
      </c>
      <c r="B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1281.3699999999999</v>
      </c>
      <c r="C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1337.42</v>
      </c>
      <c r="D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1374.89</v>
      </c>
      <c r="E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1402.65</v>
      </c>
      <c r="F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1401.3200000000002</v>
      </c>
      <c r="G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1416.0900000000001</v>
      </c>
      <c r="H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1403.1</v>
      </c>
      <c r="I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1507.4099999999999</v>
      </c>
      <c r="J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1422.0300000000002</v>
      </c>
      <c r="K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1306.25</v>
      </c>
      <c r="L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1329.42</v>
      </c>
      <c r="M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1363.35</v>
      </c>
      <c r="N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1362.02</v>
      </c>
      <c r="O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1361.56</v>
      </c>
      <c r="P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1363.01</v>
      </c>
      <c r="Q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1362.3899999999999</v>
      </c>
      <c r="R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1363.6599999999999</v>
      </c>
      <c r="S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1334.77</v>
      </c>
      <c r="T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1308.19</v>
      </c>
      <c r="U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1347.51</v>
      </c>
      <c r="V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1433.23</v>
      </c>
      <c r="W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1387.62</v>
      </c>
      <c r="X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1311.2800000000002</v>
      </c>
      <c r="Y483" s="111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1466.42</v>
      </c>
    </row>
    <row r="484" spans="1:27" x14ac:dyDescent="0.2">
      <c r="A484" s="95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6"/>
    </row>
    <row r="485" spans="1:27" x14ac:dyDescent="0.25">
      <c r="A485" s="91" t="s">
        <v>157</v>
      </c>
      <c r="B485" s="82"/>
      <c r="C485" s="82"/>
      <c r="D485" s="82"/>
    </row>
    <row r="486" spans="1:27" ht="12.75" x14ac:dyDescent="0.2">
      <c r="A486" s="167" t="s">
        <v>49</v>
      </c>
      <c r="B486" s="170" t="s">
        <v>128</v>
      </c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2"/>
    </row>
    <row r="487" spans="1:27" ht="12.75" x14ac:dyDescent="0.2">
      <c r="A487" s="168"/>
      <c r="B487" s="173"/>
      <c r="C487" s="174"/>
      <c r="D487" s="174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/>
      <c r="V487" s="174"/>
      <c r="W487" s="174"/>
      <c r="X487" s="174"/>
      <c r="Y487" s="175"/>
    </row>
    <row r="488" spans="1:27" s="117" customFormat="1" ht="12.75" customHeight="1" x14ac:dyDescent="0.2">
      <c r="A488" s="168"/>
      <c r="B488" s="176" t="s">
        <v>129</v>
      </c>
      <c r="C488" s="165" t="s">
        <v>130</v>
      </c>
      <c r="D488" s="165" t="s">
        <v>131</v>
      </c>
      <c r="E488" s="165" t="s">
        <v>132</v>
      </c>
      <c r="F488" s="165" t="s">
        <v>133</v>
      </c>
      <c r="G488" s="165" t="s">
        <v>134</v>
      </c>
      <c r="H488" s="165" t="s">
        <v>135</v>
      </c>
      <c r="I488" s="165" t="s">
        <v>136</v>
      </c>
      <c r="J488" s="165" t="s">
        <v>137</v>
      </c>
      <c r="K488" s="165" t="s">
        <v>138</v>
      </c>
      <c r="L488" s="165" t="s">
        <v>139</v>
      </c>
      <c r="M488" s="165" t="s">
        <v>140</v>
      </c>
      <c r="N488" s="178" t="s">
        <v>141</v>
      </c>
      <c r="O488" s="165" t="s">
        <v>142</v>
      </c>
      <c r="P488" s="165" t="s">
        <v>143</v>
      </c>
      <c r="Q488" s="165" t="s">
        <v>144</v>
      </c>
      <c r="R488" s="165" t="s">
        <v>145</v>
      </c>
      <c r="S488" s="165" t="s">
        <v>146</v>
      </c>
      <c r="T488" s="165" t="s">
        <v>147</v>
      </c>
      <c r="U488" s="165" t="s">
        <v>148</v>
      </c>
      <c r="V488" s="165" t="s">
        <v>149</v>
      </c>
      <c r="W488" s="165" t="s">
        <v>150</v>
      </c>
      <c r="X488" s="165" t="s">
        <v>151</v>
      </c>
      <c r="Y488" s="165" t="s">
        <v>152</v>
      </c>
    </row>
    <row r="489" spans="1:27" s="117" customFormat="1" ht="11.25" customHeight="1" x14ac:dyDescent="0.2">
      <c r="A489" s="169"/>
      <c r="B489" s="177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79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</row>
    <row r="490" spans="1:27" ht="15.75" customHeight="1" x14ac:dyDescent="0.2">
      <c r="A490" s="83">
        <f>A453</f>
        <v>42186</v>
      </c>
      <c r="B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1275.31</v>
      </c>
      <c r="C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1285.2400000000002</v>
      </c>
      <c r="D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1313.9299999999998</v>
      </c>
      <c r="E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1314.08</v>
      </c>
      <c r="F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1384.3899999999999</v>
      </c>
      <c r="G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1384.3600000000001</v>
      </c>
      <c r="H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1344.48</v>
      </c>
      <c r="I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1487.02</v>
      </c>
      <c r="J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1402.14</v>
      </c>
      <c r="K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1277.5700000000002</v>
      </c>
      <c r="L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1301.96</v>
      </c>
      <c r="M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1301.8699999999999</v>
      </c>
      <c r="N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1261.4900000000002</v>
      </c>
      <c r="O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1265.3600000000001</v>
      </c>
      <c r="P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1266.8600000000001</v>
      </c>
      <c r="Q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1277.52</v>
      </c>
      <c r="R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1270.29</v>
      </c>
      <c r="S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1279.8200000000002</v>
      </c>
      <c r="T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1289.6199999999999</v>
      </c>
      <c r="U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1281.48</v>
      </c>
      <c r="V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1412.69</v>
      </c>
      <c r="W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1414.5500000000002</v>
      </c>
      <c r="X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1309.31</v>
      </c>
      <c r="Y490" s="111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1418.3</v>
      </c>
      <c r="AA490" s="84"/>
    </row>
    <row r="491" spans="1:27" x14ac:dyDescent="0.2">
      <c r="A491" s="83">
        <f>A490+1</f>
        <v>42187</v>
      </c>
      <c r="B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1281.28</v>
      </c>
      <c r="C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1285.4099999999999</v>
      </c>
      <c r="D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1313.9899999999998</v>
      </c>
      <c r="E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1314.0700000000002</v>
      </c>
      <c r="F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1384.2800000000002</v>
      </c>
      <c r="G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1384.41</v>
      </c>
      <c r="H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1344.49</v>
      </c>
      <c r="I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1486.8600000000001</v>
      </c>
      <c r="J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1402.0100000000002</v>
      </c>
      <c r="K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1277.5700000000002</v>
      </c>
      <c r="L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1301.8499999999999</v>
      </c>
      <c r="M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1302.31</v>
      </c>
      <c r="N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1283.98</v>
      </c>
      <c r="O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1264.2400000000002</v>
      </c>
      <c r="P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1267.22</v>
      </c>
      <c r="Q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1277.82</v>
      </c>
      <c r="R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1270.5999999999999</v>
      </c>
      <c r="S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1280.1199999999999</v>
      </c>
      <c r="T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1290.05</v>
      </c>
      <c r="U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1279.8499999999999</v>
      </c>
      <c r="V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1406.65</v>
      </c>
      <c r="W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1405.42</v>
      </c>
      <c r="X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1305.24</v>
      </c>
      <c r="Y491" s="111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1397.06</v>
      </c>
    </row>
    <row r="492" spans="1:27" x14ac:dyDescent="0.2">
      <c r="A492" s="83">
        <f t="shared" ref="A492:A520" si="13">A491+1</f>
        <v>42188</v>
      </c>
      <c r="B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1277.74</v>
      </c>
      <c r="C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1293.83</v>
      </c>
      <c r="D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1310.94</v>
      </c>
      <c r="E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1329.1</v>
      </c>
      <c r="F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1354.22</v>
      </c>
      <c r="G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1374.04</v>
      </c>
      <c r="H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1329.04</v>
      </c>
      <c r="I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1498.54</v>
      </c>
      <c r="J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1405.7800000000002</v>
      </c>
      <c r="K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1320.28</v>
      </c>
      <c r="L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1285.8899999999999</v>
      </c>
      <c r="M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1274.93</v>
      </c>
      <c r="N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1285.74</v>
      </c>
      <c r="O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1296.94</v>
      </c>
      <c r="P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1296.94</v>
      </c>
      <c r="Q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1296.98</v>
      </c>
      <c r="R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1287.3899999999999</v>
      </c>
      <c r="S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1277.7</v>
      </c>
      <c r="T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1272.99</v>
      </c>
      <c r="U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1283.29</v>
      </c>
      <c r="V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1371.24</v>
      </c>
      <c r="W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1360.79</v>
      </c>
      <c r="X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1277.22</v>
      </c>
      <c r="Y492" s="111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1397.31</v>
      </c>
    </row>
    <row r="493" spans="1:27" x14ac:dyDescent="0.2">
      <c r="A493" s="83">
        <f t="shared" si="13"/>
        <v>42189</v>
      </c>
      <c r="B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1292.0500000000002</v>
      </c>
      <c r="C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1283.5</v>
      </c>
      <c r="D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1301.47</v>
      </c>
      <c r="E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1333.79</v>
      </c>
      <c r="F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1347.45</v>
      </c>
      <c r="G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1375.94</v>
      </c>
      <c r="H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1361.28</v>
      </c>
      <c r="I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1283.29</v>
      </c>
      <c r="J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1467.48</v>
      </c>
      <c r="K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1338.24</v>
      </c>
      <c r="L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1314.0700000000002</v>
      </c>
      <c r="M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1351.26</v>
      </c>
      <c r="N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1351.0900000000001</v>
      </c>
      <c r="O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1338.25</v>
      </c>
      <c r="P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1325.83</v>
      </c>
      <c r="Q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1325.69</v>
      </c>
      <c r="R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1338.1599999999999</v>
      </c>
      <c r="S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1338.24</v>
      </c>
      <c r="T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1290.8800000000001</v>
      </c>
      <c r="U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1260.03</v>
      </c>
      <c r="V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1382.6599999999999</v>
      </c>
      <c r="W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1370.4499999999998</v>
      </c>
      <c r="X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1297.4499999999998</v>
      </c>
      <c r="Y493" s="111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1363.9</v>
      </c>
    </row>
    <row r="494" spans="1:27" x14ac:dyDescent="0.2">
      <c r="A494" s="83">
        <f t="shared" si="13"/>
        <v>42190</v>
      </c>
      <c r="B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1283.47</v>
      </c>
      <c r="C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1289.1100000000001</v>
      </c>
      <c r="D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1333.45</v>
      </c>
      <c r="E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1361.3400000000001</v>
      </c>
      <c r="F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1390.6399999999999</v>
      </c>
      <c r="G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1414.21</v>
      </c>
      <c r="H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1383.25</v>
      </c>
      <c r="I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1295.3400000000001</v>
      </c>
      <c r="J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1451.04</v>
      </c>
      <c r="K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1363.62</v>
      </c>
      <c r="L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1325.8200000000002</v>
      </c>
      <c r="M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1357.47</v>
      </c>
      <c r="N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1351.0100000000002</v>
      </c>
      <c r="O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1338.24</v>
      </c>
      <c r="P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1344.5300000000002</v>
      </c>
      <c r="Q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1338.1</v>
      </c>
      <c r="R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1350.9299999999998</v>
      </c>
      <c r="S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1384.43</v>
      </c>
      <c r="T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1350.9299999999998</v>
      </c>
      <c r="U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1314.44</v>
      </c>
      <c r="V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1326.8899999999999</v>
      </c>
      <c r="W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1375.9499999999998</v>
      </c>
      <c r="X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1269.1199999999999</v>
      </c>
      <c r="Y494" s="111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1384.42</v>
      </c>
    </row>
    <row r="495" spans="1:27" x14ac:dyDescent="0.2">
      <c r="A495" s="83">
        <f t="shared" si="13"/>
        <v>42191</v>
      </c>
      <c r="B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1272</v>
      </c>
      <c r="C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1317.03</v>
      </c>
      <c r="D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1354.04</v>
      </c>
      <c r="E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1380.65</v>
      </c>
      <c r="F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1394.75</v>
      </c>
      <c r="G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1424.02</v>
      </c>
      <c r="H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1380.8200000000002</v>
      </c>
      <c r="I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1556.3000000000002</v>
      </c>
      <c r="J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1459.35</v>
      </c>
      <c r="K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1357.6599999999999</v>
      </c>
      <c r="L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1332.29</v>
      </c>
      <c r="M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1320.3400000000001</v>
      </c>
      <c r="N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1332.2600000000002</v>
      </c>
      <c r="O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1344.64</v>
      </c>
      <c r="P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1332.1</v>
      </c>
      <c r="Q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1332.29</v>
      </c>
      <c r="R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1318.16</v>
      </c>
      <c r="S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1318.17</v>
      </c>
      <c r="T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1307.6100000000001</v>
      </c>
      <c r="U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1287.77</v>
      </c>
      <c r="V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1338.7</v>
      </c>
      <c r="W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1340.1399999999999</v>
      </c>
      <c r="X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1268.08</v>
      </c>
      <c r="Y495" s="111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1338.68</v>
      </c>
    </row>
    <row r="496" spans="1:27" x14ac:dyDescent="0.2">
      <c r="A496" s="83">
        <f t="shared" si="13"/>
        <v>42192</v>
      </c>
      <c r="B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1271.73</v>
      </c>
      <c r="C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1341.44</v>
      </c>
      <c r="D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1380.94</v>
      </c>
      <c r="E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1394.91</v>
      </c>
      <c r="F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1439.4</v>
      </c>
      <c r="G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1471.71</v>
      </c>
      <c r="H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1394.7199999999998</v>
      </c>
      <c r="I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1556.0500000000002</v>
      </c>
      <c r="J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1459.0700000000002</v>
      </c>
      <c r="K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1357.51</v>
      </c>
      <c r="L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1332.29</v>
      </c>
      <c r="M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1320.17</v>
      </c>
      <c r="N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1332.3899999999999</v>
      </c>
      <c r="O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1344.9099999999999</v>
      </c>
      <c r="P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1332.5</v>
      </c>
      <c r="Q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1320.3000000000002</v>
      </c>
      <c r="R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1307.68</v>
      </c>
      <c r="S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1318.1100000000001</v>
      </c>
      <c r="T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1318.12</v>
      </c>
      <c r="U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1298.08</v>
      </c>
      <c r="V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1337.41</v>
      </c>
      <c r="W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1340.6100000000001</v>
      </c>
      <c r="X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1287.4099999999999</v>
      </c>
      <c r="Y496" s="111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1349.4</v>
      </c>
    </row>
    <row r="497" spans="1:25" x14ac:dyDescent="0.2">
      <c r="A497" s="83">
        <f t="shared" si="13"/>
        <v>42193</v>
      </c>
      <c r="B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1293.8699999999999</v>
      </c>
      <c r="C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1367.58</v>
      </c>
      <c r="D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1395.04</v>
      </c>
      <c r="E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1409.54</v>
      </c>
      <c r="F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1455.32</v>
      </c>
      <c r="G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1471.63</v>
      </c>
      <c r="H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1409.13</v>
      </c>
      <c r="I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1583.0199999999998</v>
      </c>
      <c r="J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1475.73</v>
      </c>
      <c r="K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1357.8000000000002</v>
      </c>
      <c r="L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1308.6399999999999</v>
      </c>
      <c r="M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1308.6199999999999</v>
      </c>
      <c r="N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1320.3600000000001</v>
      </c>
      <c r="O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1308.58</v>
      </c>
      <c r="P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1308.5900000000001</v>
      </c>
      <c r="Q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1297.03</v>
      </c>
      <c r="R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1287.42</v>
      </c>
      <c r="S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1328.92</v>
      </c>
      <c r="T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1328.97</v>
      </c>
      <c r="U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1308.19</v>
      </c>
      <c r="V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1299.46</v>
      </c>
      <c r="W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1316.56</v>
      </c>
      <c r="X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1287.31</v>
      </c>
      <c r="Y497" s="111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1324.0700000000002</v>
      </c>
    </row>
    <row r="498" spans="1:25" x14ac:dyDescent="0.2">
      <c r="A498" s="83">
        <f t="shared" si="13"/>
        <v>42194</v>
      </c>
      <c r="B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1261.31</v>
      </c>
      <c r="C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1329.0500000000002</v>
      </c>
      <c r="D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1381.1</v>
      </c>
      <c r="E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1395.27</v>
      </c>
      <c r="F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1409.3899999999999</v>
      </c>
      <c r="G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1439.38</v>
      </c>
      <c r="H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1380.65</v>
      </c>
      <c r="I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1514.03</v>
      </c>
      <c r="J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1459.26</v>
      </c>
      <c r="K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1332.62</v>
      </c>
      <c r="L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1286.1399999999999</v>
      </c>
      <c r="M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1286.1799999999998</v>
      </c>
      <c r="N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1308.71</v>
      </c>
      <c r="O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1297.19</v>
      </c>
      <c r="P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1297.19</v>
      </c>
      <c r="Q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1320.42</v>
      </c>
      <c r="R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1307.68</v>
      </c>
      <c r="S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1318.17</v>
      </c>
      <c r="T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1318.28</v>
      </c>
      <c r="U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1268.79</v>
      </c>
      <c r="V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1341.97</v>
      </c>
      <c r="W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1313.74</v>
      </c>
      <c r="X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1277.3899999999999</v>
      </c>
      <c r="Y498" s="111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1335.5</v>
      </c>
    </row>
    <row r="499" spans="1:25" x14ac:dyDescent="0.2">
      <c r="A499" s="83">
        <f t="shared" si="13"/>
        <v>42195</v>
      </c>
      <c r="B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1261.3400000000001</v>
      </c>
      <c r="C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1329.1399999999999</v>
      </c>
      <c r="D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1381.0700000000002</v>
      </c>
      <c r="E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1395.04</v>
      </c>
      <c r="F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1409.28</v>
      </c>
      <c r="G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1439.4</v>
      </c>
      <c r="H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1380.8899999999999</v>
      </c>
      <c r="I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1556.08</v>
      </c>
      <c r="J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1459.3400000000001</v>
      </c>
      <c r="K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1332.2399999999998</v>
      </c>
      <c r="L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1285.8499999999999</v>
      </c>
      <c r="M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1285.97</v>
      </c>
      <c r="N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1308.42</v>
      </c>
      <c r="O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1297.03</v>
      </c>
      <c r="P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1297.02</v>
      </c>
      <c r="Q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1320.42</v>
      </c>
      <c r="R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1307.5700000000002</v>
      </c>
      <c r="S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1318.13</v>
      </c>
      <c r="T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1329.1</v>
      </c>
      <c r="U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1298.5999999999999</v>
      </c>
      <c r="V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1347.77</v>
      </c>
      <c r="W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1317.9299999999998</v>
      </c>
      <c r="X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1277.0900000000001</v>
      </c>
      <c r="Y499" s="111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1340</v>
      </c>
    </row>
    <row r="500" spans="1:25" x14ac:dyDescent="0.2">
      <c r="A500" s="83">
        <f t="shared" si="13"/>
        <v>42196</v>
      </c>
      <c r="B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1272.1100000000001</v>
      </c>
      <c r="C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1320.06</v>
      </c>
      <c r="D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1361.0900000000001</v>
      </c>
      <c r="E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1390.62</v>
      </c>
      <c r="F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1421.98</v>
      </c>
      <c r="G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1455.9</v>
      </c>
      <c r="H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1414.25</v>
      </c>
      <c r="I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1320.53</v>
      </c>
      <c r="J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1502.1</v>
      </c>
      <c r="K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1377.5900000000001</v>
      </c>
      <c r="L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1325.96</v>
      </c>
      <c r="M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1326.0700000000002</v>
      </c>
      <c r="N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1338.2800000000002</v>
      </c>
      <c r="O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1351.0900000000001</v>
      </c>
      <c r="P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1364.04</v>
      </c>
      <c r="Q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1363.97</v>
      </c>
      <c r="R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1364.1599999999999</v>
      </c>
      <c r="S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1377.6799999999998</v>
      </c>
      <c r="T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1314.1100000000001</v>
      </c>
      <c r="U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1292.02</v>
      </c>
      <c r="V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1326.81</v>
      </c>
      <c r="W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1352.63</v>
      </c>
      <c r="X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1276.9000000000001</v>
      </c>
      <c r="Y500" s="111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1376.8</v>
      </c>
    </row>
    <row r="501" spans="1:25" x14ac:dyDescent="0.2">
      <c r="A501" s="83">
        <f t="shared" si="13"/>
        <v>42197</v>
      </c>
      <c r="B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1272.67</v>
      </c>
      <c r="C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1320.63</v>
      </c>
      <c r="D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1361.52</v>
      </c>
      <c r="E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1360.98</v>
      </c>
      <c r="F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1438.5300000000002</v>
      </c>
      <c r="G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1456.04</v>
      </c>
      <c r="H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1438.8200000000002</v>
      </c>
      <c r="I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1361.4499999999998</v>
      </c>
      <c r="J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1598.6799999999998</v>
      </c>
      <c r="K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1451.3400000000001</v>
      </c>
      <c r="L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1377.35</v>
      </c>
      <c r="M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1363.94</v>
      </c>
      <c r="N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1363.8400000000001</v>
      </c>
      <c r="O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1377.24</v>
      </c>
      <c r="P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1377.56</v>
      </c>
      <c r="Q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1384.43</v>
      </c>
      <c r="R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1405.5900000000001</v>
      </c>
      <c r="S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1391.26</v>
      </c>
      <c r="T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1364.01</v>
      </c>
      <c r="U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1321.04</v>
      </c>
      <c r="V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1274.5700000000002</v>
      </c>
      <c r="W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1315.41</v>
      </c>
      <c r="X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1269.3699999999999</v>
      </c>
      <c r="Y501" s="111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1390.8200000000002</v>
      </c>
    </row>
    <row r="502" spans="1:25" x14ac:dyDescent="0.2">
      <c r="A502" s="83">
        <f t="shared" si="13"/>
        <v>42198</v>
      </c>
      <c r="B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1271.3800000000001</v>
      </c>
      <c r="C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1354.01</v>
      </c>
      <c r="D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1394.7800000000002</v>
      </c>
      <c r="E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1409.4</v>
      </c>
      <c r="F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1455.17</v>
      </c>
      <c r="G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1471.5700000000002</v>
      </c>
      <c r="H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1409.26</v>
      </c>
      <c r="I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1574.22</v>
      </c>
      <c r="J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1492.92</v>
      </c>
      <c r="K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1344.44</v>
      </c>
      <c r="L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1296.47</v>
      </c>
      <c r="M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1285.6300000000001</v>
      </c>
      <c r="N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1307.8499999999999</v>
      </c>
      <c r="O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1296.5700000000002</v>
      </c>
      <c r="P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1274.5900000000001</v>
      </c>
      <c r="Q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1285.3400000000001</v>
      </c>
      <c r="R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1267.42</v>
      </c>
      <c r="S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1297.01</v>
      </c>
      <c r="T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1317.69</v>
      </c>
      <c r="U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1319.3899999999999</v>
      </c>
      <c r="V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1325.24</v>
      </c>
      <c r="W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1330.1399999999999</v>
      </c>
      <c r="X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1267.8400000000001</v>
      </c>
      <c r="Y502" s="111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1373.5900000000001</v>
      </c>
    </row>
    <row r="503" spans="1:25" x14ac:dyDescent="0.2">
      <c r="A503" s="83">
        <f t="shared" si="13"/>
        <v>42199</v>
      </c>
      <c r="B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1259.8499999999999</v>
      </c>
      <c r="C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1328.3200000000002</v>
      </c>
      <c r="D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1360.25</v>
      </c>
      <c r="E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1394.39</v>
      </c>
      <c r="F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1455.26</v>
      </c>
      <c r="G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1463.49</v>
      </c>
      <c r="H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1394.7199999999998</v>
      </c>
      <c r="I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1547.25</v>
      </c>
      <c r="J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1458.8000000000002</v>
      </c>
      <c r="K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1331.2600000000002</v>
      </c>
      <c r="L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1284.1199999999999</v>
      </c>
      <c r="M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1262.1500000000001</v>
      </c>
      <c r="N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1261.54</v>
      </c>
      <c r="O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1272.1199999999999</v>
      </c>
      <c r="P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1271.94</v>
      </c>
      <c r="Q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1283.5</v>
      </c>
      <c r="R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1305.6799999999998</v>
      </c>
      <c r="S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1295.8800000000001</v>
      </c>
      <c r="T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1296.2800000000002</v>
      </c>
      <c r="U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1278.3600000000001</v>
      </c>
      <c r="V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1355.5700000000002</v>
      </c>
      <c r="W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1357.77</v>
      </c>
      <c r="X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1263.44</v>
      </c>
      <c r="Y503" s="111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1367.1599999999999</v>
      </c>
    </row>
    <row r="504" spans="1:25" x14ac:dyDescent="0.2">
      <c r="A504" s="83">
        <f t="shared" si="13"/>
        <v>42200</v>
      </c>
      <c r="B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1260.3699999999999</v>
      </c>
      <c r="C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1328.64</v>
      </c>
      <c r="D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1360.5</v>
      </c>
      <c r="E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1395</v>
      </c>
      <c r="F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1455.6</v>
      </c>
      <c r="G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1463.51</v>
      </c>
      <c r="H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1394.91</v>
      </c>
      <c r="I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1547.6100000000001</v>
      </c>
      <c r="J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1459.4</v>
      </c>
      <c r="K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1331.8000000000002</v>
      </c>
      <c r="L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1284.5999999999999</v>
      </c>
      <c r="M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1263.03</v>
      </c>
      <c r="N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1262.67</v>
      </c>
      <c r="O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1273.1500000000001</v>
      </c>
      <c r="P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1273.29</v>
      </c>
      <c r="Q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1284.1999999999998</v>
      </c>
      <c r="R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1306.52</v>
      </c>
      <c r="S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1296.4000000000001</v>
      </c>
      <c r="T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1296.76</v>
      </c>
      <c r="U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1278.99</v>
      </c>
      <c r="V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1355.9499999999998</v>
      </c>
      <c r="W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1358.3200000000002</v>
      </c>
      <c r="X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1262.02</v>
      </c>
      <c r="Y504" s="111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1363.02</v>
      </c>
    </row>
    <row r="505" spans="1:25" x14ac:dyDescent="0.2">
      <c r="A505" s="83">
        <f t="shared" si="13"/>
        <v>42201</v>
      </c>
      <c r="B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1304.33</v>
      </c>
      <c r="C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1380.38</v>
      </c>
      <c r="D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1408.71</v>
      </c>
      <c r="E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1424.62</v>
      </c>
      <c r="F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1424.5</v>
      </c>
      <c r="G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1463.72</v>
      </c>
      <c r="H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1409.51</v>
      </c>
      <c r="I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1583.32</v>
      </c>
      <c r="J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1501.6100000000001</v>
      </c>
      <c r="K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1384.63</v>
      </c>
      <c r="L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1351.21</v>
      </c>
      <c r="M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1332.4</v>
      </c>
      <c r="N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1344.64</v>
      </c>
      <c r="O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1357.5900000000001</v>
      </c>
      <c r="P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1371.02</v>
      </c>
      <c r="Q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1398.8000000000002</v>
      </c>
      <c r="R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1374.94</v>
      </c>
      <c r="S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1387.4499999999998</v>
      </c>
      <c r="T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1400.2600000000002</v>
      </c>
      <c r="U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1358.1999999999998</v>
      </c>
      <c r="V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1288.6100000000001</v>
      </c>
      <c r="W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1275.3699999999999</v>
      </c>
      <c r="X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1307.97</v>
      </c>
      <c r="Y505" s="111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1290.9099999999999</v>
      </c>
    </row>
    <row r="506" spans="1:25" x14ac:dyDescent="0.2">
      <c r="A506" s="83">
        <f t="shared" si="13"/>
        <v>42202</v>
      </c>
      <c r="B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1294.0999999999999</v>
      </c>
      <c r="C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1354.62</v>
      </c>
      <c r="D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1395.4099999999999</v>
      </c>
      <c r="E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1409.91</v>
      </c>
      <c r="F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1439.88</v>
      </c>
      <c r="G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1472.25</v>
      </c>
      <c r="H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1432.6100000000001</v>
      </c>
      <c r="I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1684.9699999999998</v>
      </c>
      <c r="J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1568.8000000000002</v>
      </c>
      <c r="K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1414.04</v>
      </c>
      <c r="L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1399.35</v>
      </c>
      <c r="M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1399.49</v>
      </c>
      <c r="N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1444.25</v>
      </c>
      <c r="O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1476.6100000000001</v>
      </c>
      <c r="P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1444.12</v>
      </c>
      <c r="Q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1421.01</v>
      </c>
      <c r="R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1307.8499999999999</v>
      </c>
      <c r="S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1340.2</v>
      </c>
      <c r="T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1346.0500000000002</v>
      </c>
      <c r="U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1298.3800000000001</v>
      </c>
      <c r="V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1306.5</v>
      </c>
      <c r="W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1308.33</v>
      </c>
      <c r="X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1287.26</v>
      </c>
      <c r="Y506" s="111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1294.3899999999999</v>
      </c>
    </row>
    <row r="507" spans="1:25" x14ac:dyDescent="0.2">
      <c r="A507" s="83">
        <f t="shared" si="13"/>
        <v>42203</v>
      </c>
      <c r="B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1295.08</v>
      </c>
      <c r="C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1361.1599999999999</v>
      </c>
      <c r="D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1406.26</v>
      </c>
      <c r="E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1439.15</v>
      </c>
      <c r="F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1456.38</v>
      </c>
      <c r="G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1492.5300000000002</v>
      </c>
      <c r="H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1456.31</v>
      </c>
      <c r="I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1422.5</v>
      </c>
      <c r="J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1666.1299999999999</v>
      </c>
      <c r="K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1519.88</v>
      </c>
      <c r="L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1484.43</v>
      </c>
      <c r="M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1484.21</v>
      </c>
      <c r="N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1519.6</v>
      </c>
      <c r="O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1519.6399999999999</v>
      </c>
      <c r="P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1435.4</v>
      </c>
      <c r="Q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1435.4</v>
      </c>
      <c r="R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1451.48</v>
      </c>
      <c r="S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1467.7800000000002</v>
      </c>
      <c r="T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1420.5</v>
      </c>
      <c r="U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1364.42</v>
      </c>
      <c r="V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1280.23</v>
      </c>
      <c r="W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1290.73</v>
      </c>
      <c r="X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1377.15</v>
      </c>
      <c r="Y507" s="111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1519.51</v>
      </c>
    </row>
    <row r="508" spans="1:25" x14ac:dyDescent="0.2">
      <c r="A508" s="83">
        <f t="shared" si="13"/>
        <v>42204</v>
      </c>
      <c r="B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1320.31</v>
      </c>
      <c r="C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1375.83</v>
      </c>
      <c r="D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1406.54</v>
      </c>
      <c r="E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1422.65</v>
      </c>
      <c r="F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1456.21</v>
      </c>
      <c r="G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1492.46</v>
      </c>
      <c r="H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1439.22</v>
      </c>
      <c r="I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1439.26</v>
      </c>
      <c r="J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1690.4799999999998</v>
      </c>
      <c r="K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1538.6</v>
      </c>
      <c r="L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1502.08</v>
      </c>
      <c r="M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1501.9299999999998</v>
      </c>
      <c r="N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1538.6100000000001</v>
      </c>
      <c r="O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1538.5700000000002</v>
      </c>
      <c r="P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1519.9</v>
      </c>
      <c r="Q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1484.5</v>
      </c>
      <c r="R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1502.12</v>
      </c>
      <c r="S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1502.1</v>
      </c>
      <c r="T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1427.9299999999998</v>
      </c>
      <c r="U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1391.5900000000001</v>
      </c>
      <c r="V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1291.44</v>
      </c>
      <c r="W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1280.1199999999999</v>
      </c>
      <c r="X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1338.5</v>
      </c>
      <c r="Y508" s="111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1520.01</v>
      </c>
    </row>
    <row r="509" spans="1:25" x14ac:dyDescent="0.2">
      <c r="A509" s="83">
        <f t="shared" si="13"/>
        <v>42205</v>
      </c>
      <c r="B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1305.3499999999999</v>
      </c>
      <c r="C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1381.17</v>
      </c>
      <c r="D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1409.9</v>
      </c>
      <c r="E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1424.77</v>
      </c>
      <c r="F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1424.5500000000002</v>
      </c>
      <c r="G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1464.12</v>
      </c>
      <c r="H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1409.58</v>
      </c>
      <c r="I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1583.4199999999998</v>
      </c>
      <c r="J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1501.5900000000001</v>
      </c>
      <c r="K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1384.6</v>
      </c>
      <c r="L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1351.32</v>
      </c>
      <c r="M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1332.54</v>
      </c>
      <c r="N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1345.0300000000002</v>
      </c>
      <c r="O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1357.85</v>
      </c>
      <c r="P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1371.1</v>
      </c>
      <c r="Q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1398.87</v>
      </c>
      <c r="R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1375.15</v>
      </c>
      <c r="S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1387.3899999999999</v>
      </c>
      <c r="T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1400.05</v>
      </c>
      <c r="U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1357.52</v>
      </c>
      <c r="V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1289.3400000000001</v>
      </c>
      <c r="W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1275.1500000000001</v>
      </c>
      <c r="X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1308.08</v>
      </c>
      <c r="Y509" s="111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1289.6399999999999</v>
      </c>
    </row>
    <row r="510" spans="1:25" x14ac:dyDescent="0.2">
      <c r="A510" s="83">
        <f t="shared" si="13"/>
        <v>42206</v>
      </c>
      <c r="B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1294.1799999999998</v>
      </c>
      <c r="C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1367.89</v>
      </c>
      <c r="D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1395.59</v>
      </c>
      <c r="E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1410.04</v>
      </c>
      <c r="F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1424.97</v>
      </c>
      <c r="G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1463.8600000000001</v>
      </c>
      <c r="H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1409.51</v>
      </c>
      <c r="I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1583.4199999999998</v>
      </c>
      <c r="J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1428.04</v>
      </c>
      <c r="K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1293.3800000000001</v>
      </c>
      <c r="L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1369.5</v>
      </c>
      <c r="M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1369.8899999999999</v>
      </c>
      <c r="N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1373.88</v>
      </c>
      <c r="O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1300.3400000000001</v>
      </c>
      <c r="P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1300.3400000000001</v>
      </c>
      <c r="Q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1300.42</v>
      </c>
      <c r="R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1318.22</v>
      </c>
      <c r="S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1318.13</v>
      </c>
      <c r="T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1318.17</v>
      </c>
      <c r="U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1268.51</v>
      </c>
      <c r="V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1304.28</v>
      </c>
      <c r="W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1305.1300000000001</v>
      </c>
      <c r="X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1277.71</v>
      </c>
      <c r="Y510" s="111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1333.05</v>
      </c>
    </row>
    <row r="511" spans="1:25" x14ac:dyDescent="0.2">
      <c r="A511" s="83">
        <f t="shared" si="13"/>
        <v>42207</v>
      </c>
      <c r="B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1261.58</v>
      </c>
      <c r="C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1283.0100000000002</v>
      </c>
      <c r="D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1305.5700000000002</v>
      </c>
      <c r="E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1341.8600000000001</v>
      </c>
      <c r="F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1381.44</v>
      </c>
      <c r="G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1395.2199999999998</v>
      </c>
      <c r="H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1471.97</v>
      </c>
      <c r="I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1565.17</v>
      </c>
      <c r="J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1443.4299999999998</v>
      </c>
      <c r="K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1332.54</v>
      </c>
      <c r="L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1286.1100000000001</v>
      </c>
      <c r="M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1286.1100000000001</v>
      </c>
      <c r="N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1297.3200000000002</v>
      </c>
      <c r="O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1275.3800000000001</v>
      </c>
      <c r="P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1297.4499999999998</v>
      </c>
      <c r="Q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1308.73</v>
      </c>
      <c r="R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1287.5300000000002</v>
      </c>
      <c r="S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1362.98</v>
      </c>
      <c r="T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1329.04</v>
      </c>
      <c r="U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1307.9000000000001</v>
      </c>
      <c r="V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1332.33</v>
      </c>
      <c r="W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1330.2</v>
      </c>
      <c r="X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1272.95</v>
      </c>
      <c r="Y511" s="111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1340.25</v>
      </c>
    </row>
    <row r="512" spans="1:25" x14ac:dyDescent="0.2">
      <c r="A512" s="83">
        <f t="shared" si="13"/>
        <v>42208</v>
      </c>
      <c r="B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1284.2800000000002</v>
      </c>
      <c r="C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1294.0700000000002</v>
      </c>
      <c r="D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1341.73</v>
      </c>
      <c r="E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1341.79</v>
      </c>
      <c r="F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1367.63</v>
      </c>
      <c r="G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1367.45</v>
      </c>
      <c r="H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1341.42</v>
      </c>
      <c r="I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1498.23</v>
      </c>
      <c r="J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1412.74</v>
      </c>
      <c r="K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1308.44</v>
      </c>
      <c r="L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1274.8699999999999</v>
      </c>
      <c r="M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1264.3699999999999</v>
      </c>
      <c r="N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1275.05</v>
      </c>
      <c r="O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1268.6199999999999</v>
      </c>
      <c r="P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1264.5999999999999</v>
      </c>
      <c r="Q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1268.6999999999998</v>
      </c>
      <c r="R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1276.21</v>
      </c>
      <c r="S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1287.3800000000001</v>
      </c>
      <c r="T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1318.13</v>
      </c>
      <c r="U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1297.25</v>
      </c>
      <c r="V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1366.69</v>
      </c>
      <c r="W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1367.8200000000002</v>
      </c>
      <c r="X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1304.9000000000001</v>
      </c>
      <c r="Y512" s="111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1351.78</v>
      </c>
    </row>
    <row r="513" spans="1:27" x14ac:dyDescent="0.2">
      <c r="A513" s="83">
        <f t="shared" si="13"/>
        <v>42209</v>
      </c>
      <c r="B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1266.4699999999998</v>
      </c>
      <c r="C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1317.2800000000002</v>
      </c>
      <c r="D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1367.74</v>
      </c>
      <c r="E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1395.35</v>
      </c>
      <c r="F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1424.5500000000002</v>
      </c>
      <c r="G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1447.73</v>
      </c>
      <c r="H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1367.45</v>
      </c>
      <c r="I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1565.29</v>
      </c>
      <c r="J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1459.27</v>
      </c>
      <c r="K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1344.71</v>
      </c>
      <c r="L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1296.8800000000001</v>
      </c>
      <c r="M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1285.96</v>
      </c>
      <c r="N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1297.08</v>
      </c>
      <c r="O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1308.5900000000001</v>
      </c>
      <c r="P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1308.5999999999999</v>
      </c>
      <c r="Q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1297.08</v>
      </c>
      <c r="R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1277.68</v>
      </c>
      <c r="S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1287.31</v>
      </c>
      <c r="T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1287.52</v>
      </c>
      <c r="U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1259.53</v>
      </c>
      <c r="V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1303.56</v>
      </c>
      <c r="W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1306.54</v>
      </c>
      <c r="X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1277.67</v>
      </c>
      <c r="Y513" s="111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1343.19</v>
      </c>
    </row>
    <row r="514" spans="1:27" x14ac:dyDescent="0.2">
      <c r="A514" s="83">
        <f t="shared" si="13"/>
        <v>42210</v>
      </c>
      <c r="B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1271.5</v>
      </c>
      <c r="C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1307.9099999999999</v>
      </c>
      <c r="D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1354.42</v>
      </c>
      <c r="E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1375.92</v>
      </c>
      <c r="F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1414.35</v>
      </c>
      <c r="G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1439.56</v>
      </c>
      <c r="H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1383.58</v>
      </c>
      <c r="I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1308.0900000000001</v>
      </c>
      <c r="J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1485.94</v>
      </c>
      <c r="K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1379.31</v>
      </c>
      <c r="L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1315.01</v>
      </c>
      <c r="M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1291.8400000000001</v>
      </c>
      <c r="N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1339.29</v>
      </c>
      <c r="O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1351.92</v>
      </c>
      <c r="P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1351.92</v>
      </c>
      <c r="Q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1364.99</v>
      </c>
      <c r="R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1352</v>
      </c>
      <c r="S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1371.69</v>
      </c>
      <c r="T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1392.99</v>
      </c>
      <c r="U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1260.74</v>
      </c>
      <c r="V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1322.65</v>
      </c>
      <c r="W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1310.99</v>
      </c>
      <c r="X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1301.74</v>
      </c>
      <c r="Y514" s="111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1419.5</v>
      </c>
    </row>
    <row r="515" spans="1:27" x14ac:dyDescent="0.2">
      <c r="A515" s="83">
        <f t="shared" si="13"/>
        <v>42211</v>
      </c>
      <c r="B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1275.58</v>
      </c>
      <c r="C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1320.3400000000001</v>
      </c>
      <c r="D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1360.4099999999999</v>
      </c>
      <c r="E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1361.52</v>
      </c>
      <c r="F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1454.9900000000002</v>
      </c>
      <c r="G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1473.75</v>
      </c>
      <c r="H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1422.64</v>
      </c>
      <c r="I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1361.83</v>
      </c>
      <c r="J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1558.76</v>
      </c>
      <c r="K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1437.6599999999999</v>
      </c>
      <c r="L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1378.35</v>
      </c>
      <c r="M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1364.73</v>
      </c>
      <c r="N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1364.75</v>
      </c>
      <c r="O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1378.03</v>
      </c>
      <c r="P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1391.68</v>
      </c>
      <c r="Q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1391.88</v>
      </c>
      <c r="R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1406.1100000000001</v>
      </c>
      <c r="S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1421.1799999999998</v>
      </c>
      <c r="T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1421.27</v>
      </c>
      <c r="U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1366.6399999999999</v>
      </c>
      <c r="V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1305.8200000000002</v>
      </c>
      <c r="W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1314</v>
      </c>
      <c r="X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1290.67</v>
      </c>
      <c r="Y515" s="111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1419.25</v>
      </c>
    </row>
    <row r="516" spans="1:27" x14ac:dyDescent="0.2">
      <c r="A516" s="83">
        <f t="shared" si="13"/>
        <v>42212</v>
      </c>
      <c r="B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1260.9900000000002</v>
      </c>
      <c r="C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1341.38</v>
      </c>
      <c r="D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1380.52</v>
      </c>
      <c r="E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1395.05</v>
      </c>
      <c r="F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1439.5900000000001</v>
      </c>
      <c r="G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1455.5</v>
      </c>
      <c r="H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1381.1100000000001</v>
      </c>
      <c r="I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1583.77</v>
      </c>
      <c r="J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1476.29</v>
      </c>
      <c r="K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1372.33</v>
      </c>
      <c r="L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1309.73</v>
      </c>
      <c r="M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1298.1500000000001</v>
      </c>
      <c r="N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1321.31</v>
      </c>
      <c r="O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1320.92</v>
      </c>
      <c r="P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1332.99</v>
      </c>
      <c r="Q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1320.6799999999998</v>
      </c>
      <c r="R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1297.75</v>
      </c>
      <c r="S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1297.5999999999999</v>
      </c>
      <c r="T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1318.52</v>
      </c>
      <c r="U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1279.52</v>
      </c>
      <c r="V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1305.49</v>
      </c>
      <c r="W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1310.3400000000001</v>
      </c>
      <c r="X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1287.56</v>
      </c>
      <c r="Y516" s="111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1371.06</v>
      </c>
    </row>
    <row r="517" spans="1:27" x14ac:dyDescent="0.2">
      <c r="A517" s="83">
        <f t="shared" si="13"/>
        <v>42213</v>
      </c>
      <c r="B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1271.9299999999998</v>
      </c>
      <c r="C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1341.56</v>
      </c>
      <c r="D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1381.0500000000002</v>
      </c>
      <c r="E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1395.1599999999999</v>
      </c>
      <c r="F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1439.76</v>
      </c>
      <c r="G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1456.88</v>
      </c>
      <c r="H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1395.55</v>
      </c>
      <c r="I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1584.99</v>
      </c>
      <c r="J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1478.55</v>
      </c>
      <c r="K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1360.17</v>
      </c>
      <c r="L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1299.1500000000001</v>
      </c>
      <c r="M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1287.5700000000002</v>
      </c>
      <c r="N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1298.25</v>
      </c>
      <c r="O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1297.96</v>
      </c>
      <c r="P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1297.74</v>
      </c>
      <c r="Q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1286.5900000000001</v>
      </c>
      <c r="R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1278.17</v>
      </c>
      <c r="S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1298.0700000000002</v>
      </c>
      <c r="T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1330.47</v>
      </c>
      <c r="U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1311.33</v>
      </c>
      <c r="V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1331.42</v>
      </c>
      <c r="W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1319.06</v>
      </c>
      <c r="X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1267.74</v>
      </c>
      <c r="Y517" s="111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1350.8400000000001</v>
      </c>
    </row>
    <row r="518" spans="1:27" x14ac:dyDescent="0.2">
      <c r="A518" s="83">
        <f t="shared" si="13"/>
        <v>42214</v>
      </c>
      <c r="B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1273.1300000000001</v>
      </c>
      <c r="C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1342.7400000000002</v>
      </c>
      <c r="D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1371.4699999999998</v>
      </c>
      <c r="E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1397.4499999999998</v>
      </c>
      <c r="F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1398.78</v>
      </c>
      <c r="G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1428.8200000000002</v>
      </c>
      <c r="H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1381.8</v>
      </c>
      <c r="I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1515.92</v>
      </c>
      <c r="J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1447.2800000000002</v>
      </c>
      <c r="K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1333.94</v>
      </c>
      <c r="L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1276.8600000000001</v>
      </c>
      <c r="M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1274.7800000000002</v>
      </c>
      <c r="N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1284.31</v>
      </c>
      <c r="O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1285.6300000000001</v>
      </c>
      <c r="P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1292.0999999999999</v>
      </c>
      <c r="Q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1292.9000000000001</v>
      </c>
      <c r="R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1301.0999999999999</v>
      </c>
      <c r="S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1268.58</v>
      </c>
      <c r="T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1270.21</v>
      </c>
      <c r="U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1291.48</v>
      </c>
      <c r="V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1350.6100000000001</v>
      </c>
      <c r="W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1332.21</v>
      </c>
      <c r="X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1270.1500000000001</v>
      </c>
      <c r="Y518" s="111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1330.94</v>
      </c>
    </row>
    <row r="519" spans="1:27" x14ac:dyDescent="0.2">
      <c r="A519" s="83">
        <f t="shared" si="13"/>
        <v>42215</v>
      </c>
      <c r="B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1273.1100000000001</v>
      </c>
      <c r="C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1329.94</v>
      </c>
      <c r="D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1368.1799999999998</v>
      </c>
      <c r="E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1395.7800000000002</v>
      </c>
      <c r="F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1394.3200000000002</v>
      </c>
      <c r="G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1394.75</v>
      </c>
      <c r="H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1382.1599999999999</v>
      </c>
      <c r="I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1484.6399999999999</v>
      </c>
      <c r="J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1400.71</v>
      </c>
      <c r="K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1287.79</v>
      </c>
      <c r="L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1290.46</v>
      </c>
      <c r="M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1315.6799999999998</v>
      </c>
      <c r="N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1330.25</v>
      </c>
      <c r="O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1330.5</v>
      </c>
      <c r="P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1331.41</v>
      </c>
      <c r="Q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1331.93</v>
      </c>
      <c r="R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1333.49</v>
      </c>
      <c r="S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1312.46</v>
      </c>
      <c r="T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1259.9000000000001</v>
      </c>
      <c r="U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1307.21</v>
      </c>
      <c r="V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1402.06</v>
      </c>
      <c r="W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1359.02</v>
      </c>
      <c r="X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1293.04</v>
      </c>
      <c r="Y519" s="111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1385.44</v>
      </c>
    </row>
    <row r="520" spans="1:27" x14ac:dyDescent="0.2">
      <c r="A520" s="83">
        <f t="shared" si="13"/>
        <v>42216</v>
      </c>
      <c r="B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1264.19</v>
      </c>
      <c r="C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1318.92</v>
      </c>
      <c r="D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1355.5</v>
      </c>
      <c r="E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1382.6</v>
      </c>
      <c r="F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1381.31</v>
      </c>
      <c r="G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1395.73</v>
      </c>
      <c r="H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1383.04</v>
      </c>
      <c r="I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1484.8899999999999</v>
      </c>
      <c r="J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1401.52</v>
      </c>
      <c r="K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1288.48</v>
      </c>
      <c r="L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1311.1100000000001</v>
      </c>
      <c r="M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1344.23</v>
      </c>
      <c r="N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1342.94</v>
      </c>
      <c r="O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1342.48</v>
      </c>
      <c r="P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1343.9</v>
      </c>
      <c r="Q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1343.3000000000002</v>
      </c>
      <c r="R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1344.5300000000002</v>
      </c>
      <c r="S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1316.33</v>
      </c>
      <c r="T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1290.3800000000001</v>
      </c>
      <c r="U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1328.77</v>
      </c>
      <c r="V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1412.46</v>
      </c>
      <c r="W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1367.93</v>
      </c>
      <c r="X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1293.4000000000001</v>
      </c>
      <c r="Y520" s="111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1444.87</v>
      </c>
    </row>
    <row r="521" spans="1:27" ht="12.75" customHeight="1" x14ac:dyDescent="0.25">
      <c r="A521" s="97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10"/>
    </row>
    <row r="522" spans="1:27" x14ac:dyDescent="0.25">
      <c r="A522" s="91" t="s">
        <v>158</v>
      </c>
      <c r="B522" s="82"/>
      <c r="C522" s="82"/>
      <c r="D522" s="82"/>
    </row>
    <row r="523" spans="1:27" ht="12.75" x14ac:dyDescent="0.2">
      <c r="A523" s="167" t="s">
        <v>49</v>
      </c>
      <c r="B523" s="170" t="s">
        <v>128</v>
      </c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2"/>
    </row>
    <row r="524" spans="1:27" ht="12.75" x14ac:dyDescent="0.2">
      <c r="A524" s="168"/>
      <c r="B524" s="173"/>
      <c r="C524" s="174"/>
      <c r="D524" s="174"/>
      <c r="E524" s="174"/>
      <c r="F524" s="174"/>
      <c r="G524" s="174"/>
      <c r="H524" s="174"/>
      <c r="I524" s="174"/>
      <c r="J524" s="174"/>
      <c r="K524" s="174"/>
      <c r="L524" s="174"/>
      <c r="M524" s="174"/>
      <c r="N524" s="174"/>
      <c r="O524" s="174"/>
      <c r="P524" s="174"/>
      <c r="Q524" s="174"/>
      <c r="R524" s="174"/>
      <c r="S524" s="174"/>
      <c r="T524" s="174"/>
      <c r="U524" s="174"/>
      <c r="V524" s="174"/>
      <c r="W524" s="174"/>
      <c r="X524" s="174"/>
      <c r="Y524" s="175"/>
    </row>
    <row r="525" spans="1:27" s="117" customFormat="1" ht="12.75" customHeight="1" x14ac:dyDescent="0.2">
      <c r="A525" s="168"/>
      <c r="B525" s="176" t="s">
        <v>129</v>
      </c>
      <c r="C525" s="165" t="s">
        <v>130</v>
      </c>
      <c r="D525" s="165" t="s">
        <v>131</v>
      </c>
      <c r="E525" s="165" t="s">
        <v>132</v>
      </c>
      <c r="F525" s="165" t="s">
        <v>133</v>
      </c>
      <c r="G525" s="165" t="s">
        <v>134</v>
      </c>
      <c r="H525" s="165" t="s">
        <v>135</v>
      </c>
      <c r="I525" s="165" t="s">
        <v>136</v>
      </c>
      <c r="J525" s="165" t="s">
        <v>137</v>
      </c>
      <c r="K525" s="165" t="s">
        <v>138</v>
      </c>
      <c r="L525" s="165" t="s">
        <v>139</v>
      </c>
      <c r="M525" s="165" t="s">
        <v>140</v>
      </c>
      <c r="N525" s="178" t="s">
        <v>141</v>
      </c>
      <c r="O525" s="165" t="s">
        <v>142</v>
      </c>
      <c r="P525" s="165" t="s">
        <v>143</v>
      </c>
      <c r="Q525" s="165" t="s">
        <v>144</v>
      </c>
      <c r="R525" s="165" t="s">
        <v>145</v>
      </c>
      <c r="S525" s="165" t="s">
        <v>146</v>
      </c>
      <c r="T525" s="165" t="s">
        <v>147</v>
      </c>
      <c r="U525" s="165" t="s">
        <v>148</v>
      </c>
      <c r="V525" s="165" t="s">
        <v>149</v>
      </c>
      <c r="W525" s="165" t="s">
        <v>150</v>
      </c>
      <c r="X525" s="165" t="s">
        <v>151</v>
      </c>
      <c r="Y525" s="165" t="s">
        <v>152</v>
      </c>
    </row>
    <row r="526" spans="1:27" s="117" customFormat="1" ht="11.25" customHeight="1" x14ac:dyDescent="0.2">
      <c r="A526" s="169"/>
      <c r="B526" s="177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79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</row>
    <row r="527" spans="1:27" ht="15.75" customHeight="1" x14ac:dyDescent="0.2">
      <c r="A527" s="83">
        <f>A490</f>
        <v>42186</v>
      </c>
      <c r="B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1212.27</v>
      </c>
      <c r="C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1221.33</v>
      </c>
      <c r="D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1247.51</v>
      </c>
      <c r="E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1247.6399999999999</v>
      </c>
      <c r="F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1311.8</v>
      </c>
      <c r="G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1311.78</v>
      </c>
      <c r="H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1275.3800000000001</v>
      </c>
      <c r="I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1405.46</v>
      </c>
      <c r="J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1328</v>
      </c>
      <c r="K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1214.33</v>
      </c>
      <c r="L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1236.58</v>
      </c>
      <c r="M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1236.5</v>
      </c>
      <c r="N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1199.6500000000001</v>
      </c>
      <c r="O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1203.1799999999998</v>
      </c>
      <c r="P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1204.5500000000002</v>
      </c>
      <c r="Q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1214.2800000000002</v>
      </c>
      <c r="R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1207.68</v>
      </c>
      <c r="S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1216.3800000000001</v>
      </c>
      <c r="T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1225.3200000000002</v>
      </c>
      <c r="U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1217.9000000000001</v>
      </c>
      <c r="V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1337.63</v>
      </c>
      <c r="W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1339.33</v>
      </c>
      <c r="X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1243.28</v>
      </c>
      <c r="Y527" s="111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1342.75</v>
      </c>
      <c r="AA527" s="84"/>
    </row>
    <row r="528" spans="1:27" x14ac:dyDescent="0.2">
      <c r="A528" s="83">
        <f>A527+1</f>
        <v>42187</v>
      </c>
      <c r="B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1217.71</v>
      </c>
      <c r="C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1221.48</v>
      </c>
      <c r="D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1247.56</v>
      </c>
      <c r="E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1247.6300000000001</v>
      </c>
      <c r="F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1311.7</v>
      </c>
      <c r="G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1311.8200000000002</v>
      </c>
      <c r="H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1275.3899999999999</v>
      </c>
      <c r="I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1405.31</v>
      </c>
      <c r="J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1327.88</v>
      </c>
      <c r="K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1214.33</v>
      </c>
      <c r="L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1236.48</v>
      </c>
      <c r="M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1236.9000000000001</v>
      </c>
      <c r="N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1220.17</v>
      </c>
      <c r="O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1202.1600000000001</v>
      </c>
      <c r="P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1204.8800000000001</v>
      </c>
      <c r="Q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1214.55</v>
      </c>
      <c r="R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1207.9699999999998</v>
      </c>
      <c r="S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1216.6500000000001</v>
      </c>
      <c r="T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1225.71</v>
      </c>
      <c r="U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1216.4000000000001</v>
      </c>
      <c r="V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1332.1100000000001</v>
      </c>
      <c r="W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1330.9900000000002</v>
      </c>
      <c r="X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1239.58</v>
      </c>
      <c r="Y528" s="111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1323.37</v>
      </c>
    </row>
    <row r="529" spans="1:25" x14ac:dyDescent="0.2">
      <c r="A529" s="83">
        <f t="shared" ref="A529:A557" si="14">A528+1</f>
        <v>42188</v>
      </c>
      <c r="B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1214.48</v>
      </c>
      <c r="C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1229.1599999999999</v>
      </c>
      <c r="D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1244.7800000000002</v>
      </c>
      <c r="E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1261.3400000000001</v>
      </c>
      <c r="F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1284.27</v>
      </c>
      <c r="G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1302.3499999999999</v>
      </c>
      <c r="H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1261.29</v>
      </c>
      <c r="I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1415.9699999999998</v>
      </c>
      <c r="J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1331.3200000000002</v>
      </c>
      <c r="K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1253.3000000000002</v>
      </c>
      <c r="L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1221.92</v>
      </c>
      <c r="M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1211.9100000000001</v>
      </c>
      <c r="N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1221.78</v>
      </c>
      <c r="O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1232</v>
      </c>
      <c r="P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1232</v>
      </c>
      <c r="Q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1232.04</v>
      </c>
      <c r="R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1223.29</v>
      </c>
      <c r="S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1214.44</v>
      </c>
      <c r="T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1210.1399999999999</v>
      </c>
      <c r="U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1219.54</v>
      </c>
      <c r="V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1299.8000000000002</v>
      </c>
      <c r="W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1290.26</v>
      </c>
      <c r="X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1214</v>
      </c>
      <c r="Y529" s="111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1323.59</v>
      </c>
    </row>
    <row r="530" spans="1:25" x14ac:dyDescent="0.2">
      <c r="A530" s="83">
        <f t="shared" si="14"/>
        <v>42189</v>
      </c>
      <c r="B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1227.54</v>
      </c>
      <c r="C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1219.73</v>
      </c>
      <c r="D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1236.1300000000001</v>
      </c>
      <c r="E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1265.6300000000001</v>
      </c>
      <c r="F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1278.0999999999999</v>
      </c>
      <c r="G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1304.0900000000001</v>
      </c>
      <c r="H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1290.71</v>
      </c>
      <c r="I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1219.54</v>
      </c>
      <c r="J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1387.63</v>
      </c>
      <c r="K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1269.69</v>
      </c>
      <c r="L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1247.6300000000001</v>
      </c>
      <c r="M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1281.5700000000002</v>
      </c>
      <c r="N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1281.4099999999999</v>
      </c>
      <c r="O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1269.6999999999998</v>
      </c>
      <c r="P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1258.3600000000001</v>
      </c>
      <c r="Q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1258.2399999999998</v>
      </c>
      <c r="R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1269.6100000000001</v>
      </c>
      <c r="S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1269.69</v>
      </c>
      <c r="T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1226.47</v>
      </c>
      <c r="U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1198.3200000000002</v>
      </c>
      <c r="V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1310.2199999999998</v>
      </c>
      <c r="W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1299.08</v>
      </c>
      <c r="X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1232.46</v>
      </c>
      <c r="Y530" s="111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1293.0999999999999</v>
      </c>
    </row>
    <row r="531" spans="1:25" x14ac:dyDescent="0.2">
      <c r="A531" s="83">
        <f t="shared" si="14"/>
        <v>42190</v>
      </c>
      <c r="B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1219.71</v>
      </c>
      <c r="C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1224.8600000000001</v>
      </c>
      <c r="D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1265.31</v>
      </c>
      <c r="E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1290.7600000000002</v>
      </c>
      <c r="F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1317.5100000000002</v>
      </c>
      <c r="G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1339.0100000000002</v>
      </c>
      <c r="H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1310.7600000000002</v>
      </c>
      <c r="I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1230.54</v>
      </c>
      <c r="J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1372.62</v>
      </c>
      <c r="K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1292.8499999999999</v>
      </c>
      <c r="L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1258.3499999999999</v>
      </c>
      <c r="M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1287.23</v>
      </c>
      <c r="N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1281.3400000000001</v>
      </c>
      <c r="O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1269.69</v>
      </c>
      <c r="P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1275.43</v>
      </c>
      <c r="Q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1269.56</v>
      </c>
      <c r="R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1281.26</v>
      </c>
      <c r="S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1311.8400000000001</v>
      </c>
      <c r="T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1281.26</v>
      </c>
      <c r="U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1247.97</v>
      </c>
      <c r="V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1259.33</v>
      </c>
      <c r="W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1304.0999999999999</v>
      </c>
      <c r="X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1206.6100000000001</v>
      </c>
      <c r="Y531" s="111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1311.83</v>
      </c>
    </row>
    <row r="532" spans="1:25" x14ac:dyDescent="0.2">
      <c r="A532" s="83">
        <f t="shared" si="14"/>
        <v>42191</v>
      </c>
      <c r="B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1209.2400000000002</v>
      </c>
      <c r="C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1250.33</v>
      </c>
      <c r="D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1284.0999999999999</v>
      </c>
      <c r="E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1308.3899999999999</v>
      </c>
      <c r="F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1321.25</v>
      </c>
      <c r="G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1347.96</v>
      </c>
      <c r="H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1308.5500000000002</v>
      </c>
      <c r="I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1468.6799999999998</v>
      </c>
      <c r="J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1380.21</v>
      </c>
      <c r="K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1287.4099999999999</v>
      </c>
      <c r="L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1264.2600000000002</v>
      </c>
      <c r="M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1253.3499999999999</v>
      </c>
      <c r="N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1264.23</v>
      </c>
      <c r="O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1275.5300000000002</v>
      </c>
      <c r="P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1264.08</v>
      </c>
      <c r="Q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1264.2600000000002</v>
      </c>
      <c r="R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1251.3600000000001</v>
      </c>
      <c r="S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1251.3800000000001</v>
      </c>
      <c r="T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1241.7399999999998</v>
      </c>
      <c r="U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1223.6300000000001</v>
      </c>
      <c r="V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1270.0999999999999</v>
      </c>
      <c r="W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1271.42</v>
      </c>
      <c r="X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1205.67</v>
      </c>
      <c r="Y532" s="111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1270.0900000000001</v>
      </c>
    </row>
    <row r="533" spans="1:25" x14ac:dyDescent="0.2">
      <c r="A533" s="83">
        <f t="shared" si="14"/>
        <v>42192</v>
      </c>
      <c r="B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1209</v>
      </c>
      <c r="C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1272.5999999999999</v>
      </c>
      <c r="D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1308.6500000000001</v>
      </c>
      <c r="E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1321.41</v>
      </c>
      <c r="F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1362</v>
      </c>
      <c r="G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1391.48</v>
      </c>
      <c r="H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1321.23</v>
      </c>
      <c r="I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1468.45</v>
      </c>
      <c r="J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1379.9499999999998</v>
      </c>
      <c r="K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1287.27</v>
      </c>
      <c r="L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1264.2600000000002</v>
      </c>
      <c r="M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1253.1999999999998</v>
      </c>
      <c r="N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1264.3499999999999</v>
      </c>
      <c r="O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1275.77</v>
      </c>
      <c r="P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1264.45</v>
      </c>
      <c r="Q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1253.31</v>
      </c>
      <c r="R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1241.8000000000002</v>
      </c>
      <c r="S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1251.31</v>
      </c>
      <c r="T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1251.33</v>
      </c>
      <c r="U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1233.04</v>
      </c>
      <c r="V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1268.93</v>
      </c>
      <c r="W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1271.8499999999999</v>
      </c>
      <c r="X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1223.3000000000002</v>
      </c>
      <c r="Y533" s="111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1279.8699999999999</v>
      </c>
    </row>
    <row r="534" spans="1:25" x14ac:dyDescent="0.2">
      <c r="A534" s="83">
        <f t="shared" si="14"/>
        <v>42193</v>
      </c>
      <c r="B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1229.19</v>
      </c>
      <c r="C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1296.46</v>
      </c>
      <c r="D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1321.52</v>
      </c>
      <c r="E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1334.75</v>
      </c>
      <c r="F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1376.53</v>
      </c>
      <c r="G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1391.4099999999999</v>
      </c>
      <c r="H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1334.38</v>
      </c>
      <c r="I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1493.06</v>
      </c>
      <c r="J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1395.15</v>
      </c>
      <c r="K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1287.54</v>
      </c>
      <c r="L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1242.6799999999998</v>
      </c>
      <c r="M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1242.6500000000001</v>
      </c>
      <c r="N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1253.3800000000001</v>
      </c>
      <c r="O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1242.6199999999999</v>
      </c>
      <c r="P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1242.6300000000001</v>
      </c>
      <c r="Q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1232.0900000000001</v>
      </c>
      <c r="R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1223.31</v>
      </c>
      <c r="S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1261.1799999999998</v>
      </c>
      <c r="T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1261.23</v>
      </c>
      <c r="U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1242.27</v>
      </c>
      <c r="V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1234.3000000000002</v>
      </c>
      <c r="W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1249.9099999999999</v>
      </c>
      <c r="X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1223.21</v>
      </c>
      <c r="Y534" s="111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1256.76</v>
      </c>
    </row>
    <row r="535" spans="1:25" x14ac:dyDescent="0.2">
      <c r="A535" s="83">
        <f t="shared" si="14"/>
        <v>42194</v>
      </c>
      <c r="B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1199.48</v>
      </c>
      <c r="C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1261.31</v>
      </c>
      <c r="D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1308.8</v>
      </c>
      <c r="E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1321.73</v>
      </c>
      <c r="F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1334.6100000000001</v>
      </c>
      <c r="G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1361.99</v>
      </c>
      <c r="H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1308.3899999999999</v>
      </c>
      <c r="I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1430.1100000000001</v>
      </c>
      <c r="J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1380.12</v>
      </c>
      <c r="K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1264.56</v>
      </c>
      <c r="L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1222.1399999999999</v>
      </c>
      <c r="M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1222.1799999999998</v>
      </c>
      <c r="N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1242.74</v>
      </c>
      <c r="O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1232.22</v>
      </c>
      <c r="P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1232.22</v>
      </c>
      <c r="Q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1253.43</v>
      </c>
      <c r="R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1241.8000000000002</v>
      </c>
      <c r="S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1251.3800000000001</v>
      </c>
      <c r="T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1251.48</v>
      </c>
      <c r="U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1206.31</v>
      </c>
      <c r="V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1273.0900000000001</v>
      </c>
      <c r="W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1247.33</v>
      </c>
      <c r="X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1214.1599999999999</v>
      </c>
      <c r="Y535" s="111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1267.19</v>
      </c>
    </row>
    <row r="536" spans="1:25" x14ac:dyDescent="0.2">
      <c r="A536" s="83">
        <f t="shared" si="14"/>
        <v>42195</v>
      </c>
      <c r="B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1199.5100000000002</v>
      </c>
      <c r="C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1261.3800000000001</v>
      </c>
      <c r="D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1308.77</v>
      </c>
      <c r="E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1321.52</v>
      </c>
      <c r="F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1334.51</v>
      </c>
      <c r="G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1362</v>
      </c>
      <c r="H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1308.6100000000001</v>
      </c>
      <c r="I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1468.48</v>
      </c>
      <c r="J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1380.2</v>
      </c>
      <c r="K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1264.21</v>
      </c>
      <c r="L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1221.8800000000001</v>
      </c>
      <c r="M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1221.99</v>
      </c>
      <c r="N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1242.48</v>
      </c>
      <c r="O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1232.0900000000001</v>
      </c>
      <c r="P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1232.0700000000002</v>
      </c>
      <c r="Q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1253.43</v>
      </c>
      <c r="R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1241.6999999999998</v>
      </c>
      <c r="S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1251.3400000000001</v>
      </c>
      <c r="T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1261.3400000000001</v>
      </c>
      <c r="U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1233.52</v>
      </c>
      <c r="V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1278.3899999999999</v>
      </c>
      <c r="W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1251.1500000000001</v>
      </c>
      <c r="X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1213.8899999999999</v>
      </c>
      <c r="Y536" s="111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1271.3000000000002</v>
      </c>
    </row>
    <row r="537" spans="1:25" x14ac:dyDescent="0.2">
      <c r="A537" s="83">
        <f t="shared" si="14"/>
        <v>42196</v>
      </c>
      <c r="B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1209.3400000000001</v>
      </c>
      <c r="C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1253.0999999999999</v>
      </c>
      <c r="D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1290.54</v>
      </c>
      <c r="E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1317.48</v>
      </c>
      <c r="F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1346.1</v>
      </c>
      <c r="G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1377.06</v>
      </c>
      <c r="H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1339.0500000000002</v>
      </c>
      <c r="I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1253.53</v>
      </c>
      <c r="J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1419.22</v>
      </c>
      <c r="K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1305.5999999999999</v>
      </c>
      <c r="L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1258.48</v>
      </c>
      <c r="M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1258.58</v>
      </c>
      <c r="N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1269.73</v>
      </c>
      <c r="O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1281.4099999999999</v>
      </c>
      <c r="P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1293.23</v>
      </c>
      <c r="Q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1293.17</v>
      </c>
      <c r="R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1293.3400000000001</v>
      </c>
      <c r="S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1305.6799999999998</v>
      </c>
      <c r="T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1247.67</v>
      </c>
      <c r="U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1227.51</v>
      </c>
      <c r="V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1259.26</v>
      </c>
      <c r="W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1282.8200000000002</v>
      </c>
      <c r="X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1213.71</v>
      </c>
      <c r="Y537" s="111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1304.8800000000001</v>
      </c>
    </row>
    <row r="538" spans="1:25" x14ac:dyDescent="0.2">
      <c r="A538" s="83">
        <f t="shared" si="14"/>
        <v>42197</v>
      </c>
      <c r="B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1209.8499999999999</v>
      </c>
      <c r="C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1253.6100000000001</v>
      </c>
      <c r="D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1290.93</v>
      </c>
      <c r="E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1290.44</v>
      </c>
      <c r="F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1361.21</v>
      </c>
      <c r="G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1377.18</v>
      </c>
      <c r="H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1361.47</v>
      </c>
      <c r="I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1290.8699999999999</v>
      </c>
      <c r="J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1507.35</v>
      </c>
      <c r="K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1372.9</v>
      </c>
      <c r="L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1305.3800000000001</v>
      </c>
      <c r="M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1293.1399999999999</v>
      </c>
      <c r="N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1293.0500000000002</v>
      </c>
      <c r="O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1305.2800000000002</v>
      </c>
      <c r="P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1305.5700000000002</v>
      </c>
      <c r="Q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1311.8400000000001</v>
      </c>
      <c r="R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1331.15</v>
      </c>
      <c r="S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1318.08</v>
      </c>
      <c r="T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1293.2</v>
      </c>
      <c r="U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1253.9899999999998</v>
      </c>
      <c r="V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1211.5900000000001</v>
      </c>
      <c r="W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1248.8499999999999</v>
      </c>
      <c r="X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1206.8400000000001</v>
      </c>
      <c r="Y538" s="111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1317.67</v>
      </c>
    </row>
    <row r="539" spans="1:25" x14ac:dyDescent="0.2">
      <c r="A539" s="83">
        <f t="shared" si="14"/>
        <v>42198</v>
      </c>
      <c r="B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1208.67</v>
      </c>
      <c r="C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1284.08</v>
      </c>
      <c r="D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1321.2800000000002</v>
      </c>
      <c r="E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1334.63</v>
      </c>
      <c r="F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1376.39</v>
      </c>
      <c r="G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1391.3600000000001</v>
      </c>
      <c r="H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1334.5</v>
      </c>
      <c r="I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1485.03</v>
      </c>
      <c r="J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1410.8400000000001</v>
      </c>
      <c r="K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1275.3400000000001</v>
      </c>
      <c r="L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1231.5700000000002</v>
      </c>
      <c r="M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1221.68</v>
      </c>
      <c r="N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1241.95</v>
      </c>
      <c r="O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1231.6599999999999</v>
      </c>
      <c r="P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1211.5999999999999</v>
      </c>
      <c r="Q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1221.42</v>
      </c>
      <c r="R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1205.06</v>
      </c>
      <c r="S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1232.06</v>
      </c>
      <c r="T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1250.94</v>
      </c>
      <c r="U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1252.48</v>
      </c>
      <c r="V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1257.8200000000002</v>
      </c>
      <c r="W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1262.3</v>
      </c>
      <c r="X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1205.44</v>
      </c>
      <c r="Y539" s="111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1301.95</v>
      </c>
    </row>
    <row r="540" spans="1:25" x14ac:dyDescent="0.2">
      <c r="A540" s="83">
        <f t="shared" si="14"/>
        <v>42199</v>
      </c>
      <c r="B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1198.1500000000001</v>
      </c>
      <c r="C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1260.6399999999999</v>
      </c>
      <c r="D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1289.77</v>
      </c>
      <c r="E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1320.93</v>
      </c>
      <c r="F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1376.48</v>
      </c>
      <c r="G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1383.98</v>
      </c>
      <c r="H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1321.23</v>
      </c>
      <c r="I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1460.42</v>
      </c>
      <c r="J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1379.71</v>
      </c>
      <c r="K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1263.3200000000002</v>
      </c>
      <c r="L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1220.3000000000002</v>
      </c>
      <c r="M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1200.25</v>
      </c>
      <c r="N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1199.7</v>
      </c>
      <c r="O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1209.3499999999999</v>
      </c>
      <c r="P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1209.19</v>
      </c>
      <c r="Q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1219.73</v>
      </c>
      <c r="R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1239.98</v>
      </c>
      <c r="S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1231.03</v>
      </c>
      <c r="T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1231.3900000000001</v>
      </c>
      <c r="U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1215.04</v>
      </c>
      <c r="V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1285.5</v>
      </c>
      <c r="W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1287.5100000000002</v>
      </c>
      <c r="X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1201.43</v>
      </c>
      <c r="Y540" s="111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1296.08</v>
      </c>
    </row>
    <row r="541" spans="1:25" x14ac:dyDescent="0.2">
      <c r="A541" s="83">
        <f t="shared" si="14"/>
        <v>42200</v>
      </c>
      <c r="B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1198.6300000000001</v>
      </c>
      <c r="C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1260.93</v>
      </c>
      <c r="D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1290</v>
      </c>
      <c r="E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1321.48</v>
      </c>
      <c r="F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1376.78</v>
      </c>
      <c r="G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1384.01</v>
      </c>
      <c r="H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1321.41</v>
      </c>
      <c r="I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1460.75</v>
      </c>
      <c r="J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1380.25</v>
      </c>
      <c r="K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1263.81</v>
      </c>
      <c r="L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1220.74</v>
      </c>
      <c r="M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1201.06</v>
      </c>
      <c r="N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1200.73</v>
      </c>
      <c r="O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1210.29</v>
      </c>
      <c r="P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1210.42</v>
      </c>
      <c r="Q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1220.3699999999999</v>
      </c>
      <c r="R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1240.74</v>
      </c>
      <c r="S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1231.51</v>
      </c>
      <c r="T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1231.83</v>
      </c>
      <c r="U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1215.6199999999999</v>
      </c>
      <c r="V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1285.8499999999999</v>
      </c>
      <c r="W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1288.01</v>
      </c>
      <c r="X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1200.1399999999999</v>
      </c>
      <c r="Y541" s="111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1292.3</v>
      </c>
    </row>
    <row r="542" spans="1:25" x14ac:dyDescent="0.2">
      <c r="A542" s="83">
        <f t="shared" si="14"/>
        <v>42201</v>
      </c>
      <c r="B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1238.75</v>
      </c>
      <c r="C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1308.1500000000001</v>
      </c>
      <c r="D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1334</v>
      </c>
      <c r="E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1348.51</v>
      </c>
      <c r="F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1348.4</v>
      </c>
      <c r="G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1384.19</v>
      </c>
      <c r="H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1334.73</v>
      </c>
      <c r="I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1493.33</v>
      </c>
      <c r="J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1418.77</v>
      </c>
      <c r="K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1312.02</v>
      </c>
      <c r="L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1281.5300000000002</v>
      </c>
      <c r="M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1264.3600000000001</v>
      </c>
      <c r="N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1275.5300000000002</v>
      </c>
      <c r="O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1287.3499999999999</v>
      </c>
      <c r="P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1299.5999999999999</v>
      </c>
      <c r="Q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1324.9499999999998</v>
      </c>
      <c r="R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1303.18</v>
      </c>
      <c r="S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1314.5900000000001</v>
      </c>
      <c r="T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1326.2800000000002</v>
      </c>
      <c r="U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1287.9000000000001</v>
      </c>
      <c r="V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1224.3899999999999</v>
      </c>
      <c r="W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1212.3200000000002</v>
      </c>
      <c r="X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1242.06</v>
      </c>
      <c r="Y542" s="111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1226.49</v>
      </c>
    </row>
    <row r="543" spans="1:25" x14ac:dyDescent="0.2">
      <c r="A543" s="83">
        <f t="shared" si="14"/>
        <v>42202</v>
      </c>
      <c r="B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1229.4099999999999</v>
      </c>
      <c r="C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1284.6300000000001</v>
      </c>
      <c r="D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1321.8600000000001</v>
      </c>
      <c r="E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1335.0900000000001</v>
      </c>
      <c r="F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1362.44</v>
      </c>
      <c r="G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1391.97</v>
      </c>
      <c r="H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1355.8000000000002</v>
      </c>
      <c r="I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1586.1</v>
      </c>
      <c r="J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1480.0900000000001</v>
      </c>
      <c r="K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1338.8600000000001</v>
      </c>
      <c r="L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1325.4499999999998</v>
      </c>
      <c r="M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1325.58</v>
      </c>
      <c r="N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1366.42</v>
      </c>
      <c r="O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1395.96</v>
      </c>
      <c r="P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1366.31</v>
      </c>
      <c r="Q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1345.22</v>
      </c>
      <c r="R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1241.95</v>
      </c>
      <c r="S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1271.47</v>
      </c>
      <c r="T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1276.81</v>
      </c>
      <c r="U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1233.3200000000002</v>
      </c>
      <c r="V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1240.72</v>
      </c>
      <c r="W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1242.3900000000001</v>
      </c>
      <c r="X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1223.1599999999999</v>
      </c>
      <c r="Y543" s="111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1229.67</v>
      </c>
    </row>
    <row r="544" spans="1:25" x14ac:dyDescent="0.2">
      <c r="A544" s="83">
        <f t="shared" si="14"/>
        <v>42203</v>
      </c>
      <c r="B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1230.3000000000002</v>
      </c>
      <c r="C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1290.5999999999999</v>
      </c>
      <c r="D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1331.76</v>
      </c>
      <c r="E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1361.77</v>
      </c>
      <c r="F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1377.5</v>
      </c>
      <c r="G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1410.4900000000002</v>
      </c>
      <c r="H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1377.4299999999998</v>
      </c>
      <c r="I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1346.58</v>
      </c>
      <c r="J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1568.9099999999999</v>
      </c>
      <c r="K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1435.4499999999998</v>
      </c>
      <c r="L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1403.1</v>
      </c>
      <c r="M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1402.9</v>
      </c>
      <c r="N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1435.18</v>
      </c>
      <c r="O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1435.22</v>
      </c>
      <c r="P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1358.3600000000001</v>
      </c>
      <c r="Q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1358.3600000000001</v>
      </c>
      <c r="R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1373.02</v>
      </c>
      <c r="S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1387.9</v>
      </c>
      <c r="T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1344.76</v>
      </c>
      <c r="U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1293.58</v>
      </c>
      <c r="V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1216.75</v>
      </c>
      <c r="W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1226.33</v>
      </c>
      <c r="X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1305.19</v>
      </c>
      <c r="Y544" s="111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1435.1100000000001</v>
      </c>
    </row>
    <row r="545" spans="1:25" x14ac:dyDescent="0.2">
      <c r="A545" s="83">
        <f t="shared" si="14"/>
        <v>42204</v>
      </c>
      <c r="B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1253.33</v>
      </c>
      <c r="C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1303.99</v>
      </c>
      <c r="D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1332.01</v>
      </c>
      <c r="E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1346.72</v>
      </c>
      <c r="F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1377.35</v>
      </c>
      <c r="G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1410.42</v>
      </c>
      <c r="H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1361.8400000000001</v>
      </c>
      <c r="I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1361.87</v>
      </c>
      <c r="J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1591.1299999999999</v>
      </c>
      <c r="K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1452.53</v>
      </c>
      <c r="L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1419.2</v>
      </c>
      <c r="M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1419.06</v>
      </c>
      <c r="N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1452.54</v>
      </c>
      <c r="O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1452.5</v>
      </c>
      <c r="P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1435.46</v>
      </c>
      <c r="Q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1403.1599999999999</v>
      </c>
      <c r="R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1419.23</v>
      </c>
      <c r="S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1419.22</v>
      </c>
      <c r="T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1351.53</v>
      </c>
      <c r="U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1318.38</v>
      </c>
      <c r="V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1226.98</v>
      </c>
      <c r="W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1216.6500000000001</v>
      </c>
      <c r="X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1269.93</v>
      </c>
      <c r="Y545" s="111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1435.56</v>
      </c>
    </row>
    <row r="546" spans="1:25" x14ac:dyDescent="0.2">
      <c r="A546" s="83">
        <f t="shared" si="14"/>
        <v>42205</v>
      </c>
      <c r="B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1239.6799999999998</v>
      </c>
      <c r="C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1308.8600000000001</v>
      </c>
      <c r="D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1335.08</v>
      </c>
      <c r="E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1348.65</v>
      </c>
      <c r="F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1348.45</v>
      </c>
      <c r="G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1384.56</v>
      </c>
      <c r="H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1334.79</v>
      </c>
      <c r="I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1493.42</v>
      </c>
      <c r="J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1418.76</v>
      </c>
      <c r="K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1311.9900000000002</v>
      </c>
      <c r="L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1281.6300000000001</v>
      </c>
      <c r="M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1264.49</v>
      </c>
      <c r="N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1275.8800000000001</v>
      </c>
      <c r="O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1287.5900000000001</v>
      </c>
      <c r="P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1299.6799999999998</v>
      </c>
      <c r="Q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1325.0100000000002</v>
      </c>
      <c r="R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1303.3699999999999</v>
      </c>
      <c r="S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1314.54</v>
      </c>
      <c r="T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1326.0900000000001</v>
      </c>
      <c r="U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1287.28</v>
      </c>
      <c r="V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1225.06</v>
      </c>
      <c r="W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1212.1100000000001</v>
      </c>
      <c r="X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1242.1599999999999</v>
      </c>
      <c r="Y546" s="111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1225.3400000000001</v>
      </c>
    </row>
    <row r="547" spans="1:25" x14ac:dyDescent="0.2">
      <c r="A547" s="83">
        <f t="shared" si="14"/>
        <v>42206</v>
      </c>
      <c r="B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1229.48</v>
      </c>
      <c r="C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1296.75</v>
      </c>
      <c r="D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1322.02</v>
      </c>
      <c r="E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1335.21</v>
      </c>
      <c r="F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1348.83</v>
      </c>
      <c r="G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1384.3200000000002</v>
      </c>
      <c r="H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1334.73</v>
      </c>
      <c r="I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1493.42</v>
      </c>
      <c r="J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1351.63</v>
      </c>
      <c r="K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1228.75</v>
      </c>
      <c r="L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1298.22</v>
      </c>
      <c r="M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1298.5700000000002</v>
      </c>
      <c r="N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1302.21</v>
      </c>
      <c r="O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1235.0999999999999</v>
      </c>
      <c r="P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1235.0999999999999</v>
      </c>
      <c r="Q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1235.18</v>
      </c>
      <c r="R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1251.4099999999999</v>
      </c>
      <c r="S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1251.3400000000001</v>
      </c>
      <c r="T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1251.3800000000001</v>
      </c>
      <c r="U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1206.06</v>
      </c>
      <c r="V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1238.7</v>
      </c>
      <c r="W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1239.48</v>
      </c>
      <c r="X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1214.45</v>
      </c>
      <c r="Y547" s="111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1264.9499999999998</v>
      </c>
    </row>
    <row r="548" spans="1:25" x14ac:dyDescent="0.2">
      <c r="A548" s="83">
        <f t="shared" si="14"/>
        <v>42207</v>
      </c>
      <c r="B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1199.74</v>
      </c>
      <c r="C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1219.29</v>
      </c>
      <c r="D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1239.8800000000001</v>
      </c>
      <c r="E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1272.99</v>
      </c>
      <c r="F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1309.1100000000001</v>
      </c>
      <c r="G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1321.6799999999998</v>
      </c>
      <c r="H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1391.72</v>
      </c>
      <c r="I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1476.77</v>
      </c>
      <c r="J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1365.6799999999998</v>
      </c>
      <c r="K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1264.49</v>
      </c>
      <c r="L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1222.1199999999999</v>
      </c>
      <c r="M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1222.1199999999999</v>
      </c>
      <c r="N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1232.3499999999999</v>
      </c>
      <c r="O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1212.33</v>
      </c>
      <c r="P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1232.46</v>
      </c>
      <c r="Q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1242.76</v>
      </c>
      <c r="R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1223.4099999999999</v>
      </c>
      <c r="S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1292.26</v>
      </c>
      <c r="T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1261.29</v>
      </c>
      <c r="U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1242</v>
      </c>
      <c r="V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1264.3000000000002</v>
      </c>
      <c r="W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1262.3499999999999</v>
      </c>
      <c r="X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1210.0999999999999</v>
      </c>
      <c r="Y548" s="111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1271.52</v>
      </c>
    </row>
    <row r="549" spans="1:25" x14ac:dyDescent="0.2">
      <c r="A549" s="83">
        <f t="shared" si="14"/>
        <v>42208</v>
      </c>
      <c r="B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1220.45</v>
      </c>
      <c r="C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1229.3800000000001</v>
      </c>
      <c r="D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1272.8699999999999</v>
      </c>
      <c r="E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1272.9299999999998</v>
      </c>
      <c r="F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1296.51</v>
      </c>
      <c r="G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1296.3499999999999</v>
      </c>
      <c r="H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1272.5900000000001</v>
      </c>
      <c r="I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1415.69</v>
      </c>
      <c r="J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1337.67</v>
      </c>
      <c r="K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1242.49</v>
      </c>
      <c r="L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1211.8600000000001</v>
      </c>
      <c r="M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1202.27</v>
      </c>
      <c r="N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1212.03</v>
      </c>
      <c r="O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1206.1599999999999</v>
      </c>
      <c r="P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1202.4900000000002</v>
      </c>
      <c r="Q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1206.23</v>
      </c>
      <c r="R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1213.08</v>
      </c>
      <c r="S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1223.2800000000002</v>
      </c>
      <c r="T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1251.3400000000001</v>
      </c>
      <c r="U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1232.29</v>
      </c>
      <c r="V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1295.6500000000001</v>
      </c>
      <c r="W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1296.6799999999998</v>
      </c>
      <c r="X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1239.2600000000002</v>
      </c>
      <c r="Y549" s="111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1282.04</v>
      </c>
    </row>
    <row r="550" spans="1:25" x14ac:dyDescent="0.2">
      <c r="A550" s="83">
        <f t="shared" si="14"/>
        <v>42209</v>
      </c>
      <c r="B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1204.1999999999998</v>
      </c>
      <c r="C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1250.56</v>
      </c>
      <c r="D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1296.6100000000001</v>
      </c>
      <c r="E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1321.81</v>
      </c>
      <c r="F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1348.45</v>
      </c>
      <c r="G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1369.6</v>
      </c>
      <c r="H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1296.3499999999999</v>
      </c>
      <c r="I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1476.88</v>
      </c>
      <c r="J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1380.1399999999999</v>
      </c>
      <c r="K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1275.5999999999999</v>
      </c>
      <c r="L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1231.9499999999998</v>
      </c>
      <c r="M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1221.98</v>
      </c>
      <c r="N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1232.1199999999999</v>
      </c>
      <c r="O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1242.6300000000001</v>
      </c>
      <c r="P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1242.6399999999999</v>
      </c>
      <c r="Q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1232.1199999999999</v>
      </c>
      <c r="R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1214.43</v>
      </c>
      <c r="S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1223.21</v>
      </c>
      <c r="T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1223.4000000000001</v>
      </c>
      <c r="U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1197.8600000000001</v>
      </c>
      <c r="V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1238.04</v>
      </c>
      <c r="W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1240.76</v>
      </c>
      <c r="X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1214.4100000000001</v>
      </c>
      <c r="Y550" s="111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1274.2</v>
      </c>
    </row>
    <row r="551" spans="1:25" x14ac:dyDescent="0.2">
      <c r="A551" s="83">
        <f t="shared" si="14"/>
        <v>42210</v>
      </c>
      <c r="B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1208.7800000000002</v>
      </c>
      <c r="C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1242.01</v>
      </c>
      <c r="D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1284.46</v>
      </c>
      <c r="E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1304.0700000000002</v>
      </c>
      <c r="F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1339.1399999999999</v>
      </c>
      <c r="G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1362.15</v>
      </c>
      <c r="H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1311.06</v>
      </c>
      <c r="I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1242.1799999999998</v>
      </c>
      <c r="J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1404.4699999999998</v>
      </c>
      <c r="K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1307.17</v>
      </c>
      <c r="L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1248.49</v>
      </c>
      <c r="M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1227.3499999999999</v>
      </c>
      <c r="N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1270.6399999999999</v>
      </c>
      <c r="O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1282.17</v>
      </c>
      <c r="P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1282.17</v>
      </c>
      <c r="Q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1294.0999999999999</v>
      </c>
      <c r="R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1282.24</v>
      </c>
      <c r="S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1300.22</v>
      </c>
      <c r="T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1319.65</v>
      </c>
      <c r="U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1198.97</v>
      </c>
      <c r="V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1255.46</v>
      </c>
      <c r="W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1244.8200000000002</v>
      </c>
      <c r="X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1236.3800000000001</v>
      </c>
      <c r="Y551" s="111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1343.8400000000001</v>
      </c>
    </row>
    <row r="552" spans="1:25" x14ac:dyDescent="0.2">
      <c r="A552" s="83">
        <f t="shared" si="14"/>
        <v>42211</v>
      </c>
      <c r="B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1212.5</v>
      </c>
      <c r="C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1253.3499999999999</v>
      </c>
      <c r="D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1289.92</v>
      </c>
      <c r="E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1290.93</v>
      </c>
      <c r="F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1376.23</v>
      </c>
      <c r="G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1393.34</v>
      </c>
      <c r="H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1346.7</v>
      </c>
      <c r="I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1291.2199999999998</v>
      </c>
      <c r="J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1470.9299999999998</v>
      </c>
      <c r="K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1360.42</v>
      </c>
      <c r="L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1306.29</v>
      </c>
      <c r="M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1293.8600000000001</v>
      </c>
      <c r="N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1293.8800000000001</v>
      </c>
      <c r="O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1306</v>
      </c>
      <c r="P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1318.45</v>
      </c>
      <c r="Q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1318.6399999999999</v>
      </c>
      <c r="R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1331.62</v>
      </c>
      <c r="S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1345.37</v>
      </c>
      <c r="T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1345.46</v>
      </c>
      <c r="U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1295.5999999999999</v>
      </c>
      <c r="V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1240.0999999999999</v>
      </c>
      <c r="W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1247.5700000000002</v>
      </c>
      <c r="X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1226.28</v>
      </c>
      <c r="Y552" s="111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1343.6100000000001</v>
      </c>
    </row>
    <row r="553" spans="1:25" x14ac:dyDescent="0.2">
      <c r="A553" s="83">
        <f t="shared" si="14"/>
        <v>42212</v>
      </c>
      <c r="B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1199.2</v>
      </c>
      <c r="C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1272.5500000000002</v>
      </c>
      <c r="D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1308.27</v>
      </c>
      <c r="E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1321.53</v>
      </c>
      <c r="F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1362.1799999999998</v>
      </c>
      <c r="G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1376.69</v>
      </c>
      <c r="H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1308.81</v>
      </c>
      <c r="I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1493.75</v>
      </c>
      <c r="J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1395.67</v>
      </c>
      <c r="K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1300.79</v>
      </c>
      <c r="L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1243.67</v>
      </c>
      <c r="M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1233.0999999999999</v>
      </c>
      <c r="N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1254.24</v>
      </c>
      <c r="O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1253.8800000000001</v>
      </c>
      <c r="P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1264.9000000000001</v>
      </c>
      <c r="Q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1253.6599999999999</v>
      </c>
      <c r="R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1232.74</v>
      </c>
      <c r="S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1232.5999999999999</v>
      </c>
      <c r="T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1251.69</v>
      </c>
      <c r="U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1216.0999999999999</v>
      </c>
      <c r="V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1239.8000000000002</v>
      </c>
      <c r="W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1244.23</v>
      </c>
      <c r="X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1223.44</v>
      </c>
      <c r="Y553" s="111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1299.6399999999999</v>
      </c>
    </row>
    <row r="554" spans="1:25" x14ac:dyDescent="0.2">
      <c r="A554" s="83">
        <f t="shared" si="14"/>
        <v>42213</v>
      </c>
      <c r="B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1209.17</v>
      </c>
      <c r="C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1272.72</v>
      </c>
      <c r="D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1308.75</v>
      </c>
      <c r="E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1321.63</v>
      </c>
      <c r="F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1362.33</v>
      </c>
      <c r="G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1377.9499999999998</v>
      </c>
      <c r="H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1321.98</v>
      </c>
      <c r="I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1494.8600000000001</v>
      </c>
      <c r="J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1397.73</v>
      </c>
      <c r="K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1289.7</v>
      </c>
      <c r="L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1234.02</v>
      </c>
      <c r="M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1223.45</v>
      </c>
      <c r="N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1233.19</v>
      </c>
      <c r="O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1232.9299999999998</v>
      </c>
      <c r="P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1232.73</v>
      </c>
      <c r="Q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1222.56</v>
      </c>
      <c r="R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1214.8699999999999</v>
      </c>
      <c r="S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1233.03</v>
      </c>
      <c r="T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1262.5999999999999</v>
      </c>
      <c r="U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1245.1300000000001</v>
      </c>
      <c r="V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1263.47</v>
      </c>
      <c r="W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1252.18</v>
      </c>
      <c r="X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1205.3499999999999</v>
      </c>
      <c r="Y554" s="111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1281.19</v>
      </c>
    </row>
    <row r="555" spans="1:25" x14ac:dyDescent="0.2">
      <c r="A555" s="83">
        <f t="shared" si="14"/>
        <v>42214</v>
      </c>
      <c r="B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1210.27</v>
      </c>
      <c r="C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1273.8000000000002</v>
      </c>
      <c r="D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1300.01</v>
      </c>
      <c r="E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1323.7199999999998</v>
      </c>
      <c r="F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1324.94</v>
      </c>
      <c r="G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1352.35</v>
      </c>
      <c r="H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1309.44</v>
      </c>
      <c r="I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1431.83</v>
      </c>
      <c r="J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1369.19</v>
      </c>
      <c r="K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1265.77</v>
      </c>
      <c r="L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1213.67</v>
      </c>
      <c r="M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1211.7800000000002</v>
      </c>
      <c r="N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1220.47</v>
      </c>
      <c r="O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1221.68</v>
      </c>
      <c r="P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1227.5900000000001</v>
      </c>
      <c r="Q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1228.31</v>
      </c>
      <c r="R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1235.79</v>
      </c>
      <c r="S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1206.1199999999999</v>
      </c>
      <c r="T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1207.5999999999999</v>
      </c>
      <c r="U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1227.02</v>
      </c>
      <c r="V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1280.97</v>
      </c>
      <c r="W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1264.1799999999998</v>
      </c>
      <c r="X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1207.5500000000002</v>
      </c>
      <c r="Y555" s="111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1263.0300000000002</v>
      </c>
    </row>
    <row r="556" spans="1:25" x14ac:dyDescent="0.2">
      <c r="A556" s="83">
        <f t="shared" si="14"/>
        <v>42215</v>
      </c>
      <c r="B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1210.25</v>
      </c>
      <c r="C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1262.1100000000001</v>
      </c>
      <c r="D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1297.01</v>
      </c>
      <c r="E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1322.2</v>
      </c>
      <c r="F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1320.87</v>
      </c>
      <c r="G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1321.25</v>
      </c>
      <c r="H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1309.77</v>
      </c>
      <c r="I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1403.29</v>
      </c>
      <c r="J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1326.6999999999998</v>
      </c>
      <c r="K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1223.6500000000001</v>
      </c>
      <c r="L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1226.0900000000001</v>
      </c>
      <c r="M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1249.0999999999999</v>
      </c>
      <c r="N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1262.4000000000001</v>
      </c>
      <c r="O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1262.6300000000001</v>
      </c>
      <c r="P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1263.45</v>
      </c>
      <c r="Q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1263.93</v>
      </c>
      <c r="R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1265.3499999999999</v>
      </c>
      <c r="S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1246.1600000000001</v>
      </c>
      <c r="T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1198.1999999999998</v>
      </c>
      <c r="U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1241.3699999999999</v>
      </c>
      <c r="V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1327.9299999999998</v>
      </c>
      <c r="W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1288.6500000000001</v>
      </c>
      <c r="X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1228.44</v>
      </c>
      <c r="Y556" s="111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1312.7600000000002</v>
      </c>
    </row>
    <row r="557" spans="1:25" x14ac:dyDescent="0.2">
      <c r="A557" s="83">
        <f t="shared" si="14"/>
        <v>42216</v>
      </c>
      <c r="B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1202.1100000000001</v>
      </c>
      <c r="C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1252.06</v>
      </c>
      <c r="D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1285.44</v>
      </c>
      <c r="E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1310.17</v>
      </c>
      <c r="F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1308.9900000000002</v>
      </c>
      <c r="G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1322.15</v>
      </c>
      <c r="H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1310.5700000000002</v>
      </c>
      <c r="I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1403.51</v>
      </c>
      <c r="J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1327.44</v>
      </c>
      <c r="K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1224.28</v>
      </c>
      <c r="L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1244.93</v>
      </c>
      <c r="M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1275.1599999999999</v>
      </c>
      <c r="N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1273.97</v>
      </c>
      <c r="O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1273.56</v>
      </c>
      <c r="P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1274.8499999999999</v>
      </c>
      <c r="Q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1274.3000000000002</v>
      </c>
      <c r="R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1275.43</v>
      </c>
      <c r="S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1249.69</v>
      </c>
      <c r="T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1226.02</v>
      </c>
      <c r="U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1261.04</v>
      </c>
      <c r="V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1337.42</v>
      </c>
      <c r="W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1296.79</v>
      </c>
      <c r="X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1228.77</v>
      </c>
      <c r="Y557" s="111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1366.99</v>
      </c>
    </row>
    <row r="558" spans="1:25" x14ac:dyDescent="0.25">
      <c r="A558" s="98"/>
      <c r="B558" s="82"/>
      <c r="C558" s="82"/>
      <c r="D558" s="82"/>
    </row>
    <row r="559" spans="1:25" x14ac:dyDescent="0.25">
      <c r="A559" s="91" t="s">
        <v>159</v>
      </c>
      <c r="B559" s="82"/>
      <c r="C559" s="82"/>
      <c r="D559" s="82"/>
    </row>
    <row r="560" spans="1:25" ht="12.75" x14ac:dyDescent="0.2">
      <c r="A560" s="167" t="s">
        <v>49</v>
      </c>
      <c r="B560" s="170" t="s">
        <v>128</v>
      </c>
      <c r="C560" s="171"/>
      <c r="D560" s="171"/>
      <c r="E560" s="171"/>
      <c r="F560" s="171"/>
      <c r="G560" s="171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2"/>
    </row>
    <row r="561" spans="1:27" ht="12.75" x14ac:dyDescent="0.2">
      <c r="A561" s="168"/>
      <c r="B561" s="173"/>
      <c r="C561" s="174"/>
      <c r="D561" s="174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/>
      <c r="V561" s="174"/>
      <c r="W561" s="174"/>
      <c r="X561" s="174"/>
      <c r="Y561" s="175"/>
    </row>
    <row r="562" spans="1:27" s="117" customFormat="1" ht="12.75" customHeight="1" x14ac:dyDescent="0.2">
      <c r="A562" s="168"/>
      <c r="B562" s="176" t="s">
        <v>129</v>
      </c>
      <c r="C562" s="165" t="s">
        <v>130</v>
      </c>
      <c r="D562" s="165" t="s">
        <v>131</v>
      </c>
      <c r="E562" s="165" t="s">
        <v>132</v>
      </c>
      <c r="F562" s="165" t="s">
        <v>133</v>
      </c>
      <c r="G562" s="165" t="s">
        <v>134</v>
      </c>
      <c r="H562" s="165" t="s">
        <v>135</v>
      </c>
      <c r="I562" s="165" t="s">
        <v>136</v>
      </c>
      <c r="J562" s="165" t="s">
        <v>137</v>
      </c>
      <c r="K562" s="165" t="s">
        <v>138</v>
      </c>
      <c r="L562" s="165" t="s">
        <v>139</v>
      </c>
      <c r="M562" s="165" t="s">
        <v>140</v>
      </c>
      <c r="N562" s="178" t="s">
        <v>141</v>
      </c>
      <c r="O562" s="165" t="s">
        <v>142</v>
      </c>
      <c r="P562" s="165" t="s">
        <v>143</v>
      </c>
      <c r="Q562" s="165" t="s">
        <v>144</v>
      </c>
      <c r="R562" s="165" t="s">
        <v>145</v>
      </c>
      <c r="S562" s="165" t="s">
        <v>146</v>
      </c>
      <c r="T562" s="165" t="s">
        <v>147</v>
      </c>
      <c r="U562" s="165" t="s">
        <v>148</v>
      </c>
      <c r="V562" s="165" t="s">
        <v>149</v>
      </c>
      <c r="W562" s="165" t="s">
        <v>150</v>
      </c>
      <c r="X562" s="165" t="s">
        <v>151</v>
      </c>
      <c r="Y562" s="165" t="s">
        <v>152</v>
      </c>
    </row>
    <row r="563" spans="1:27" s="117" customFormat="1" ht="11.25" customHeight="1" x14ac:dyDescent="0.2">
      <c r="A563" s="169"/>
      <c r="B563" s="177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79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</row>
    <row r="564" spans="1:27" ht="15.75" customHeight="1" x14ac:dyDescent="0.2">
      <c r="A564" s="83">
        <f>A527</f>
        <v>42186</v>
      </c>
      <c r="B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1156.51</v>
      </c>
      <c r="C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1164.81</v>
      </c>
      <c r="D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1188.77</v>
      </c>
      <c r="E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1188.8899999999999</v>
      </c>
      <c r="F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1247.6199999999999</v>
      </c>
      <c r="G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1247.5900000000001</v>
      </c>
      <c r="H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1214.2800000000002</v>
      </c>
      <c r="I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1333.3400000000001</v>
      </c>
      <c r="J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1262.44</v>
      </c>
      <c r="K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1158.4000000000001</v>
      </c>
      <c r="L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1178.77</v>
      </c>
      <c r="M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1178.69</v>
      </c>
      <c r="N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1144.96</v>
      </c>
      <c r="O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1148.2</v>
      </c>
      <c r="P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1149.45</v>
      </c>
      <c r="Q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1158.3499999999999</v>
      </c>
      <c r="R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1152.31</v>
      </c>
      <c r="S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1160.27</v>
      </c>
      <c r="T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1168.46</v>
      </c>
      <c r="U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1161.67</v>
      </c>
      <c r="V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1271.25</v>
      </c>
      <c r="W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1272.81</v>
      </c>
      <c r="X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1184.9000000000001</v>
      </c>
      <c r="Y564" s="111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1275.94</v>
      </c>
      <c r="AA564" s="84"/>
    </row>
    <row r="565" spans="1:27" x14ac:dyDescent="0.2">
      <c r="A565" s="83">
        <f>A564+1</f>
        <v>42187</v>
      </c>
      <c r="B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1161.4899999999998</v>
      </c>
      <c r="C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1164.94</v>
      </c>
      <c r="D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1188.81</v>
      </c>
      <c r="E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1188.8800000000001</v>
      </c>
      <c r="F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1247.52</v>
      </c>
      <c r="G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1247.6300000000001</v>
      </c>
      <c r="H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1214.29</v>
      </c>
      <c r="I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1333.2</v>
      </c>
      <c r="J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1262.33</v>
      </c>
      <c r="K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1158.4000000000001</v>
      </c>
      <c r="L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1178.6799999999998</v>
      </c>
      <c r="M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1179.06</v>
      </c>
      <c r="N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1163.75</v>
      </c>
      <c r="O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1147.2600000000002</v>
      </c>
      <c r="P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1149.75</v>
      </c>
      <c r="Q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1158.6100000000001</v>
      </c>
      <c r="R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1152.58</v>
      </c>
      <c r="S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1160.5300000000002</v>
      </c>
      <c r="T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1168.82</v>
      </c>
      <c r="U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1160.3</v>
      </c>
      <c r="V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1266.2</v>
      </c>
      <c r="W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1265.18</v>
      </c>
      <c r="X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1181.5100000000002</v>
      </c>
      <c r="Y565" s="111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1258.2</v>
      </c>
    </row>
    <row r="566" spans="1:27" x14ac:dyDescent="0.2">
      <c r="A566" s="83">
        <f t="shared" ref="A566:A594" si="15">A565+1</f>
        <v>42188</v>
      </c>
      <c r="B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1158.54</v>
      </c>
      <c r="C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1171.9699999999998</v>
      </c>
      <c r="D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1186.27</v>
      </c>
      <c r="E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1201.4299999999998</v>
      </c>
      <c r="F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1222.4099999999999</v>
      </c>
      <c r="G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1238.97</v>
      </c>
      <c r="H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1201.3899999999999</v>
      </c>
      <c r="I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1342.9499999999998</v>
      </c>
      <c r="J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1265.48</v>
      </c>
      <c r="K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1194.0700000000002</v>
      </c>
      <c r="L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1165.3499999999999</v>
      </c>
      <c r="M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1156.19</v>
      </c>
      <c r="N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1165.2199999999998</v>
      </c>
      <c r="O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1174.57</v>
      </c>
      <c r="P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1174.57</v>
      </c>
      <c r="Q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1174.6100000000001</v>
      </c>
      <c r="R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1166.5999999999999</v>
      </c>
      <c r="S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1158.5</v>
      </c>
      <c r="T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1154.57</v>
      </c>
      <c r="U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1163.17</v>
      </c>
      <c r="V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1236.6300000000001</v>
      </c>
      <c r="W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1227.9000000000001</v>
      </c>
      <c r="X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1158.0999999999999</v>
      </c>
      <c r="Y566" s="111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1258.4099999999999</v>
      </c>
    </row>
    <row r="567" spans="1:27" x14ac:dyDescent="0.2">
      <c r="A567" s="83">
        <f t="shared" si="15"/>
        <v>42189</v>
      </c>
      <c r="B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1170.49</v>
      </c>
      <c r="C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1163.3499999999999</v>
      </c>
      <c r="D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1178.3600000000001</v>
      </c>
      <c r="E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1205.3499999999999</v>
      </c>
      <c r="F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1216.76</v>
      </c>
      <c r="G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1240.55</v>
      </c>
      <c r="H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1228.31</v>
      </c>
      <c r="I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1163.17</v>
      </c>
      <c r="J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1317.01</v>
      </c>
      <c r="K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1209.07</v>
      </c>
      <c r="L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1188.8800000000001</v>
      </c>
      <c r="M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1219.94</v>
      </c>
      <c r="N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1219.8000000000002</v>
      </c>
      <c r="O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1209.08</v>
      </c>
      <c r="P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1198.71</v>
      </c>
      <c r="Q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1198.5899999999999</v>
      </c>
      <c r="R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1209</v>
      </c>
      <c r="S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1209.07</v>
      </c>
      <c r="T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1169.51</v>
      </c>
      <c r="U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1143.74</v>
      </c>
      <c r="V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1246.17</v>
      </c>
      <c r="W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1235.9699999999998</v>
      </c>
      <c r="X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1175</v>
      </c>
      <c r="Y567" s="111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1230.5</v>
      </c>
    </row>
    <row r="568" spans="1:27" x14ac:dyDescent="0.2">
      <c r="A568" s="83">
        <f t="shared" si="15"/>
        <v>42190</v>
      </c>
      <c r="B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1163.3200000000002</v>
      </c>
      <c r="C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1168.04</v>
      </c>
      <c r="D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1205.0700000000002</v>
      </c>
      <c r="E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1228.3600000000001</v>
      </c>
      <c r="F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1252.8400000000001</v>
      </c>
      <c r="G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1272.52</v>
      </c>
      <c r="H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1246.6600000000001</v>
      </c>
      <c r="I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1173.24</v>
      </c>
      <c r="J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1303.2800000000002</v>
      </c>
      <c r="K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1230.27</v>
      </c>
      <c r="L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1198.69</v>
      </c>
      <c r="M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1225.1300000000001</v>
      </c>
      <c r="N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1219.73</v>
      </c>
      <c r="O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1209.07</v>
      </c>
      <c r="P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1214.33</v>
      </c>
      <c r="Q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1208.95</v>
      </c>
      <c r="R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1219.6599999999999</v>
      </c>
      <c r="S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1247.6500000000001</v>
      </c>
      <c r="T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1219.6599999999999</v>
      </c>
      <c r="U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1189.19</v>
      </c>
      <c r="V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1199.5899999999999</v>
      </c>
      <c r="W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1240.56</v>
      </c>
      <c r="X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1151.3400000000001</v>
      </c>
      <c r="Y568" s="111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1247.6400000000001</v>
      </c>
    </row>
    <row r="569" spans="1:27" x14ac:dyDescent="0.2">
      <c r="A569" s="83">
        <f t="shared" si="15"/>
        <v>42191</v>
      </c>
      <c r="B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1153.7400000000002</v>
      </c>
      <c r="C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1191.3499999999999</v>
      </c>
      <c r="D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1222.26</v>
      </c>
      <c r="E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1244.49</v>
      </c>
      <c r="F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1256.27</v>
      </c>
      <c r="G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1280.71</v>
      </c>
      <c r="H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1244.6399999999999</v>
      </c>
      <c r="I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1391.19</v>
      </c>
      <c r="J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1310.23</v>
      </c>
      <c r="K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1225.29</v>
      </c>
      <c r="L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1204.0999999999999</v>
      </c>
      <c r="M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1194.1199999999999</v>
      </c>
      <c r="N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1204.08</v>
      </c>
      <c r="O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1214.42</v>
      </c>
      <c r="P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1203.94</v>
      </c>
      <c r="Q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1204.0999999999999</v>
      </c>
      <c r="R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1192.3000000000002</v>
      </c>
      <c r="S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1192.31</v>
      </c>
      <c r="T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1183.49</v>
      </c>
      <c r="U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1166.9099999999999</v>
      </c>
      <c r="V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1209.45</v>
      </c>
      <c r="W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1210.6599999999999</v>
      </c>
      <c r="X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1150.47</v>
      </c>
      <c r="Y569" s="111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1209.44</v>
      </c>
    </row>
    <row r="570" spans="1:27" x14ac:dyDescent="0.2">
      <c r="A570" s="83">
        <f t="shared" si="15"/>
        <v>42192</v>
      </c>
      <c r="B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1153.52</v>
      </c>
      <c r="C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1211.74</v>
      </c>
      <c r="D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1244.73</v>
      </c>
      <c r="E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1256.4000000000001</v>
      </c>
      <c r="F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1293.56</v>
      </c>
      <c r="G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1320.54</v>
      </c>
      <c r="H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1256.24</v>
      </c>
      <c r="I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1390.9900000000002</v>
      </c>
      <c r="J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1309.98</v>
      </c>
      <c r="K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1225.1599999999999</v>
      </c>
      <c r="L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1204.0999999999999</v>
      </c>
      <c r="M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1193.98</v>
      </c>
      <c r="N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1204.1799999999998</v>
      </c>
      <c r="O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1214.6399999999999</v>
      </c>
      <c r="P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1204.27</v>
      </c>
      <c r="Q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1194.08</v>
      </c>
      <c r="R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1183.54</v>
      </c>
      <c r="S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1192.25</v>
      </c>
      <c r="T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1192.26</v>
      </c>
      <c r="U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1175.53</v>
      </c>
      <c r="V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1208.3800000000001</v>
      </c>
      <c r="W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1211.05</v>
      </c>
      <c r="X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1166.6100000000001</v>
      </c>
      <c r="Y570" s="111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1218.3899999999999</v>
      </c>
    </row>
    <row r="571" spans="1:27" x14ac:dyDescent="0.2">
      <c r="A571" s="83">
        <f t="shared" si="15"/>
        <v>42193</v>
      </c>
      <c r="B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1172.0100000000002</v>
      </c>
      <c r="C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1233.5700000000002</v>
      </c>
      <c r="D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1256.51</v>
      </c>
      <c r="E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1268.6199999999999</v>
      </c>
      <c r="F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1306.8600000000001</v>
      </c>
      <c r="G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1320.47</v>
      </c>
      <c r="H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1268.27</v>
      </c>
      <c r="I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1413.51</v>
      </c>
      <c r="J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1323.9</v>
      </c>
      <c r="K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1225.4000000000001</v>
      </c>
      <c r="L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1184.3499999999999</v>
      </c>
      <c r="M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1184.33</v>
      </c>
      <c r="N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1194.1400000000001</v>
      </c>
      <c r="O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1184.29</v>
      </c>
      <c r="P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1184.3</v>
      </c>
      <c r="Q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1174.6500000000001</v>
      </c>
      <c r="R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1166.6199999999999</v>
      </c>
      <c r="S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1201.28</v>
      </c>
      <c r="T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1201.33</v>
      </c>
      <c r="U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1183.97</v>
      </c>
      <c r="V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1176.6799999999998</v>
      </c>
      <c r="W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1190.96</v>
      </c>
      <c r="X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1166.5300000000002</v>
      </c>
      <c r="Y571" s="111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1197.23</v>
      </c>
    </row>
    <row r="572" spans="1:27" x14ac:dyDescent="0.2">
      <c r="A572" s="83">
        <f t="shared" si="15"/>
        <v>42194</v>
      </c>
      <c r="B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1144.81</v>
      </c>
      <c r="C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1201.4000000000001</v>
      </c>
      <c r="D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1244.8699999999999</v>
      </c>
      <c r="E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1256.7</v>
      </c>
      <c r="F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1268.49</v>
      </c>
      <c r="G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1293.5500000000002</v>
      </c>
      <c r="H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1244.49</v>
      </c>
      <c r="I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1355.8899999999999</v>
      </c>
      <c r="J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1310.1500000000001</v>
      </c>
      <c r="K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1204.3800000000001</v>
      </c>
      <c r="L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1165.5500000000002</v>
      </c>
      <c r="M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1165.5900000000001</v>
      </c>
      <c r="N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1184.4099999999999</v>
      </c>
      <c r="O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1174.7800000000002</v>
      </c>
      <c r="P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1174.7800000000002</v>
      </c>
      <c r="Q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1194.18</v>
      </c>
      <c r="R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1183.54</v>
      </c>
      <c r="S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1192.31</v>
      </c>
      <c r="T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1192.4000000000001</v>
      </c>
      <c r="U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1151.06</v>
      </c>
      <c r="V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1212.19</v>
      </c>
      <c r="W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1188.6100000000001</v>
      </c>
      <c r="X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1158.25</v>
      </c>
      <c r="Y572" s="111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1206.78</v>
      </c>
    </row>
    <row r="573" spans="1:27" x14ac:dyDescent="0.2">
      <c r="A573" s="83">
        <f t="shared" si="15"/>
        <v>42195</v>
      </c>
      <c r="B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1144.8400000000001</v>
      </c>
      <c r="C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1201.4699999999998</v>
      </c>
      <c r="D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1244.8400000000001</v>
      </c>
      <c r="E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1256.51</v>
      </c>
      <c r="F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1268.4000000000001</v>
      </c>
      <c r="G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1293.56</v>
      </c>
      <c r="H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1244.69</v>
      </c>
      <c r="I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1391.0100000000002</v>
      </c>
      <c r="J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1310.21</v>
      </c>
      <c r="K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1204.05</v>
      </c>
      <c r="L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1165.31</v>
      </c>
      <c r="M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1165.42</v>
      </c>
      <c r="N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1184.17</v>
      </c>
      <c r="O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1174.6500000000001</v>
      </c>
      <c r="P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1174.6399999999999</v>
      </c>
      <c r="Q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1194.18</v>
      </c>
      <c r="R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1183.4499999999998</v>
      </c>
      <c r="S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1192.2800000000002</v>
      </c>
      <c r="T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1201.4299999999998</v>
      </c>
      <c r="U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1175.96</v>
      </c>
      <c r="V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1217.0300000000002</v>
      </c>
      <c r="W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1192.0999999999999</v>
      </c>
      <c r="X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1158</v>
      </c>
      <c r="Y573" s="111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1210.54</v>
      </c>
    </row>
    <row r="574" spans="1:27" x14ac:dyDescent="0.2">
      <c r="A574" s="83">
        <f t="shared" si="15"/>
        <v>42196</v>
      </c>
      <c r="B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1153.83</v>
      </c>
      <c r="C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1193.8899999999999</v>
      </c>
      <c r="D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1228.1500000000001</v>
      </c>
      <c r="E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1252.81</v>
      </c>
      <c r="F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1279.0100000000002</v>
      </c>
      <c r="G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1307.3400000000001</v>
      </c>
      <c r="H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1272.5500000000002</v>
      </c>
      <c r="I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1194.28</v>
      </c>
      <c r="J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1345.9299999999998</v>
      </c>
      <c r="K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1241.93</v>
      </c>
      <c r="L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1198.81</v>
      </c>
      <c r="M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1198.9000000000001</v>
      </c>
      <c r="N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1209.0999999999999</v>
      </c>
      <c r="O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1219.8000000000002</v>
      </c>
      <c r="P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1230.6100000000001</v>
      </c>
      <c r="Q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1230.56</v>
      </c>
      <c r="R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1230.72</v>
      </c>
      <c r="S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1242.01</v>
      </c>
      <c r="T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1188.92</v>
      </c>
      <c r="U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1170.47</v>
      </c>
      <c r="V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1199.52</v>
      </c>
      <c r="W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1221.0900000000001</v>
      </c>
      <c r="X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1157.8400000000001</v>
      </c>
      <c r="Y574" s="111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1241.28</v>
      </c>
    </row>
    <row r="575" spans="1:27" x14ac:dyDescent="0.2">
      <c r="A575" s="83">
        <f t="shared" si="15"/>
        <v>42197</v>
      </c>
      <c r="B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1154.3</v>
      </c>
      <c r="C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1194.3600000000001</v>
      </c>
      <c r="D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1228.5100000000002</v>
      </c>
      <c r="E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1228.06</v>
      </c>
      <c r="F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1292.83</v>
      </c>
      <c r="G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1307.45</v>
      </c>
      <c r="H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1293.0700000000002</v>
      </c>
      <c r="I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1228.4499999999998</v>
      </c>
      <c r="J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1426.5900000000001</v>
      </c>
      <c r="K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1303.53</v>
      </c>
      <c r="L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1241.7400000000002</v>
      </c>
      <c r="M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1230.5300000000002</v>
      </c>
      <c r="N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1230.45</v>
      </c>
      <c r="O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1241.6500000000001</v>
      </c>
      <c r="P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1241.9100000000001</v>
      </c>
      <c r="Q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1247.6500000000001</v>
      </c>
      <c r="R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1265.3200000000002</v>
      </c>
      <c r="S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1253.3600000000001</v>
      </c>
      <c r="T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1230.5900000000001</v>
      </c>
      <c r="U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1194.6999999999998</v>
      </c>
      <c r="V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1155.8900000000001</v>
      </c>
      <c r="W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1190</v>
      </c>
      <c r="X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1151.54</v>
      </c>
      <c r="Y575" s="111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1252.99</v>
      </c>
    </row>
    <row r="576" spans="1:27" x14ac:dyDescent="0.2">
      <c r="A576" s="83">
        <f t="shared" si="15"/>
        <v>42198</v>
      </c>
      <c r="B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1153.22</v>
      </c>
      <c r="C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1222.24</v>
      </c>
      <c r="D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1256.29</v>
      </c>
      <c r="E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1268.5</v>
      </c>
      <c r="F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1306.73</v>
      </c>
      <c r="G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1320.43</v>
      </c>
      <c r="H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1268.3899999999999</v>
      </c>
      <c r="I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1406.1599999999999</v>
      </c>
      <c r="J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1338.26</v>
      </c>
      <c r="K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1214.25</v>
      </c>
      <c r="L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1174.18</v>
      </c>
      <c r="M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1165.1300000000001</v>
      </c>
      <c r="N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1183.68</v>
      </c>
      <c r="O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1174.26</v>
      </c>
      <c r="P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1155.9000000000001</v>
      </c>
      <c r="Q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1164.8899999999999</v>
      </c>
      <c r="R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1149.92</v>
      </c>
      <c r="S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1174.6300000000001</v>
      </c>
      <c r="T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1191.9099999999999</v>
      </c>
      <c r="U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1193.3200000000002</v>
      </c>
      <c r="V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1198.21</v>
      </c>
      <c r="W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1202.31</v>
      </c>
      <c r="X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1150.27</v>
      </c>
      <c r="Y576" s="111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1238.5999999999999</v>
      </c>
    </row>
    <row r="577" spans="1:25" x14ac:dyDescent="0.2">
      <c r="A577" s="83">
        <f t="shared" si="15"/>
        <v>42199</v>
      </c>
      <c r="B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1143.5999999999999</v>
      </c>
      <c r="C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1200.79</v>
      </c>
      <c r="D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1227.4499999999998</v>
      </c>
      <c r="E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1255.97</v>
      </c>
      <c r="F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1306.81</v>
      </c>
      <c r="G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1313.68</v>
      </c>
      <c r="H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1256.24</v>
      </c>
      <c r="I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1383.6399999999999</v>
      </c>
      <c r="J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1309.77</v>
      </c>
      <c r="K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1203.24</v>
      </c>
      <c r="L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1163.8600000000001</v>
      </c>
      <c r="M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1145.52</v>
      </c>
      <c r="N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1145.01</v>
      </c>
      <c r="O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1153.8400000000001</v>
      </c>
      <c r="P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1153.69</v>
      </c>
      <c r="Q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1163.3499999999999</v>
      </c>
      <c r="R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1181.8800000000001</v>
      </c>
      <c r="S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1173.69</v>
      </c>
      <c r="T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1174.02</v>
      </c>
      <c r="U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1159.0500000000002</v>
      </c>
      <c r="V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1223.54</v>
      </c>
      <c r="W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1225.3800000000001</v>
      </c>
      <c r="X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1146.5999999999999</v>
      </c>
      <c r="Y577" s="111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1233.23</v>
      </c>
    </row>
    <row r="578" spans="1:25" x14ac:dyDescent="0.2">
      <c r="A578" s="83">
        <f t="shared" si="15"/>
        <v>42200</v>
      </c>
      <c r="B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1144.03</v>
      </c>
      <c r="C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1201.0500000000002</v>
      </c>
      <c r="D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1227.6600000000001</v>
      </c>
      <c r="E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1256.47</v>
      </c>
      <c r="F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1307.0900000000001</v>
      </c>
      <c r="G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1313.7</v>
      </c>
      <c r="H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1256.4000000000001</v>
      </c>
      <c r="I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1383.94</v>
      </c>
      <c r="J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1310.26</v>
      </c>
      <c r="K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1203.69</v>
      </c>
      <c r="L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1164.27</v>
      </c>
      <c r="M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1146.25</v>
      </c>
      <c r="N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1145.9499999999998</v>
      </c>
      <c r="O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1154.71</v>
      </c>
      <c r="P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1154.8200000000002</v>
      </c>
      <c r="Q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1163.9299999999998</v>
      </c>
      <c r="R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1182.58</v>
      </c>
      <c r="S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1174.1199999999999</v>
      </c>
      <c r="T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1174.42</v>
      </c>
      <c r="U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1159.58</v>
      </c>
      <c r="V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1223.8600000000001</v>
      </c>
      <c r="W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1225.8400000000001</v>
      </c>
      <c r="X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1145.4100000000001</v>
      </c>
      <c r="Y578" s="111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1229.76</v>
      </c>
    </row>
    <row r="579" spans="1:25" x14ac:dyDescent="0.2">
      <c r="A579" s="83">
        <f t="shared" si="15"/>
        <v>42201</v>
      </c>
      <c r="B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1180.75</v>
      </c>
      <c r="C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1244.27</v>
      </c>
      <c r="D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1267.93</v>
      </c>
      <c r="E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1281.22</v>
      </c>
      <c r="F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1281.1100000000001</v>
      </c>
      <c r="G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1313.87</v>
      </c>
      <c r="H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1268.5999999999999</v>
      </c>
      <c r="I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1413.76</v>
      </c>
      <c r="J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1345.52</v>
      </c>
      <c r="K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1247.81</v>
      </c>
      <c r="L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1219.9100000000001</v>
      </c>
      <c r="M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1204.19</v>
      </c>
      <c r="N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1214.42</v>
      </c>
      <c r="O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1225.23</v>
      </c>
      <c r="P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1236.45</v>
      </c>
      <c r="Q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1259.6500000000001</v>
      </c>
      <c r="R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1239.72</v>
      </c>
      <c r="S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1250.17</v>
      </c>
      <c r="T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1260.8699999999999</v>
      </c>
      <c r="U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1225.74</v>
      </c>
      <c r="V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1167.6100000000001</v>
      </c>
      <c r="W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1156.56</v>
      </c>
      <c r="X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1183.79</v>
      </c>
      <c r="Y579" s="111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1169.53</v>
      </c>
    </row>
    <row r="580" spans="1:25" x14ac:dyDescent="0.2">
      <c r="A580" s="83">
        <f t="shared" si="15"/>
        <v>42202</v>
      </c>
      <c r="B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1172.2</v>
      </c>
      <c r="C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1222.75</v>
      </c>
      <c r="D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1256.82</v>
      </c>
      <c r="E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1268.93</v>
      </c>
      <c r="F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1293.96</v>
      </c>
      <c r="G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1320.99</v>
      </c>
      <c r="H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1287.8900000000001</v>
      </c>
      <c r="I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1498.67</v>
      </c>
      <c r="J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1401.64</v>
      </c>
      <c r="K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1272.3800000000001</v>
      </c>
      <c r="L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1260.1100000000001</v>
      </c>
      <c r="M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1260.22</v>
      </c>
      <c r="N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1297.6100000000001</v>
      </c>
      <c r="O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1324.6399999999999</v>
      </c>
      <c r="P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1297.5</v>
      </c>
      <c r="Q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1278.1999999999998</v>
      </c>
      <c r="R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1183.68</v>
      </c>
      <c r="S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1210.7</v>
      </c>
      <c r="T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1215.5900000000001</v>
      </c>
      <c r="U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1175.7800000000002</v>
      </c>
      <c r="V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1182.56</v>
      </c>
      <c r="W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1184.0900000000001</v>
      </c>
      <c r="X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1166.49</v>
      </c>
      <c r="Y580" s="111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1172.44</v>
      </c>
    </row>
    <row r="581" spans="1:25" x14ac:dyDescent="0.2">
      <c r="A581" s="83">
        <f t="shared" si="15"/>
        <v>42203</v>
      </c>
      <c r="B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1173.02</v>
      </c>
      <c r="C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1228.21</v>
      </c>
      <c r="D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1265.8800000000001</v>
      </c>
      <c r="E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1293.3499999999999</v>
      </c>
      <c r="F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1307.7400000000002</v>
      </c>
      <c r="G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1337.94</v>
      </c>
      <c r="H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1307.6799999999998</v>
      </c>
      <c r="I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1279.44</v>
      </c>
      <c r="J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1482.9299999999998</v>
      </c>
      <c r="K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1360.78</v>
      </c>
      <c r="L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1331.17</v>
      </c>
      <c r="M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1330.99</v>
      </c>
      <c r="N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1360.54</v>
      </c>
      <c r="O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1360.5700000000002</v>
      </c>
      <c r="P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1290.22</v>
      </c>
      <c r="Q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1290.22</v>
      </c>
      <c r="R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1303.6500000000001</v>
      </c>
      <c r="S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1317.27</v>
      </c>
      <c r="T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1277.78</v>
      </c>
      <c r="U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1230.94</v>
      </c>
      <c r="V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1160.6199999999999</v>
      </c>
      <c r="W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1169.3800000000001</v>
      </c>
      <c r="X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1241.57</v>
      </c>
      <c r="Y581" s="111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1360.4699999999998</v>
      </c>
    </row>
    <row r="582" spans="1:25" x14ac:dyDescent="0.2">
      <c r="A582" s="83">
        <f t="shared" si="15"/>
        <v>42204</v>
      </c>
      <c r="B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1194.0900000000001</v>
      </c>
      <c r="C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1240.46</v>
      </c>
      <c r="D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1266.1100000000001</v>
      </c>
      <c r="E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1279.5700000000002</v>
      </c>
      <c r="F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1307.5999999999999</v>
      </c>
      <c r="G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1337.88</v>
      </c>
      <c r="H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1293.4099999999999</v>
      </c>
      <c r="I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1293.44</v>
      </c>
      <c r="J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1503.27</v>
      </c>
      <c r="K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1376.4099999999999</v>
      </c>
      <c r="L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1345.9099999999999</v>
      </c>
      <c r="M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1345.78</v>
      </c>
      <c r="N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1376.42</v>
      </c>
      <c r="O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1376.3899999999999</v>
      </c>
      <c r="P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1360.79</v>
      </c>
      <c r="Q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1331.23</v>
      </c>
      <c r="R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1345.94</v>
      </c>
      <c r="S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1345.9299999999998</v>
      </c>
      <c r="T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1283.98</v>
      </c>
      <c r="U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1253.6300000000001</v>
      </c>
      <c r="V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1169.98</v>
      </c>
      <c r="W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1160.5300000000002</v>
      </c>
      <c r="X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1209.29</v>
      </c>
      <c r="Y582" s="111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1360.88</v>
      </c>
    </row>
    <row r="583" spans="1:25" x14ac:dyDescent="0.2">
      <c r="A583" s="83">
        <f t="shared" si="15"/>
        <v>42205</v>
      </c>
      <c r="B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1181.5999999999999</v>
      </c>
      <c r="C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1244.92</v>
      </c>
      <c r="D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1268.92</v>
      </c>
      <c r="E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1281.3400000000001</v>
      </c>
      <c r="F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1281.1600000000001</v>
      </c>
      <c r="G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1314.21</v>
      </c>
      <c r="H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1268.6500000000001</v>
      </c>
      <c r="I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1413.8400000000001</v>
      </c>
      <c r="J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1345.51</v>
      </c>
      <c r="K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1247.79</v>
      </c>
      <c r="L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1220</v>
      </c>
      <c r="M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1204.31</v>
      </c>
      <c r="N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1214.74</v>
      </c>
      <c r="O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1225.4499999999998</v>
      </c>
      <c r="P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1236.52</v>
      </c>
      <c r="Q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1259.71</v>
      </c>
      <c r="R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1239.9000000000001</v>
      </c>
      <c r="S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1250.1199999999999</v>
      </c>
      <c r="T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1260.69</v>
      </c>
      <c r="U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1225.17</v>
      </c>
      <c r="V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1168.22</v>
      </c>
      <c r="W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1156.3699999999999</v>
      </c>
      <c r="X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1183.8800000000001</v>
      </c>
      <c r="Y583" s="111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1168.48</v>
      </c>
    </row>
    <row r="584" spans="1:25" x14ac:dyDescent="0.2">
      <c r="A584" s="83">
        <f t="shared" si="15"/>
        <v>42206</v>
      </c>
      <c r="B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1172.27</v>
      </c>
      <c r="C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1233.8400000000001</v>
      </c>
      <c r="D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1256.9699999999998</v>
      </c>
      <c r="E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1269.03</v>
      </c>
      <c r="F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1281.5</v>
      </c>
      <c r="G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1313.99</v>
      </c>
      <c r="H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1268.5999999999999</v>
      </c>
      <c r="I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1413.8400000000001</v>
      </c>
      <c r="J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1284.0700000000002</v>
      </c>
      <c r="K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1171.5999999999999</v>
      </c>
      <c r="L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1235.18</v>
      </c>
      <c r="M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1235.5</v>
      </c>
      <c r="N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1238.8400000000001</v>
      </c>
      <c r="O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1177.4099999999999</v>
      </c>
      <c r="P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1177.4099999999999</v>
      </c>
      <c r="Q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1177.48</v>
      </c>
      <c r="R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1192.3400000000001</v>
      </c>
      <c r="S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1192.2800000000002</v>
      </c>
      <c r="T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1192.31</v>
      </c>
      <c r="U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1150.83</v>
      </c>
      <c r="V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1180.7</v>
      </c>
      <c r="W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1181.42</v>
      </c>
      <c r="X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1158.5100000000002</v>
      </c>
      <c r="Y584" s="111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1204.73</v>
      </c>
    </row>
    <row r="585" spans="1:25" x14ac:dyDescent="0.2">
      <c r="A585" s="83">
        <f t="shared" si="15"/>
        <v>42207</v>
      </c>
      <c r="B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1145.04</v>
      </c>
      <c r="C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1162.94</v>
      </c>
      <c r="D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1181.7800000000002</v>
      </c>
      <c r="E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1212.0900000000001</v>
      </c>
      <c r="F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1245.1500000000001</v>
      </c>
      <c r="G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1256.6599999999999</v>
      </c>
      <c r="H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1320.76</v>
      </c>
      <c r="I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1398.6</v>
      </c>
      <c r="J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1296.9299999999998</v>
      </c>
      <c r="K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1204.31</v>
      </c>
      <c r="L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1165.5300000000002</v>
      </c>
      <c r="M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1165.5300000000002</v>
      </c>
      <c r="N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1174.8899999999999</v>
      </c>
      <c r="O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1156.5700000000002</v>
      </c>
      <c r="P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1175</v>
      </c>
      <c r="Q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1184.42</v>
      </c>
      <c r="R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1166.72</v>
      </c>
      <c r="S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1229.73</v>
      </c>
      <c r="T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1201.3899999999999</v>
      </c>
      <c r="U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1183.73</v>
      </c>
      <c r="V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1204.1300000000001</v>
      </c>
      <c r="W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1202.3499999999999</v>
      </c>
      <c r="X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1154.53</v>
      </c>
      <c r="Y585" s="111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1210.75</v>
      </c>
    </row>
    <row r="586" spans="1:25" x14ac:dyDescent="0.2">
      <c r="A586" s="83">
        <f t="shared" si="15"/>
        <v>42208</v>
      </c>
      <c r="B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1164</v>
      </c>
      <c r="C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1172.18</v>
      </c>
      <c r="D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1211.98</v>
      </c>
      <c r="E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1212.04</v>
      </c>
      <c r="F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1233.6199999999999</v>
      </c>
      <c r="G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1233.47</v>
      </c>
      <c r="H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1211.73</v>
      </c>
      <c r="I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1342.7</v>
      </c>
      <c r="J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1271.29</v>
      </c>
      <c r="K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1184.1799999999998</v>
      </c>
      <c r="L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1156.1399999999999</v>
      </c>
      <c r="M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1147.3699999999999</v>
      </c>
      <c r="N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1156.29</v>
      </c>
      <c r="O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1150.92</v>
      </c>
      <c r="P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1147.56</v>
      </c>
      <c r="Q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1150.99</v>
      </c>
      <c r="R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1157.26</v>
      </c>
      <c r="S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1166.5900000000001</v>
      </c>
      <c r="T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1192.2800000000002</v>
      </c>
      <c r="U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1174.8400000000001</v>
      </c>
      <c r="V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1232.83</v>
      </c>
      <c r="W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1233.78</v>
      </c>
      <c r="X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1181.22</v>
      </c>
      <c r="Y586" s="111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1220.3800000000001</v>
      </c>
    </row>
    <row r="587" spans="1:25" x14ac:dyDescent="0.2">
      <c r="A587" s="83">
        <f t="shared" si="15"/>
        <v>42209</v>
      </c>
      <c r="B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1149.1300000000001</v>
      </c>
      <c r="C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1191.56</v>
      </c>
      <c r="D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1233.71</v>
      </c>
      <c r="E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1256.77</v>
      </c>
      <c r="F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1281.1600000000001</v>
      </c>
      <c r="G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1300.52</v>
      </c>
      <c r="H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1233.47</v>
      </c>
      <c r="I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1398.71</v>
      </c>
      <c r="J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1310.1599999999999</v>
      </c>
      <c r="K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1214.48</v>
      </c>
      <c r="L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1174.53</v>
      </c>
      <c r="M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1165.4000000000001</v>
      </c>
      <c r="N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1174.69</v>
      </c>
      <c r="O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1184.3</v>
      </c>
      <c r="P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1184.3200000000002</v>
      </c>
      <c r="Q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1174.69</v>
      </c>
      <c r="R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1158.4900000000002</v>
      </c>
      <c r="S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1166.5300000000002</v>
      </c>
      <c r="T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1166.7</v>
      </c>
      <c r="U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1143.33</v>
      </c>
      <c r="V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1180.1100000000001</v>
      </c>
      <c r="W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1182.5900000000001</v>
      </c>
      <c r="X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1158.48</v>
      </c>
      <c r="Y587" s="111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1213.2</v>
      </c>
    </row>
    <row r="588" spans="1:25" x14ac:dyDescent="0.2">
      <c r="A588" s="83">
        <f t="shared" si="15"/>
        <v>42210</v>
      </c>
      <c r="B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1153.33</v>
      </c>
      <c r="C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1183.74</v>
      </c>
      <c r="D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1222.5900000000001</v>
      </c>
      <c r="E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1240.54</v>
      </c>
      <c r="F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1272.6300000000001</v>
      </c>
      <c r="G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1293.7</v>
      </c>
      <c r="H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1246.94</v>
      </c>
      <c r="I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1183.8899999999999</v>
      </c>
      <c r="J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1332.4299999999998</v>
      </c>
      <c r="K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1243.3699999999999</v>
      </c>
      <c r="L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1189.6599999999999</v>
      </c>
      <c r="M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1170.3200000000002</v>
      </c>
      <c r="N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1209.94</v>
      </c>
      <c r="O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1220.49</v>
      </c>
      <c r="P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1220.49</v>
      </c>
      <c r="Q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1231.4100000000001</v>
      </c>
      <c r="R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1220.56</v>
      </c>
      <c r="S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1237.0100000000002</v>
      </c>
      <c r="T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1254.79</v>
      </c>
      <c r="U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1144.3400000000001</v>
      </c>
      <c r="V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1196.0500000000002</v>
      </c>
      <c r="W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1186.31</v>
      </c>
      <c r="X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1178.5900000000001</v>
      </c>
      <c r="Y588" s="111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1276.94</v>
      </c>
    </row>
    <row r="589" spans="1:25" x14ac:dyDescent="0.2">
      <c r="A589" s="83">
        <f t="shared" si="15"/>
        <v>42211</v>
      </c>
      <c r="B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1156.73</v>
      </c>
      <c r="C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1194.1199999999999</v>
      </c>
      <c r="D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1227.5900000000001</v>
      </c>
      <c r="E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1228.5100000000002</v>
      </c>
      <c r="F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1306.58</v>
      </c>
      <c r="G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1322.25</v>
      </c>
      <c r="H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1279.56</v>
      </c>
      <c r="I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1228.77</v>
      </c>
      <c r="J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1393.25</v>
      </c>
      <c r="K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1292.1100000000001</v>
      </c>
      <c r="L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1242.57</v>
      </c>
      <c r="M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1231.19</v>
      </c>
      <c r="N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1231.21</v>
      </c>
      <c r="O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1242.3</v>
      </c>
      <c r="P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1253.7</v>
      </c>
      <c r="Q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1253.8699999999999</v>
      </c>
      <c r="R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1265.7600000000002</v>
      </c>
      <c r="S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1278.3400000000001</v>
      </c>
      <c r="T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1278.42</v>
      </c>
      <c r="U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1232.79</v>
      </c>
      <c r="V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1181.99</v>
      </c>
      <c r="W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1188.8200000000002</v>
      </c>
      <c r="X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1169.3400000000001</v>
      </c>
      <c r="Y589" s="111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1276.73</v>
      </c>
    </row>
    <row r="590" spans="1:25" x14ac:dyDescent="0.2">
      <c r="A590" s="83">
        <f t="shared" si="15"/>
        <v>42212</v>
      </c>
      <c r="B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1144.5500000000002</v>
      </c>
      <c r="C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1211.69</v>
      </c>
      <c r="D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1244.3800000000001</v>
      </c>
      <c r="E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1256.52</v>
      </c>
      <c r="F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1293.72</v>
      </c>
      <c r="G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1307</v>
      </c>
      <c r="H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1244.8800000000001</v>
      </c>
      <c r="I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1414.14</v>
      </c>
      <c r="J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1324.37</v>
      </c>
      <c r="K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1237.54</v>
      </c>
      <c r="L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1185.2600000000002</v>
      </c>
      <c r="M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1175.58</v>
      </c>
      <c r="N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1194.9299999999998</v>
      </c>
      <c r="O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1194.5999999999999</v>
      </c>
      <c r="P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1204.69</v>
      </c>
      <c r="Q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1194.4000000000001</v>
      </c>
      <c r="R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1175.25</v>
      </c>
      <c r="S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1175.1199999999999</v>
      </c>
      <c r="T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1192.5999999999999</v>
      </c>
      <c r="U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1160.02</v>
      </c>
      <c r="V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1181.72</v>
      </c>
      <c r="W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1185.76</v>
      </c>
      <c r="X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1166.74</v>
      </c>
      <c r="Y590" s="111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1236.48</v>
      </c>
    </row>
    <row r="591" spans="1:25" x14ac:dyDescent="0.2">
      <c r="A591" s="83">
        <f t="shared" si="15"/>
        <v>42213</v>
      </c>
      <c r="B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1153.6799999999998</v>
      </c>
      <c r="C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1211.8400000000001</v>
      </c>
      <c r="D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1244.8200000000002</v>
      </c>
      <c r="E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1256.6100000000001</v>
      </c>
      <c r="F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1293.8600000000001</v>
      </c>
      <c r="G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1308.1599999999999</v>
      </c>
      <c r="H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1256.9299999999998</v>
      </c>
      <c r="I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1415.16</v>
      </c>
      <c r="J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1326.26</v>
      </c>
      <c r="K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1227.3800000000001</v>
      </c>
      <c r="L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1176.42</v>
      </c>
      <c r="M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1166.75</v>
      </c>
      <c r="N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1175.67</v>
      </c>
      <c r="O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1175.42</v>
      </c>
      <c r="P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1175.24</v>
      </c>
      <c r="Q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1165.9299999999998</v>
      </c>
      <c r="R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1158.8899999999999</v>
      </c>
      <c r="S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1175.52</v>
      </c>
      <c r="T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1202.58</v>
      </c>
      <c r="U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1186.5900000000001</v>
      </c>
      <c r="V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1203.3800000000001</v>
      </c>
      <c r="W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1193.0500000000002</v>
      </c>
      <c r="X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1150.19</v>
      </c>
      <c r="Y591" s="111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1219.5900000000001</v>
      </c>
    </row>
    <row r="592" spans="1:25" x14ac:dyDescent="0.2">
      <c r="A592" s="83">
        <f t="shared" si="15"/>
        <v>42214</v>
      </c>
      <c r="B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1154.6799999999998</v>
      </c>
      <c r="C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1212.83</v>
      </c>
      <c r="D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1236.83</v>
      </c>
      <c r="E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1258.52</v>
      </c>
      <c r="F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1259.6399999999999</v>
      </c>
      <c r="G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1284.72</v>
      </c>
      <c r="H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1245.4499999999998</v>
      </c>
      <c r="I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1357.4699999999998</v>
      </c>
      <c r="J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1300.1399999999999</v>
      </c>
      <c r="K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1205.48</v>
      </c>
      <c r="L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1157.8000000000002</v>
      </c>
      <c r="M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1156.06</v>
      </c>
      <c r="N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1164.02</v>
      </c>
      <c r="O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1165.1300000000001</v>
      </c>
      <c r="P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1170.53</v>
      </c>
      <c r="Q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1171.2</v>
      </c>
      <c r="R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1178.0500000000002</v>
      </c>
      <c r="S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1150.8899999999999</v>
      </c>
      <c r="T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1152.25</v>
      </c>
      <c r="U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1170.02</v>
      </c>
      <c r="V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1219.4000000000001</v>
      </c>
      <c r="W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1204.03</v>
      </c>
      <c r="X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1152.2</v>
      </c>
      <c r="Y592" s="111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1202.97</v>
      </c>
    </row>
    <row r="593" spans="1:27" x14ac:dyDescent="0.2">
      <c r="A593" s="83">
        <f t="shared" si="15"/>
        <v>42215</v>
      </c>
      <c r="B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1154.67</v>
      </c>
      <c r="C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1202.1300000000001</v>
      </c>
      <c r="D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1234.08</v>
      </c>
      <c r="E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1257.1300000000001</v>
      </c>
      <c r="F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1255.9099999999999</v>
      </c>
      <c r="G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1256.27</v>
      </c>
      <c r="H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1245.75</v>
      </c>
      <c r="I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1331.35</v>
      </c>
      <c r="J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1261.25</v>
      </c>
      <c r="K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1166.9299999999998</v>
      </c>
      <c r="L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1169.17</v>
      </c>
      <c r="M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1190.23</v>
      </c>
      <c r="N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1202.4000000000001</v>
      </c>
      <c r="O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1202.5999999999999</v>
      </c>
      <c r="P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1203.3600000000001</v>
      </c>
      <c r="Q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1203.8000000000002</v>
      </c>
      <c r="R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1205.0999999999999</v>
      </c>
      <c r="S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1187.54</v>
      </c>
      <c r="T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1143.6399999999999</v>
      </c>
      <c r="U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1183.1500000000001</v>
      </c>
      <c r="V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1262.3699999999999</v>
      </c>
      <c r="W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1226.4299999999998</v>
      </c>
      <c r="X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1171.3200000000002</v>
      </c>
      <c r="Y593" s="111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1248.4900000000002</v>
      </c>
    </row>
    <row r="594" spans="1:27" x14ac:dyDescent="0.2">
      <c r="A594" s="83">
        <f t="shared" si="15"/>
        <v>42216</v>
      </c>
      <c r="B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1147.22</v>
      </c>
      <c r="C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1192.9299999999998</v>
      </c>
      <c r="D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1223.48</v>
      </c>
      <c r="E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1246.1199999999999</v>
      </c>
      <c r="F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1245.04</v>
      </c>
      <c r="G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1257.08</v>
      </c>
      <c r="H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1246.4900000000002</v>
      </c>
      <c r="I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1331.55</v>
      </c>
      <c r="J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1261.93</v>
      </c>
      <c r="K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1167.51</v>
      </c>
      <c r="L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1186.4100000000001</v>
      </c>
      <c r="M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1214.0700000000002</v>
      </c>
      <c r="N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1212.99</v>
      </c>
      <c r="O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1212.6100000000001</v>
      </c>
      <c r="P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1213.8</v>
      </c>
      <c r="Q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1213.29</v>
      </c>
      <c r="R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1214.33</v>
      </c>
      <c r="S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1190.77</v>
      </c>
      <c r="T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1169.0999999999999</v>
      </c>
      <c r="U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1201.1599999999999</v>
      </c>
      <c r="V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1271.06</v>
      </c>
      <c r="W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1233.8699999999999</v>
      </c>
      <c r="X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1171.6199999999999</v>
      </c>
      <c r="Y594" s="111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1298.1199999999999</v>
      </c>
    </row>
    <row r="596" spans="1:27" x14ac:dyDescent="0.25">
      <c r="A596" s="91" t="s">
        <v>156</v>
      </c>
      <c r="B596" s="82"/>
      <c r="C596" s="82"/>
      <c r="D596" s="82"/>
    </row>
    <row r="597" spans="1:27" ht="12.75" customHeight="1" x14ac:dyDescent="0.2">
      <c r="A597" s="167" t="s">
        <v>49</v>
      </c>
      <c r="B597" s="170" t="s">
        <v>160</v>
      </c>
      <c r="C597" s="171"/>
      <c r="D597" s="171"/>
      <c r="E597" s="171"/>
      <c r="F597" s="171"/>
      <c r="G597" s="171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2"/>
    </row>
    <row r="598" spans="1:27" ht="12.75" customHeight="1" x14ac:dyDescent="0.2">
      <c r="A598" s="168"/>
      <c r="B598" s="173"/>
      <c r="C598" s="174"/>
      <c r="D598" s="174"/>
      <c r="E598" s="174"/>
      <c r="F598" s="174"/>
      <c r="G598" s="174"/>
      <c r="H598" s="174"/>
      <c r="I598" s="174"/>
      <c r="J598" s="174"/>
      <c r="K598" s="174"/>
      <c r="L598" s="174"/>
      <c r="M598" s="174"/>
      <c r="N598" s="174"/>
      <c r="O598" s="174"/>
      <c r="P598" s="174"/>
      <c r="Q598" s="174"/>
      <c r="R598" s="174"/>
      <c r="S598" s="174"/>
      <c r="T598" s="174"/>
      <c r="U598" s="174"/>
      <c r="V598" s="174"/>
      <c r="W598" s="174"/>
      <c r="X598" s="174"/>
      <c r="Y598" s="175"/>
    </row>
    <row r="599" spans="1:27" s="116" customFormat="1" ht="12.75" customHeight="1" x14ac:dyDescent="0.2">
      <c r="A599" s="168"/>
      <c r="B599" s="208" t="s">
        <v>129</v>
      </c>
      <c r="C599" s="204" t="s">
        <v>130</v>
      </c>
      <c r="D599" s="204" t="s">
        <v>131</v>
      </c>
      <c r="E599" s="204" t="s">
        <v>132</v>
      </c>
      <c r="F599" s="204" t="s">
        <v>133</v>
      </c>
      <c r="G599" s="204" t="s">
        <v>134</v>
      </c>
      <c r="H599" s="204" t="s">
        <v>135</v>
      </c>
      <c r="I599" s="204" t="s">
        <v>136</v>
      </c>
      <c r="J599" s="204" t="s">
        <v>137</v>
      </c>
      <c r="K599" s="204" t="s">
        <v>138</v>
      </c>
      <c r="L599" s="204" t="s">
        <v>139</v>
      </c>
      <c r="M599" s="204" t="s">
        <v>140</v>
      </c>
      <c r="N599" s="206" t="s">
        <v>141</v>
      </c>
      <c r="O599" s="204" t="s">
        <v>142</v>
      </c>
      <c r="P599" s="204" t="s">
        <v>143</v>
      </c>
      <c r="Q599" s="204" t="s">
        <v>144</v>
      </c>
      <c r="R599" s="204" t="s">
        <v>145</v>
      </c>
      <c r="S599" s="204" t="s">
        <v>146</v>
      </c>
      <c r="T599" s="204" t="s">
        <v>147</v>
      </c>
      <c r="U599" s="204" t="s">
        <v>148</v>
      </c>
      <c r="V599" s="204" t="s">
        <v>149</v>
      </c>
      <c r="W599" s="204" t="s">
        <v>150</v>
      </c>
      <c r="X599" s="204" t="s">
        <v>151</v>
      </c>
      <c r="Y599" s="204" t="s">
        <v>152</v>
      </c>
    </row>
    <row r="600" spans="1:27" s="116" customFormat="1" ht="11.25" customHeight="1" x14ac:dyDescent="0.2">
      <c r="A600" s="169"/>
      <c r="B600" s="209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07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</row>
    <row r="601" spans="1:27" ht="15.75" customHeight="1" x14ac:dyDescent="0.2">
      <c r="A601" s="83">
        <f>A564</f>
        <v>42186</v>
      </c>
      <c r="B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03">
        <f>VLOOKUP($A601+ROUND((COLUMN()-2)/24,5),АТС!$A$41:$F$784,4)+VLOOKUP($A601+ROUND((COLUMN()-2)/24,5),'Расчет сбытовых надбавок'!$B$1537:'Расчет сбытовых надбавок'!$G$2280,3)</f>
        <v>71.78</v>
      </c>
      <c r="H601" s="103">
        <f>VLOOKUP($A601+ROUND((COLUMN()-2)/24,5),АТС!$A$41:$F$784,4)+VLOOKUP($A601+ROUND((COLUMN()-2)/24,5),'Расчет сбытовых надбавок'!$B$1537:'Расчет сбытовых надбавок'!$G$2280,3)</f>
        <v>152.71</v>
      </c>
      <c r="I601" s="103">
        <f>VLOOKUP($A601+ROUND((COLUMN()-2)/24,5),АТС!$A$41:$F$784,4)+VLOOKUP($A601+ROUND((COLUMN()-2)/24,5),'Расчет сбытовых надбавок'!$B$1537:'Расчет сбытовых надбавок'!$G$2280,3)</f>
        <v>164.34</v>
      </c>
      <c r="J601" s="103">
        <f>VLOOKUP($A601+ROUND((COLUMN()-2)/24,5),АТС!$A$41:$F$784,4)+VLOOKUP($A601+ROUND((COLUMN()-2)/24,5),'Расчет сбытовых надбавок'!$B$1537:'Расчет сбытовых надбавок'!$G$2280,3)</f>
        <v>3.2</v>
      </c>
      <c r="K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L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03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84"/>
    </row>
    <row r="602" spans="1:27" x14ac:dyDescent="0.2">
      <c r="A602" s="83">
        <f>A601+1</f>
        <v>42187</v>
      </c>
      <c r="B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03">
        <f>VLOOKUP($A602+ROUND((COLUMN()-2)/24,5),АТС!$A$41:$F$784,4)+VLOOKUP($A602+ROUND((COLUMN()-2)/24,5),'Расчет сбытовых надбавок'!$B$1537:'Расчет сбытовых надбавок'!$G$2280,3)</f>
        <v>4.6400000000000006</v>
      </c>
      <c r="H602" s="103">
        <f>VLOOKUP($A602+ROUND((COLUMN()-2)/24,5),АТС!$A$41:$F$784,4)+VLOOKUP($A602+ROUND((COLUMN()-2)/24,5),'Расчет сбытовых надбавок'!$B$1537:'Расчет сбытовых надбавок'!$G$2280,3)</f>
        <v>104</v>
      </c>
      <c r="I602" s="103">
        <f>VLOOKUP($A602+ROUND((COLUMN()-2)/24,5),АТС!$A$41:$F$784,4)+VLOOKUP($A602+ROUND((COLUMN()-2)/24,5),'Расчет сбытовых надбавок'!$B$1537:'Расчет сбытовых надбавок'!$G$2280,3)</f>
        <v>215.45000000000002</v>
      </c>
      <c r="J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03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03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83">
        <f t="shared" ref="A603:A631" si="16">A602+1</f>
        <v>42188</v>
      </c>
      <c r="B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03">
        <f>VLOOKUP($A603+ROUND((COLUMN()-2)/24,5),АТС!$A$41:$F$784,4)+VLOOKUP($A603+ROUND((COLUMN()-2)/24,5),'Расчет сбытовых надбавок'!$B$1537:'Расчет сбытовых надбавок'!$G$2280,3)</f>
        <v>47.690000000000005</v>
      </c>
      <c r="H603" s="103">
        <f>VLOOKUP($A603+ROUND((COLUMN()-2)/24,5),АТС!$A$41:$F$784,4)+VLOOKUP($A603+ROUND((COLUMN()-2)/24,5),'Расчет сбытовых надбавок'!$B$1537:'Расчет сбытовых надбавок'!$G$2280,3)</f>
        <v>137.82999999999998</v>
      </c>
      <c r="I603" s="103">
        <f>VLOOKUP($A603+ROUND((COLUMN()-2)/24,5),АТС!$A$41:$F$784,4)+VLOOKUP($A603+ROUND((COLUMN()-2)/24,5),'Расчет сбытовых надбавок'!$B$1537:'Расчет сбытовых надбавок'!$G$2280,3)</f>
        <v>139.58000000000001</v>
      </c>
      <c r="J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L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T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U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03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03">
        <f>VLOOKUP($A603+ROUND((COLUMN()-2)/24,5),АТС!$A$41:$F$784,4)+VLOOKUP($A603+ROUND((COLUMN()-2)/24,5),'Расчет сбытовых надбавок'!$B$1537:'Расчет сбытовых надбавок'!$G$2280,3)</f>
        <v>0.01</v>
      </c>
      <c r="Y603" s="103">
        <f>VLOOKUP($A603+ROUND((COLUMN()-2)/24,5),АТС!$A$41:$F$784,4)+VLOOKUP($A603+ROUND((COLUMN()-2)/24,5),'Расчет сбытовых надбавок'!$B$1537:'Расчет сбытовых надбавок'!$G$2280,3)</f>
        <v>0.01</v>
      </c>
    </row>
    <row r="604" spans="1:27" x14ac:dyDescent="0.2">
      <c r="A604" s="83">
        <f t="shared" si="16"/>
        <v>42189</v>
      </c>
      <c r="B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03">
        <f>VLOOKUP($A604+ROUND((COLUMN()-2)/24,5),АТС!$A$41:$F$784,4)+VLOOKUP($A604+ROUND((COLUMN()-2)/24,5),'Расчет сбытовых надбавок'!$B$1537:'Расчет сбытовых надбавок'!$G$2280,3)</f>
        <v>0.01</v>
      </c>
      <c r="D604" s="103">
        <f>VLOOKUP($A604+ROUND((COLUMN()-2)/24,5),АТС!$A$41:$F$784,4)+VLOOKUP($A604+ROUND((COLUMN()-2)/24,5),'Расчет сбытовых надбавок'!$B$1537:'Расчет сбытовых надбавок'!$G$2280,3)</f>
        <v>18.27</v>
      </c>
      <c r="E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03">
        <f>VLOOKUP($A604+ROUND((COLUMN()-2)/24,5),АТС!$A$41:$F$784,4)+VLOOKUP($A604+ROUND((COLUMN()-2)/24,5),'Расчет сбытовых надбавок'!$B$1537:'Расчет сбытовых надбавок'!$G$2280,3)</f>
        <v>438.4</v>
      </c>
      <c r="G604" s="103">
        <f>VLOOKUP($A604+ROUND((COLUMN()-2)/24,5),АТС!$A$41:$F$784,4)+VLOOKUP($A604+ROUND((COLUMN()-2)/24,5),'Расчет сбытовых надбавок'!$B$1537:'Расчет сбытовых надбавок'!$G$2280,3)</f>
        <v>225.63</v>
      </c>
      <c r="H604" s="103">
        <f>VLOOKUP($A604+ROUND((COLUMN()-2)/24,5),АТС!$A$41:$F$784,4)+VLOOKUP($A604+ROUND((COLUMN()-2)/24,5),'Расчет сбытовых надбавок'!$B$1537:'Расчет сбытовых надбавок'!$G$2280,3)</f>
        <v>501.22999999999996</v>
      </c>
      <c r="I604" s="103">
        <f>VLOOKUP($A604+ROUND((COLUMN()-2)/24,5),АТС!$A$41:$F$784,4)+VLOOKUP($A604+ROUND((COLUMN()-2)/24,5),'Расчет сбытовых надбавок'!$B$1537:'Расчет сбытовых надбавок'!$G$2280,3)</f>
        <v>144.65</v>
      </c>
      <c r="J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K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T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03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3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3">
        <f t="shared" si="16"/>
        <v>42190</v>
      </c>
      <c r="B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H605" s="103">
        <f>VLOOKUP($A605+ROUND((COLUMN()-2)/24,5),АТС!$A$41:$F$784,4)+VLOOKUP($A605+ROUND((COLUMN()-2)/24,5),'Расчет сбытовых надбавок'!$B$1537:'Расчет сбытовых надбавок'!$G$2280,3)</f>
        <v>20.61</v>
      </c>
      <c r="I605" s="103">
        <f>VLOOKUP($A605+ROUND((COLUMN()-2)/24,5),АТС!$A$41:$F$784,4)+VLOOKUP($A605+ROUND((COLUMN()-2)/24,5),'Расчет сбытовых надбавок'!$B$1537:'Расчет сбытовых надбавок'!$G$2280,3)</f>
        <v>70.289999999999992</v>
      </c>
      <c r="J605" s="103">
        <f>VLOOKUP($A605+ROUND((COLUMN()-2)/24,5),АТС!$A$41:$F$784,4)+VLOOKUP($A605+ROUND((COLUMN()-2)/24,5),'Расчет сбытовых надбавок'!$B$1537:'Расчет сбытовых надбавок'!$G$2280,3)</f>
        <v>12.06</v>
      </c>
      <c r="K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U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03">
        <f>VLOOKUP($A605+ROUND((COLUMN()-2)/24,5),АТС!$A$41:$F$784,4)+VLOOKUP($A605+ROUND((COLUMN()-2)/24,5),'Расчет сбытовых надбавок'!$B$1537:'Расчет сбытовых надбавок'!$G$2280,3)</f>
        <v>33.33</v>
      </c>
      <c r="W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03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3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3">
        <f t="shared" si="16"/>
        <v>42191</v>
      </c>
      <c r="B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H606" s="103">
        <f>VLOOKUP($A606+ROUND((COLUMN()-2)/24,5),АТС!$A$41:$F$784,4)+VLOOKUP($A606+ROUND((COLUMN()-2)/24,5),'Расчет сбытовых надбавок'!$B$1537:'Расчет сбытовых надбавок'!$G$2280,3)</f>
        <v>80.23</v>
      </c>
      <c r="I606" s="103">
        <f>VLOOKUP($A606+ROUND((COLUMN()-2)/24,5),АТС!$A$41:$F$784,4)+VLOOKUP($A606+ROUND((COLUMN()-2)/24,5),'Расчет сбытовых надбавок'!$B$1537:'Расчет сбытовых надбавок'!$G$2280,3)</f>
        <v>73.84</v>
      </c>
      <c r="J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K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03">
        <f>VLOOKUP($A606+ROUND((COLUMN()-2)/24,5),АТС!$A$41:$F$784,4)+VLOOKUP($A606+ROUND((COLUMN()-2)/24,5),'Расчет сбытовых надбавок'!$B$1537:'Расчет сбытовых надбавок'!$G$2280,3)</f>
        <v>0.01</v>
      </c>
      <c r="S606" s="103">
        <f>VLOOKUP($A606+ROUND((COLUMN()-2)/24,5),АТС!$A$41:$F$784,4)+VLOOKUP($A606+ROUND((COLUMN()-2)/24,5),'Расчет сбытовых надбавок'!$B$1537:'Расчет сбытовых надбавок'!$G$2280,3)</f>
        <v>0.01</v>
      </c>
      <c r="T606" s="103">
        <f>VLOOKUP($A606+ROUND((COLUMN()-2)/24,5),АТС!$A$41:$F$784,4)+VLOOKUP($A606+ROUND((COLUMN()-2)/24,5),'Расчет сбытовых надбавок'!$B$1537:'Расчет сбытовых надбавок'!$G$2280,3)</f>
        <v>95.57</v>
      </c>
      <c r="U606" s="103">
        <f>VLOOKUP($A606+ROUND((COLUMN()-2)/24,5),АТС!$A$41:$F$784,4)+VLOOKUP($A606+ROUND((COLUMN()-2)/24,5),'Расчет сбытовых надбавок'!$B$1537:'Расчет сбытовых надбавок'!$G$2280,3)</f>
        <v>146.99</v>
      </c>
      <c r="V606" s="103">
        <f>VLOOKUP($A606+ROUND((COLUMN()-2)/24,5),АТС!$A$41:$F$784,4)+VLOOKUP($A606+ROUND((COLUMN()-2)/24,5),'Расчет сбытовых надбавок'!$B$1537:'Расчет сбытовых надбавок'!$G$2280,3)</f>
        <v>23.25</v>
      </c>
      <c r="W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03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03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3">
        <f t="shared" si="16"/>
        <v>42192</v>
      </c>
      <c r="B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03">
        <f>VLOOKUP($A607+ROUND((COLUMN()-2)/24,5),АТС!$A$41:$F$784,4)+VLOOKUP($A607+ROUND((COLUMN()-2)/24,5),'Расчет сбытовых надбавок'!$B$1537:'Расчет сбытовых надбавок'!$G$2280,3)</f>
        <v>40.4</v>
      </c>
      <c r="I607" s="103">
        <f>VLOOKUP($A607+ROUND((COLUMN()-2)/24,5),АТС!$A$41:$F$784,4)+VLOOKUP($A607+ROUND((COLUMN()-2)/24,5),'Расчет сбытовых надбавок'!$B$1537:'Расчет сбытовых надбавок'!$G$2280,3)</f>
        <v>4.5999999999999996</v>
      </c>
      <c r="J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03">
        <f>VLOOKUP($A607+ROUND((COLUMN()-2)/24,5),АТС!$A$41:$F$784,4)+VLOOKUP($A607+ROUND((COLUMN()-2)/24,5),'Расчет сбытовых надбавок'!$B$1537:'Расчет сбытовых надбавок'!$G$2280,3)</f>
        <v>0.01</v>
      </c>
      <c r="S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03">
        <f>VLOOKUP($A607+ROUND((COLUMN()-2)/24,5),АТС!$A$41:$F$784,4)+VLOOKUP($A607+ROUND((COLUMN()-2)/24,5),'Расчет сбытовых надбавок'!$B$1537:'Расчет сбытовых надбавок'!$G$2280,3)</f>
        <v>0.01</v>
      </c>
      <c r="W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3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3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3">
        <f t="shared" si="16"/>
        <v>42193</v>
      </c>
      <c r="B608" s="103">
        <f>VLOOKUP($A608+ROUND((COLUMN()-2)/24,5),АТС!$A$41:$F$784,4)+VLOOKUP($A608+ROUND((COLUMN()-2)/24,5),'Расчет сбытовых надбавок'!$B$1537:'Расчет сбытовых надбавок'!$G$2280,3)</f>
        <v>4.6400000000000006</v>
      </c>
      <c r="C608" s="103">
        <f>VLOOKUP($A608+ROUND((COLUMN()-2)/24,5),АТС!$A$41:$F$784,4)+VLOOKUP($A608+ROUND((COLUMN()-2)/24,5),'Расчет сбытовых надбавок'!$B$1537:'Расчет сбытовых надбавок'!$G$2280,3)</f>
        <v>63.480000000000004</v>
      </c>
      <c r="D608" s="103">
        <f>VLOOKUP($A608+ROUND((COLUMN()-2)/24,5),АТС!$A$41:$F$784,4)+VLOOKUP($A608+ROUND((COLUMN()-2)/24,5),'Расчет сбытовых надбавок'!$B$1537:'Расчет сбытовых надбавок'!$G$2280,3)</f>
        <v>77.48</v>
      </c>
      <c r="E608" s="103">
        <f>VLOOKUP($A608+ROUND((COLUMN()-2)/24,5),АТС!$A$41:$F$784,4)+VLOOKUP($A608+ROUND((COLUMN()-2)/24,5),'Расчет сбытовых надбавок'!$B$1537:'Расчет сбытовых надбавок'!$G$2280,3)</f>
        <v>66.89</v>
      </c>
      <c r="F608" s="103">
        <f>VLOOKUP($A608+ROUND((COLUMN()-2)/24,5),АТС!$A$41:$F$784,4)+VLOOKUP($A608+ROUND((COLUMN()-2)/24,5),'Расчет сбытовых надбавок'!$B$1537:'Расчет сбытовых надбавок'!$G$2280,3)</f>
        <v>141.41</v>
      </c>
      <c r="G608" s="103">
        <f>VLOOKUP($A608+ROUND((COLUMN()-2)/24,5),АТС!$A$41:$F$784,4)+VLOOKUP($A608+ROUND((COLUMN()-2)/24,5),'Расчет сбытовых надбавок'!$B$1537:'Расчет сбытовых надбавок'!$G$2280,3)</f>
        <v>246.13</v>
      </c>
      <c r="H608" s="103">
        <f>VLOOKUP($A608+ROUND((COLUMN()-2)/24,5),АТС!$A$41:$F$784,4)+VLOOKUP($A608+ROUND((COLUMN()-2)/24,5),'Расчет сбытовых надбавок'!$B$1537:'Расчет сбытовых надбавок'!$G$2280,3)</f>
        <v>296.91000000000003</v>
      </c>
      <c r="I608" s="103">
        <f>VLOOKUP($A608+ROUND((COLUMN()-2)/24,5),АТС!$A$41:$F$784,4)+VLOOKUP($A608+ROUND((COLUMN()-2)/24,5),'Расчет сбытовых надбавок'!$B$1537:'Расчет сбытовых надбавок'!$G$2280,3)</f>
        <v>474.39</v>
      </c>
      <c r="J608" s="103">
        <f>VLOOKUP($A608+ROUND((COLUMN()-2)/24,5),АТС!$A$41:$F$784,4)+VLOOKUP($A608+ROUND((COLUMN()-2)/24,5),'Расчет сбытовых надбавок'!$B$1537:'Расчет сбытовых надбавок'!$G$2280,3)</f>
        <v>398.15999999999997</v>
      </c>
      <c r="K608" s="103">
        <f>VLOOKUP($A608+ROUND((COLUMN()-2)/24,5),АТС!$A$41:$F$784,4)+VLOOKUP($A608+ROUND((COLUMN()-2)/24,5),'Расчет сбытовых надбавок'!$B$1537:'Расчет сбытовых надбавок'!$G$2280,3)</f>
        <v>213.11</v>
      </c>
      <c r="L608" s="103">
        <f>VLOOKUP($A608+ROUND((COLUMN()-2)/24,5),АТС!$A$41:$F$784,4)+VLOOKUP($A608+ROUND((COLUMN()-2)/24,5),'Расчет сбытовых надбавок'!$B$1537:'Расчет сбытовых надбавок'!$G$2280,3)</f>
        <v>75.83</v>
      </c>
      <c r="M608" s="103">
        <f>VLOOKUP($A608+ROUND((COLUMN()-2)/24,5),АТС!$A$41:$F$784,4)+VLOOKUP($A608+ROUND((COLUMN()-2)/24,5),'Расчет сбытовых надбавок'!$B$1537:'Расчет сбытовых надбавок'!$G$2280,3)</f>
        <v>49.29</v>
      </c>
      <c r="N608" s="103">
        <f>VLOOKUP($A608+ROUND((COLUMN()-2)/24,5),АТС!$A$41:$F$784,4)+VLOOKUP($A608+ROUND((COLUMN()-2)/24,5),'Расчет сбытовых надбавок'!$B$1537:'Расчет сбытовых надбавок'!$G$2280,3)</f>
        <v>92.79</v>
      </c>
      <c r="O608" s="103">
        <f>VLOOKUP($A608+ROUND((COLUMN()-2)/24,5),АТС!$A$41:$F$784,4)+VLOOKUP($A608+ROUND((COLUMN()-2)/24,5),'Расчет сбытовых надбавок'!$B$1537:'Расчет сбытовых надбавок'!$G$2280,3)</f>
        <v>31.61</v>
      </c>
      <c r="P608" s="103">
        <f>VLOOKUP($A608+ROUND((COLUMN()-2)/24,5),АТС!$A$41:$F$784,4)+VLOOKUP($A608+ROUND((COLUMN()-2)/24,5),'Расчет сбытовых надбавок'!$B$1537:'Расчет сбытовых надбавок'!$G$2280,3)</f>
        <v>0.11</v>
      </c>
      <c r="Q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03">
        <f>VLOOKUP($A608+ROUND((COLUMN()-2)/24,5),АТС!$A$41:$F$784,4)+VLOOKUP($A608+ROUND((COLUMN()-2)/24,5),'Расчет сбытовых надбавок'!$B$1537:'Расчет сбытовых надбавок'!$G$2280,3)</f>
        <v>33.42</v>
      </c>
      <c r="S608" s="103">
        <f>VLOOKUP($A608+ROUND((COLUMN()-2)/24,5),АТС!$A$41:$F$784,4)+VLOOKUP($A608+ROUND((COLUMN()-2)/24,5),'Расчет сбытовых надбавок'!$B$1537:'Расчет сбытовых надбавок'!$G$2280,3)</f>
        <v>107.25</v>
      </c>
      <c r="T608" s="103">
        <f>VLOOKUP($A608+ROUND((COLUMN()-2)/24,5),АТС!$A$41:$F$784,4)+VLOOKUP($A608+ROUND((COLUMN()-2)/24,5),'Расчет сбытовых надбавок'!$B$1537:'Расчет сбытовых надбавок'!$G$2280,3)</f>
        <v>77.34</v>
      </c>
      <c r="U608" s="103">
        <f>VLOOKUP($A608+ROUND((COLUMN()-2)/24,5),АТС!$A$41:$F$784,4)+VLOOKUP($A608+ROUND((COLUMN()-2)/24,5),'Расчет сбытовых надбавок'!$B$1537:'Расчет сбытовых надбавок'!$G$2280,3)</f>
        <v>127.39</v>
      </c>
      <c r="V608" s="103">
        <f>VLOOKUP($A608+ROUND((COLUMN()-2)/24,5),АТС!$A$41:$F$784,4)+VLOOKUP($A608+ROUND((COLUMN()-2)/24,5),'Расчет сбытовых надбавок'!$B$1537:'Расчет сбытовых надбавок'!$G$2280,3)</f>
        <v>142.88999999999999</v>
      </c>
      <c r="W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03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3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83">
        <f t="shared" si="16"/>
        <v>42194</v>
      </c>
      <c r="B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03">
        <f>VLOOKUP($A609+ROUND((COLUMN()-2)/24,5),АТС!$A$41:$F$784,4)+VLOOKUP($A609+ROUND((COLUMN()-2)/24,5),'Расчет сбытовых надбавок'!$B$1537:'Расчет сбытовых надбавок'!$G$2280,3)</f>
        <v>118.57</v>
      </c>
      <c r="H609" s="103">
        <f>VLOOKUP($A609+ROUND((COLUMN()-2)/24,5),АТС!$A$41:$F$784,4)+VLOOKUP($A609+ROUND((COLUMN()-2)/24,5),'Расчет сбытовых надбавок'!$B$1537:'Расчет сбытовых надбавок'!$G$2280,3)</f>
        <v>170.21</v>
      </c>
      <c r="I609" s="103">
        <f>VLOOKUP($A609+ROUND((COLUMN()-2)/24,5),АТС!$A$41:$F$784,4)+VLOOKUP($A609+ROUND((COLUMN()-2)/24,5),'Расчет сбытовых надбавок'!$B$1537:'Расчет сбытовых надбавок'!$G$2280,3)</f>
        <v>253.24</v>
      </c>
      <c r="J609" s="103">
        <f>VLOOKUP($A609+ROUND((COLUMN()-2)/24,5),АТС!$A$41:$F$784,4)+VLOOKUP($A609+ROUND((COLUMN()-2)/24,5),'Расчет сбытовых надбавок'!$B$1537:'Расчет сбытовых надбавок'!$G$2280,3)</f>
        <v>250.38</v>
      </c>
      <c r="K609" s="103">
        <f>VLOOKUP($A609+ROUND((COLUMN()-2)/24,5),АТС!$A$41:$F$784,4)+VLOOKUP($A609+ROUND((COLUMN()-2)/24,5),'Расчет сбытовых надбавок'!$B$1537:'Расчет сбытовых надбавок'!$G$2280,3)</f>
        <v>20.86</v>
      </c>
      <c r="L609" s="103">
        <f>VLOOKUP($A609+ROUND((COLUMN()-2)/24,5),АТС!$A$41:$F$784,4)+VLOOKUP($A609+ROUND((COLUMN()-2)/24,5),'Расчет сбытовых надбавок'!$B$1537:'Расчет сбытовых надбавок'!$G$2280,3)</f>
        <v>17.72</v>
      </c>
      <c r="M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03">
        <f>VLOOKUP($A609+ROUND((COLUMN()-2)/24,5),АТС!$A$41:$F$784,4)+VLOOKUP($A609+ROUND((COLUMN()-2)/24,5),'Расчет сбытовых надбавок'!$B$1537:'Расчет сбытовых надбавок'!$G$2280,3)</f>
        <v>97.940000000000012</v>
      </c>
      <c r="O609" s="103">
        <f>VLOOKUP($A609+ROUND((COLUMN()-2)/24,5),АТС!$A$41:$F$784,4)+VLOOKUP($A609+ROUND((COLUMN()-2)/24,5),'Расчет сбытовых надбавок'!$B$1537:'Расчет сбытовых надбавок'!$G$2280,3)</f>
        <v>45.559999999999995</v>
      </c>
      <c r="P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T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03">
        <f>VLOOKUP($A609+ROUND((COLUMN()-2)/24,5),АТС!$A$41:$F$784,4)+VLOOKUP($A609+ROUND((COLUMN()-2)/24,5),'Расчет сбытовых надбавок'!$B$1537:'Расчет сбытовых надбавок'!$G$2280,3)</f>
        <v>0.32</v>
      </c>
      <c r="V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03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03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83">
        <f t="shared" si="16"/>
        <v>42195</v>
      </c>
      <c r="B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03">
        <f>VLOOKUP($A610+ROUND((COLUMN()-2)/24,5),АТС!$A$41:$F$784,4)+VLOOKUP($A610+ROUND((COLUMN()-2)/24,5),'Расчет сбытовых надбавок'!$B$1537:'Расчет сбытовых надбавок'!$G$2280,3)</f>
        <v>216.21</v>
      </c>
      <c r="H610" s="103">
        <f>VLOOKUP($A610+ROUND((COLUMN()-2)/24,5),АТС!$A$41:$F$784,4)+VLOOKUP($A610+ROUND((COLUMN()-2)/24,5),'Расчет сбытовых надбавок'!$B$1537:'Расчет сбытовых надбавок'!$G$2280,3)</f>
        <v>292.33000000000004</v>
      </c>
      <c r="I610" s="103">
        <f>VLOOKUP($A610+ROUND((COLUMN()-2)/24,5),АТС!$A$41:$F$784,4)+VLOOKUP($A610+ROUND((COLUMN()-2)/24,5),'Расчет сбытовых надбавок'!$B$1537:'Расчет сбытовых надбавок'!$G$2280,3)</f>
        <v>216.61</v>
      </c>
      <c r="J610" s="103">
        <f>VLOOKUP($A610+ROUND((COLUMN()-2)/24,5),АТС!$A$41:$F$784,4)+VLOOKUP($A610+ROUND((COLUMN()-2)/24,5),'Расчет сбытовых надбавок'!$B$1537:'Расчет сбытовых надбавок'!$G$2280,3)</f>
        <v>113.59</v>
      </c>
      <c r="K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03">
        <f>VLOOKUP($A610+ROUND((COLUMN()-2)/24,5),АТС!$A$41:$F$784,4)+VLOOKUP($A610+ROUND((COLUMN()-2)/24,5),'Расчет сбытовых надбавок'!$B$1537:'Расчет сбытовых надбавок'!$G$2280,3)</f>
        <v>0.01</v>
      </c>
      <c r="S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V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W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03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03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3">
        <f t="shared" si="16"/>
        <v>42196</v>
      </c>
      <c r="B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03">
        <f>VLOOKUP($A611+ROUND((COLUMN()-2)/24,5),АТС!$A$41:$F$784,4)+VLOOKUP($A611+ROUND((COLUMN()-2)/24,5),'Расчет сбытовых надбавок'!$B$1537:'Расчет сбытовых надбавок'!$G$2280,3)</f>
        <v>5.49</v>
      </c>
      <c r="G611" s="103">
        <f>VLOOKUP($A611+ROUND((COLUMN()-2)/24,5),АТС!$A$41:$F$784,4)+VLOOKUP($A611+ROUND((COLUMN()-2)/24,5),'Расчет сбытовых надбавок'!$B$1537:'Расчет сбытовых надбавок'!$G$2280,3)</f>
        <v>101.42999999999999</v>
      </c>
      <c r="H611" s="103">
        <f>VLOOKUP($A611+ROUND((COLUMN()-2)/24,5),АТС!$A$41:$F$784,4)+VLOOKUP($A611+ROUND((COLUMN()-2)/24,5),'Расчет сбытовых надбавок'!$B$1537:'Расчет сбытовых надбавок'!$G$2280,3)</f>
        <v>117.95</v>
      </c>
      <c r="I611" s="103">
        <f>VLOOKUP($A611+ROUND((COLUMN()-2)/24,5),АТС!$A$41:$F$784,4)+VLOOKUP($A611+ROUND((COLUMN()-2)/24,5),'Расчет сбытовых надбавок'!$B$1537:'Расчет сбытовых надбавок'!$G$2280,3)</f>
        <v>196.58</v>
      </c>
      <c r="J611" s="103">
        <f>VLOOKUP($A611+ROUND((COLUMN()-2)/24,5),АТС!$A$41:$F$784,4)+VLOOKUP($A611+ROUND((COLUMN()-2)/24,5),'Расчет сбытовых надбавок'!$B$1537:'Расчет сбытовых надбавок'!$G$2280,3)</f>
        <v>57.07</v>
      </c>
      <c r="K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S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W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03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03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3">
        <f t="shared" si="16"/>
        <v>42197</v>
      </c>
      <c r="B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03">
        <f>VLOOKUP($A612+ROUND((COLUMN()-2)/24,5),АТС!$A$41:$F$784,4)+VLOOKUP($A612+ROUND((COLUMN()-2)/24,5),'Расчет сбытовых надбавок'!$B$1537:'Расчет сбытовых надбавок'!$G$2280,3)</f>
        <v>0.01</v>
      </c>
      <c r="F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H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I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J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K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L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U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V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03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03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3">
        <f t="shared" si="16"/>
        <v>42198</v>
      </c>
      <c r="B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H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I613" s="103">
        <f>VLOOKUP($A613+ROUND((COLUMN()-2)/24,5),АТС!$A$41:$F$784,4)+VLOOKUP($A613+ROUND((COLUMN()-2)/24,5),'Расчет сбытовых надбавок'!$B$1537:'Расчет сбытовых надбавок'!$G$2280,3)</f>
        <v>72.240000000000009</v>
      </c>
      <c r="J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K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L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03">
        <f>VLOOKUP($A613+ROUND((COLUMN()-2)/24,5),АТС!$A$41:$F$784,4)+VLOOKUP($A613+ROUND((COLUMN()-2)/24,5),'Расчет сбытовых надбавок'!$B$1537:'Расчет сбытовых надбавок'!$G$2280,3)</f>
        <v>0.01</v>
      </c>
      <c r="S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03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03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83">
        <f t="shared" si="16"/>
        <v>42199</v>
      </c>
      <c r="B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H614" s="103">
        <f>VLOOKUP($A614+ROUND((COLUMN()-2)/24,5),АТС!$A$41:$F$784,4)+VLOOKUP($A614+ROUND((COLUMN()-2)/24,5),'Расчет сбытовых надбавок'!$B$1537:'Расчет сбытовых надбавок'!$G$2280,3)</f>
        <v>38.47</v>
      </c>
      <c r="I614" s="103">
        <f>VLOOKUP($A614+ROUND((COLUMN()-2)/24,5),АТС!$A$41:$F$784,4)+VLOOKUP($A614+ROUND((COLUMN()-2)/24,5),'Расчет сбытовых надбавок'!$B$1537:'Расчет сбытовых надбавок'!$G$2280,3)</f>
        <v>535.20000000000005</v>
      </c>
      <c r="J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K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03">
        <f>VLOOKUP($A614+ROUND((COLUMN()-2)/24,5),АТС!$A$41:$F$784,4)+VLOOKUP($A614+ROUND((COLUMN()-2)/24,5),'Расчет сбытовых надбавок'!$B$1537:'Расчет сбытовых надбавок'!$G$2280,3)</f>
        <v>0.01</v>
      </c>
      <c r="T614" s="103">
        <f>VLOOKUP($A614+ROUND((COLUMN()-2)/24,5),АТС!$A$41:$F$784,4)+VLOOKUP($A614+ROUND((COLUMN()-2)/24,5),'Расчет сбытовых надбавок'!$B$1537:'Расчет сбытовых надбавок'!$G$2280,3)</f>
        <v>0.01</v>
      </c>
      <c r="U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03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03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83">
        <f t="shared" si="16"/>
        <v>42200</v>
      </c>
      <c r="B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03">
        <f>VLOOKUP($A615+ROUND((COLUMN()-2)/24,5),АТС!$A$41:$F$784,4)+VLOOKUP($A615+ROUND((COLUMN()-2)/24,5),'Расчет сбытовых надбавок'!$B$1537:'Расчет сбытовых надбавок'!$G$2280,3)</f>
        <v>30.72</v>
      </c>
      <c r="H615" s="103">
        <f>VLOOKUP($A615+ROUND((COLUMN()-2)/24,5),АТС!$A$41:$F$784,4)+VLOOKUP($A615+ROUND((COLUMN()-2)/24,5),'Расчет сбытовых надбавок'!$B$1537:'Расчет сбытовых надбавок'!$G$2280,3)</f>
        <v>189.85999999999999</v>
      </c>
      <c r="I615" s="103">
        <f>VLOOKUP($A615+ROUND((COLUMN()-2)/24,5),АТС!$A$41:$F$784,4)+VLOOKUP($A615+ROUND((COLUMN()-2)/24,5),'Расчет сбытовых надбавок'!$B$1537:'Расчет сбытовых надбавок'!$G$2280,3)</f>
        <v>447.83000000000004</v>
      </c>
      <c r="J615" s="103">
        <f>VLOOKUP($A615+ROUND((COLUMN()-2)/24,5),АТС!$A$41:$F$784,4)+VLOOKUP($A615+ROUND((COLUMN()-2)/24,5),'Расчет сбытовых надбавок'!$B$1537:'Расчет сбытовых надбавок'!$G$2280,3)</f>
        <v>75.45</v>
      </c>
      <c r="K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03">
        <f>VLOOKUP($A615+ROUND((COLUMN()-2)/24,5),АТС!$A$41:$F$784,4)+VLOOKUP($A615+ROUND((COLUMN()-2)/24,5),'Расчет сбытовых надбавок'!$B$1537:'Расчет сбытовых надбавок'!$G$2280,3)</f>
        <v>0.01</v>
      </c>
      <c r="T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U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V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03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03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83">
        <f t="shared" si="16"/>
        <v>42201</v>
      </c>
      <c r="B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G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H616" s="103">
        <f>VLOOKUP($A616+ROUND((COLUMN()-2)/24,5),АТС!$A$41:$F$784,4)+VLOOKUP($A616+ROUND((COLUMN()-2)/24,5),'Расчет сбытовых надбавок'!$B$1537:'Расчет сбытовых надбавок'!$G$2280,3)</f>
        <v>94.35</v>
      </c>
      <c r="I616" s="103">
        <f>VLOOKUP($A616+ROUND((COLUMN()-2)/24,5),АТС!$A$41:$F$784,4)+VLOOKUP($A616+ROUND((COLUMN()-2)/24,5),'Расчет сбытовых надбавок'!$B$1537:'Расчет сбытовых надбавок'!$G$2280,3)</f>
        <v>285.2</v>
      </c>
      <c r="J616" s="103">
        <f>VLOOKUP($A616+ROUND((COLUMN()-2)/24,5),АТС!$A$41:$F$784,4)+VLOOKUP($A616+ROUND((COLUMN()-2)/24,5),'Расчет сбытовых надбавок'!$B$1537:'Расчет сбытовых надбавок'!$G$2280,3)</f>
        <v>20.89</v>
      </c>
      <c r="K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03">
        <f>VLOOKUP($A616+ROUND((COLUMN()-2)/24,5),АТС!$A$41:$F$784,4)+VLOOKUP($A616+ROUND((COLUMN()-2)/24,5),'Расчет сбытовых надбавок'!$B$1537:'Расчет сбытовых надбавок'!$G$2280,3)</f>
        <v>0.01</v>
      </c>
      <c r="S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T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03">
        <f>VLOOKUP($A616+ROUND((COLUMN()-2)/24,5),АТС!$A$41:$F$784,4)+VLOOKUP($A616+ROUND((COLUMN()-2)/24,5),'Расчет сбытовых надбавок'!$B$1537:'Расчет сбытовых надбавок'!$G$2280,3)</f>
        <v>3.06</v>
      </c>
      <c r="V616" s="103">
        <f>VLOOKUP($A616+ROUND((COLUMN()-2)/24,5),АТС!$A$41:$F$784,4)+VLOOKUP($A616+ROUND((COLUMN()-2)/24,5),'Расчет сбытовых надбавок'!$B$1537:'Расчет сбытовых надбавок'!$G$2280,3)</f>
        <v>4.37</v>
      </c>
      <c r="W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03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03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3">
        <f t="shared" si="16"/>
        <v>42202</v>
      </c>
      <c r="B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03">
        <f>VLOOKUP($A617+ROUND((COLUMN()-2)/24,5),АТС!$A$41:$F$784,4)+VLOOKUP($A617+ROUND((COLUMN()-2)/24,5),'Расчет сбытовых надбавок'!$B$1537:'Расчет сбытовых надбавок'!$G$2280,3)</f>
        <v>131.91999999999999</v>
      </c>
      <c r="H617" s="103">
        <f>VLOOKUP($A617+ROUND((COLUMN()-2)/24,5),АТС!$A$41:$F$784,4)+VLOOKUP($A617+ROUND((COLUMN()-2)/24,5),'Расчет сбытовых надбавок'!$B$1537:'Расчет сбытовых надбавок'!$G$2280,3)</f>
        <v>171.41</v>
      </c>
      <c r="I617" s="103">
        <f>VLOOKUP($A617+ROUND((COLUMN()-2)/24,5),АТС!$A$41:$F$784,4)+VLOOKUP($A617+ROUND((COLUMN()-2)/24,5),'Расчет сбытовых надбавок'!$B$1537:'Расчет сбытовых надбавок'!$G$2280,3)</f>
        <v>126.12</v>
      </c>
      <c r="J617" s="103">
        <f>VLOOKUP($A617+ROUND((COLUMN()-2)/24,5),АТС!$A$41:$F$784,4)+VLOOKUP($A617+ROUND((COLUMN()-2)/24,5),'Расчет сбытовых надбавок'!$B$1537:'Расчет сбытовых надбавок'!$G$2280,3)</f>
        <v>175.31</v>
      </c>
      <c r="K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O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S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T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U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03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03">
        <f>VLOOKUP($A617+ROUND((COLUMN()-2)/24,5),АТС!$A$41:$F$784,4)+VLOOKUP($A617+ROUND((COLUMN()-2)/24,5),'Расчет сбытовых надбавок'!$B$1537:'Расчет сбытовых надбавок'!$G$2280,3)</f>
        <v>0.01</v>
      </c>
      <c r="Y617" s="103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3">
        <f t="shared" si="16"/>
        <v>42203</v>
      </c>
      <c r="B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C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F618" s="103">
        <f>VLOOKUP($A618+ROUND((COLUMN()-2)/24,5),АТС!$A$41:$F$784,4)+VLOOKUP($A618+ROUND((COLUMN()-2)/24,5),'Расчет сбытовых надбавок'!$B$1537:'Расчет сбытовых надбавок'!$G$2280,3)</f>
        <v>0.01</v>
      </c>
      <c r="G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H618" s="103">
        <f>VLOOKUP($A618+ROUND((COLUMN()-2)/24,5),АТС!$A$41:$F$784,4)+VLOOKUP($A618+ROUND((COLUMN()-2)/24,5),'Расчет сбытовых надбавок'!$B$1537:'Расчет сбытовых надбавок'!$G$2280,3)</f>
        <v>136.99</v>
      </c>
      <c r="I618" s="103">
        <f>VLOOKUP($A618+ROUND((COLUMN()-2)/24,5),АТС!$A$41:$F$784,4)+VLOOKUP($A618+ROUND((COLUMN()-2)/24,5),'Расчет сбытовых надбавок'!$B$1537:'Расчет сбытовых надбавок'!$G$2280,3)</f>
        <v>150.44999999999999</v>
      </c>
      <c r="J618" s="103">
        <f>VLOOKUP($A618+ROUND((COLUMN()-2)/24,5),АТС!$A$41:$F$784,4)+VLOOKUP($A618+ROUND((COLUMN()-2)/24,5),'Расчет сбытовых надбавок'!$B$1537:'Расчет сбытовых надбавок'!$G$2280,3)</f>
        <v>56.08</v>
      </c>
      <c r="K618" s="103">
        <f>VLOOKUP($A618+ROUND((COLUMN()-2)/24,5),АТС!$A$41:$F$784,4)+VLOOKUP($A618+ROUND((COLUMN()-2)/24,5),'Расчет сбытовых надбавок'!$B$1537:'Расчет сбытовых надбавок'!$G$2280,3)</f>
        <v>157.25</v>
      </c>
      <c r="L618" s="103">
        <f>VLOOKUP($A618+ROUND((COLUMN()-2)/24,5),АТС!$A$41:$F$784,4)+VLOOKUP($A618+ROUND((COLUMN()-2)/24,5),'Расчет сбытовых надбавок'!$B$1537:'Расчет сбытовых надбавок'!$G$2280,3)</f>
        <v>25.15</v>
      </c>
      <c r="M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O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T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U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V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W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03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03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83">
        <f t="shared" si="16"/>
        <v>42204</v>
      </c>
      <c r="B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  <c r="C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  <c r="F619" s="103">
        <f>VLOOKUP($A619+ROUND((COLUMN()-2)/24,5),АТС!$A$41:$F$784,4)+VLOOKUP($A619+ROUND((COLUMN()-2)/24,5),'Расчет сбытовых надбавок'!$B$1537:'Расчет сбытовых надбавок'!$G$2280,3)</f>
        <v>0.01</v>
      </c>
      <c r="G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H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I619" s="103">
        <f>VLOOKUP($A619+ROUND((COLUMN()-2)/24,5),АТС!$A$41:$F$784,4)+VLOOKUP($A619+ROUND((COLUMN()-2)/24,5),'Расчет сбытовых надбавок'!$B$1537:'Расчет сбытовых надбавок'!$G$2280,3)</f>
        <v>24.35</v>
      </c>
      <c r="J619" s="103">
        <f>VLOOKUP($A619+ROUND((COLUMN()-2)/24,5),АТС!$A$41:$F$784,4)+VLOOKUP($A619+ROUND((COLUMN()-2)/24,5),'Расчет сбытовых надбавок'!$B$1537:'Расчет сбытовых надбавок'!$G$2280,3)</f>
        <v>208.35000000000002</v>
      </c>
      <c r="K619" s="103">
        <f>VLOOKUP($A619+ROUND((COLUMN()-2)/24,5),АТС!$A$41:$F$784,4)+VLOOKUP($A619+ROUND((COLUMN()-2)/24,5),'Расчет сбытовых надбавок'!$B$1537:'Расчет сбытовых надбавок'!$G$2280,3)</f>
        <v>146.66</v>
      </c>
      <c r="L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T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03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3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83">
        <f t="shared" si="16"/>
        <v>42205</v>
      </c>
      <c r="B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H620" s="103">
        <f>VLOOKUP($A620+ROUND((COLUMN()-2)/24,5),АТС!$A$41:$F$784,4)+VLOOKUP($A620+ROUND((COLUMN()-2)/24,5),'Расчет сбытовых надбавок'!$B$1537:'Расчет сбытовых надбавок'!$G$2280,3)</f>
        <v>1.47</v>
      </c>
      <c r="I620" s="103">
        <f>VLOOKUP($A620+ROUND((COLUMN()-2)/24,5),АТС!$A$41:$F$784,4)+VLOOKUP($A620+ROUND((COLUMN()-2)/24,5),'Расчет сбытовых надбавок'!$B$1537:'Расчет сбытовых надбавок'!$G$2280,3)</f>
        <v>147.6</v>
      </c>
      <c r="J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P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S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T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03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03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83">
        <f t="shared" si="16"/>
        <v>42206</v>
      </c>
      <c r="B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G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03">
        <f>VLOOKUP($A621+ROUND((COLUMN()-2)/24,5),АТС!$A$41:$F$784,4)+VLOOKUP($A621+ROUND((COLUMN()-2)/24,5),'Расчет сбытовых надбавок'!$B$1537:'Расчет сбытовых надбавок'!$G$2280,3)</f>
        <v>48.5</v>
      </c>
      <c r="I621" s="103">
        <f>VLOOKUP($A621+ROUND((COLUMN()-2)/24,5),АТС!$A$41:$F$784,4)+VLOOKUP($A621+ROUND((COLUMN()-2)/24,5),'Расчет сбытовых надбавок'!$B$1537:'Расчет сбытовых надбавок'!$G$2280,3)</f>
        <v>683.12</v>
      </c>
      <c r="J621" s="103">
        <f>VLOOKUP($A621+ROUND((COLUMN()-2)/24,5),АТС!$A$41:$F$784,4)+VLOOKUP($A621+ROUND((COLUMN()-2)/24,5),'Расчет сбытовых надбавок'!$B$1537:'Расчет сбытовых надбавок'!$G$2280,3)</f>
        <v>126.74</v>
      </c>
      <c r="K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M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Q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T621" s="103">
        <f>VLOOKUP($A621+ROUND((COLUMN()-2)/24,5),АТС!$A$41:$F$784,4)+VLOOKUP($A621+ROUND((COLUMN()-2)/24,5),'Расчет сбытовых надбавок'!$B$1537:'Расчет сбытовых надбавок'!$G$2280,3)</f>
        <v>133.81</v>
      </c>
      <c r="U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03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3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3">
        <f t="shared" si="16"/>
        <v>42207</v>
      </c>
      <c r="B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H622" s="103">
        <f>VLOOKUP($A622+ROUND((COLUMN()-2)/24,5),АТС!$A$41:$F$784,4)+VLOOKUP($A622+ROUND((COLUMN()-2)/24,5),'Расчет сбытовых надбавок'!$B$1537:'Расчет сбытовых надбавок'!$G$2280,3)</f>
        <v>81.93</v>
      </c>
      <c r="I622" s="103">
        <f>VLOOKUP($A622+ROUND((COLUMN()-2)/24,5),АТС!$A$41:$F$784,4)+VLOOKUP($A622+ROUND((COLUMN()-2)/24,5),'Расчет сбытовых надбавок'!$B$1537:'Расчет сбытовых надбавок'!$G$2280,3)</f>
        <v>168.58</v>
      </c>
      <c r="J622" s="103">
        <f>VLOOKUP($A622+ROUND((COLUMN()-2)/24,5),АТС!$A$41:$F$784,4)+VLOOKUP($A622+ROUND((COLUMN()-2)/24,5),'Расчет сбытовых надбавок'!$B$1537:'Расчет сбытовых надбавок'!$G$2280,3)</f>
        <v>290.58999999999997</v>
      </c>
      <c r="K622" s="103">
        <f>VLOOKUP($A622+ROUND((COLUMN()-2)/24,5),АТС!$A$41:$F$784,4)+VLOOKUP($A622+ROUND((COLUMN()-2)/24,5),'Расчет сбытовых надбавок'!$B$1537:'Расчет сбытовых надбавок'!$G$2280,3)</f>
        <v>151.06</v>
      </c>
      <c r="L622" s="103">
        <f>VLOOKUP($A622+ROUND((COLUMN()-2)/24,5),АТС!$A$41:$F$784,4)+VLOOKUP($A622+ROUND((COLUMN()-2)/24,5),'Расчет сбытовых надбавок'!$B$1537:'Расчет сбытовых надбавок'!$G$2280,3)</f>
        <v>49.29</v>
      </c>
      <c r="M622" s="103">
        <f>VLOOKUP($A622+ROUND((COLUMN()-2)/24,5),АТС!$A$41:$F$784,4)+VLOOKUP($A622+ROUND((COLUMN()-2)/24,5),'Расчет сбытовых надбавок'!$B$1537:'Расчет сбытовых надбавок'!$G$2280,3)</f>
        <v>22.09</v>
      </c>
      <c r="N622" s="103">
        <f>VLOOKUP($A622+ROUND((COLUMN()-2)/24,5),АТС!$A$41:$F$784,4)+VLOOKUP($A622+ROUND((COLUMN()-2)/24,5),'Расчет сбытовых надбавок'!$B$1537:'Расчет сбытовых надбавок'!$G$2280,3)</f>
        <v>14.149999999999999</v>
      </c>
      <c r="O622" s="103">
        <f>VLOOKUP($A622+ROUND((COLUMN()-2)/24,5),АТС!$A$41:$F$784,4)+VLOOKUP($A622+ROUND((COLUMN()-2)/24,5),'Расчет сбытовых надбавок'!$B$1537:'Расчет сбытовых надбавок'!$G$2280,3)</f>
        <v>12.85</v>
      </c>
      <c r="P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T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03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03">
        <f>VLOOKUP($A622+ROUND((COLUMN()-2)/24,5),АТС!$A$41:$F$784,4)+VLOOKUP($A622+ROUND((COLUMN()-2)/24,5),'Расчет сбытовых надбавок'!$B$1537:'Расчет сбытовых надбавок'!$G$2280,3)</f>
        <v>0.01</v>
      </c>
      <c r="Y622" s="103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83">
        <f t="shared" si="16"/>
        <v>42208</v>
      </c>
      <c r="B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H623" s="103">
        <f>VLOOKUP($A623+ROUND((COLUMN()-2)/24,5),АТС!$A$41:$F$784,4)+VLOOKUP($A623+ROUND((COLUMN()-2)/24,5),'Расчет сбытовых надбавок'!$B$1537:'Расчет сбытовых надбавок'!$G$2280,3)</f>
        <v>124.55</v>
      </c>
      <c r="I623" s="103">
        <f>VLOOKUP($A623+ROUND((COLUMN()-2)/24,5),АТС!$A$41:$F$784,4)+VLOOKUP($A623+ROUND((COLUMN()-2)/24,5),'Расчет сбытовых надбавок'!$B$1537:'Расчет сбытовых надбавок'!$G$2280,3)</f>
        <v>159.65</v>
      </c>
      <c r="J623" s="103">
        <f>VLOOKUP($A623+ROUND((COLUMN()-2)/24,5),АТС!$A$41:$F$784,4)+VLOOKUP($A623+ROUND((COLUMN()-2)/24,5),'Расчет сбытовых надбавок'!$B$1537:'Расчет сбытовых надбавок'!$G$2280,3)</f>
        <v>88.75</v>
      </c>
      <c r="K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03">
        <f>VLOOKUP($A623+ROUND((COLUMN()-2)/24,5),АТС!$A$41:$F$784,4)+VLOOKUP($A623+ROUND((COLUMN()-2)/24,5),'Расчет сбытовых надбавок'!$B$1537:'Расчет сбытовых надбавок'!$G$2280,3)</f>
        <v>31.95</v>
      </c>
      <c r="W623" s="103">
        <f>VLOOKUP($A623+ROUND((COLUMN()-2)/24,5),АТС!$A$41:$F$784,4)+VLOOKUP($A623+ROUND((COLUMN()-2)/24,5),'Расчет сбытовых надбавок'!$B$1537:'Расчет сбытовых надбавок'!$G$2280,3)</f>
        <v>0.01</v>
      </c>
      <c r="X623" s="103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3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83">
        <f t="shared" si="16"/>
        <v>42209</v>
      </c>
      <c r="B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03">
        <f>VLOOKUP($A624+ROUND((COLUMN()-2)/24,5),АТС!$A$41:$F$784,4)+VLOOKUP($A624+ROUND((COLUMN()-2)/24,5),'Расчет сбытовых надбавок'!$B$1537:'Расчет сбытовых надбавок'!$G$2280,3)</f>
        <v>90.46</v>
      </c>
      <c r="H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I624" s="103">
        <f>VLOOKUP($A624+ROUND((COLUMN()-2)/24,5),АТС!$A$41:$F$784,4)+VLOOKUP($A624+ROUND((COLUMN()-2)/24,5),'Расчет сбытовых надбавок'!$B$1537:'Расчет сбытовых надбавок'!$G$2280,3)</f>
        <v>143.79</v>
      </c>
      <c r="J624" s="103">
        <f>VLOOKUP($A624+ROUND((COLUMN()-2)/24,5),АТС!$A$41:$F$784,4)+VLOOKUP($A624+ROUND((COLUMN()-2)/24,5),'Расчет сбытовых надбавок'!$B$1537:'Расчет сбытовых надбавок'!$G$2280,3)</f>
        <v>83.27</v>
      </c>
      <c r="K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L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T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03">
        <f>VLOOKUP($A624+ROUND((COLUMN()-2)/24,5),АТС!$A$41:$F$784,4)+VLOOKUP($A624+ROUND((COLUMN()-2)/24,5),'Расчет сбытовых надбавок'!$B$1537:'Расчет сбытовых надбавок'!$G$2280,3)</f>
        <v>3.8899999999999997</v>
      </c>
      <c r="W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03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3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83">
        <f t="shared" si="16"/>
        <v>42210</v>
      </c>
      <c r="B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3">
        <f>VLOOKUP($A625+ROUND((COLUMN()-2)/24,5),АТС!$A$41:$F$784,4)+VLOOKUP($A625+ROUND((COLUMN()-2)/24,5),'Расчет сбытовых надбавок'!$B$1537:'Расчет сбытовых надбавок'!$G$2280,3)</f>
        <v>0.01</v>
      </c>
      <c r="D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H625" s="103">
        <f>VLOOKUP($A625+ROUND((COLUMN()-2)/24,5),АТС!$A$41:$F$784,4)+VLOOKUP($A625+ROUND((COLUMN()-2)/24,5),'Расчет сбытовых надбавок'!$B$1537:'Расчет сбытовых надбавок'!$G$2280,3)</f>
        <v>7.55</v>
      </c>
      <c r="I625" s="103">
        <f>VLOOKUP($A625+ROUND((COLUMN()-2)/24,5),АТС!$A$41:$F$784,4)+VLOOKUP($A625+ROUND((COLUMN()-2)/24,5),'Расчет сбытовых надбавок'!$B$1537:'Расчет сбытовых надбавок'!$G$2280,3)</f>
        <v>2.5499999999999998</v>
      </c>
      <c r="J625" s="103">
        <f>VLOOKUP($A625+ROUND((COLUMN()-2)/24,5),АТС!$A$41:$F$784,4)+VLOOKUP($A625+ROUND((COLUMN()-2)/24,5),'Расчет сбытовых надбавок'!$B$1537:'Расчет сбытовых надбавок'!$G$2280,3)</f>
        <v>223.97</v>
      </c>
      <c r="K625" s="103">
        <f>VLOOKUP($A625+ROUND((COLUMN()-2)/24,5),АТС!$A$41:$F$784,4)+VLOOKUP($A625+ROUND((COLUMN()-2)/24,5),'Расчет сбытовых надбавок'!$B$1537:'Расчет сбытовых надбавок'!$G$2280,3)</f>
        <v>175.62</v>
      </c>
      <c r="L625" s="103">
        <f>VLOOKUP($A625+ROUND((COLUMN()-2)/24,5),АТС!$A$41:$F$784,4)+VLOOKUP($A625+ROUND((COLUMN()-2)/24,5),'Расчет сбытовых надбавок'!$B$1537:'Расчет сбытовых надбавок'!$G$2280,3)</f>
        <v>45.52</v>
      </c>
      <c r="M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03">
        <f>VLOOKUP($A625+ROUND((COLUMN()-2)/24,5),АТС!$A$41:$F$784,4)+VLOOKUP($A625+ROUND((COLUMN()-2)/24,5),'Расчет сбытовых надбавок'!$B$1537:'Расчет сбытовых надбавок'!$G$2280,3)</f>
        <v>40.4</v>
      </c>
      <c r="Q625" s="103">
        <f>VLOOKUP($A625+ROUND((COLUMN()-2)/24,5),АТС!$A$41:$F$784,4)+VLOOKUP($A625+ROUND((COLUMN()-2)/24,5),'Расчет сбытовых надбавок'!$B$1537:'Расчет сбытовых надбавок'!$G$2280,3)</f>
        <v>20.310000000000002</v>
      </c>
      <c r="R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3">
        <f>VLOOKUP($A625+ROUND((COLUMN()-2)/24,5),АТС!$A$41:$F$784,4)+VLOOKUP($A625+ROUND((COLUMN()-2)/24,5),'Расчет сбытовых надбавок'!$B$1537:'Расчет сбытовых надбавок'!$G$2280,3)</f>
        <v>29.51</v>
      </c>
      <c r="V625" s="103">
        <f>VLOOKUP($A625+ROUND((COLUMN()-2)/24,5),АТС!$A$41:$F$784,4)+VLOOKUP($A625+ROUND((COLUMN()-2)/24,5),'Расчет сбытовых надбавок'!$B$1537:'Расчет сбытовых надбавок'!$G$2280,3)</f>
        <v>91.26</v>
      </c>
      <c r="W625" s="103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03">
        <f>VLOOKUP($A625+ROUND((COLUMN()-2)/24,5),АТС!$A$41:$F$784,4)+VLOOKUP($A625+ROUND((COLUMN()-2)/24,5),'Расчет сбытовых надбавок'!$B$1537:'Расчет сбытовых надбавок'!$G$2280,3)</f>
        <v>10.06</v>
      </c>
      <c r="Y625" s="103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83">
        <f t="shared" si="16"/>
        <v>42211</v>
      </c>
      <c r="B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03">
        <f>VLOOKUP($A626+ROUND((COLUMN()-2)/24,5),АТС!$A$41:$F$784,4)+VLOOKUP($A626+ROUND((COLUMN()-2)/24,5),'Расчет сбытовых надбавок'!$B$1537:'Расчет сбытовых надбавок'!$G$2280,3)</f>
        <v>0.01</v>
      </c>
      <c r="E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G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H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I626" s="103">
        <f>VLOOKUP($A626+ROUND((COLUMN()-2)/24,5),АТС!$A$41:$F$784,4)+VLOOKUP($A626+ROUND((COLUMN()-2)/24,5),'Расчет сбытовых надбавок'!$B$1537:'Расчет сбытовых надбавок'!$G$2280,3)</f>
        <v>108.97</v>
      </c>
      <c r="J626" s="103">
        <f>VLOOKUP($A626+ROUND((COLUMN()-2)/24,5),АТС!$A$41:$F$784,4)+VLOOKUP($A626+ROUND((COLUMN()-2)/24,5),'Расчет сбытовых надбавок'!$B$1537:'Расчет сбытовых надбавок'!$G$2280,3)</f>
        <v>175.31</v>
      </c>
      <c r="K626" s="103">
        <f>VLOOKUP($A626+ROUND((COLUMN()-2)/24,5),АТС!$A$41:$F$784,4)+VLOOKUP($A626+ROUND((COLUMN()-2)/24,5),'Расчет сбытовых надбавок'!$B$1537:'Расчет сбытовых надбавок'!$G$2280,3)</f>
        <v>62.32</v>
      </c>
      <c r="L626" s="103">
        <f>VLOOKUP($A626+ROUND((COLUMN()-2)/24,5),АТС!$A$41:$F$784,4)+VLOOKUP($A626+ROUND((COLUMN()-2)/24,5),'Расчет сбытовых надбавок'!$B$1537:'Расчет сбытовых надбавок'!$G$2280,3)</f>
        <v>181.35999999999999</v>
      </c>
      <c r="M626" s="103">
        <f>VLOOKUP($A626+ROUND((COLUMN()-2)/24,5),АТС!$A$41:$F$784,4)+VLOOKUP($A626+ROUND((COLUMN()-2)/24,5),'Расчет сбытовых надбавок'!$B$1537:'Расчет сбытовых надбавок'!$G$2280,3)</f>
        <v>61.42</v>
      </c>
      <c r="N626" s="103">
        <f>VLOOKUP($A626+ROUND((COLUMN()-2)/24,5),АТС!$A$41:$F$784,4)+VLOOKUP($A626+ROUND((COLUMN()-2)/24,5),'Расчет сбытовых надбавок'!$B$1537:'Расчет сбытовых надбавок'!$G$2280,3)</f>
        <v>55.58</v>
      </c>
      <c r="O626" s="103">
        <f>VLOOKUP($A626+ROUND((COLUMN()-2)/24,5),АТС!$A$41:$F$784,4)+VLOOKUP($A626+ROUND((COLUMN()-2)/24,5),'Расчет сбытовых надбавок'!$B$1537:'Расчет сбытовых надбавок'!$G$2280,3)</f>
        <v>32.39</v>
      </c>
      <c r="P626" s="103">
        <f>VLOOKUP($A626+ROUND((COLUMN()-2)/24,5),АТС!$A$41:$F$784,4)+VLOOKUP($A626+ROUND((COLUMN()-2)/24,5),'Расчет сбытовых надбавок'!$B$1537:'Расчет сбытовых надбавок'!$G$2280,3)</f>
        <v>10.45</v>
      </c>
      <c r="Q626" s="103">
        <f>VLOOKUP($A626+ROUND((COLUMN()-2)/24,5),АТС!$A$41:$F$784,4)+VLOOKUP($A626+ROUND((COLUMN()-2)/24,5),'Расчет сбытовых надбавок'!$B$1537:'Расчет сбытовых надбавок'!$G$2280,3)</f>
        <v>45.03</v>
      </c>
      <c r="R626" s="103">
        <f>VLOOKUP($A626+ROUND((COLUMN()-2)/24,5),АТС!$A$41:$F$784,4)+VLOOKUP($A626+ROUND((COLUMN()-2)/24,5),'Расчет сбытовых надбавок'!$B$1537:'Расчет сбытовых надбавок'!$G$2280,3)</f>
        <v>42.879999999999995</v>
      </c>
      <c r="S626" s="103">
        <f>VLOOKUP($A626+ROUND((COLUMN()-2)/24,5),АТС!$A$41:$F$784,4)+VLOOKUP($A626+ROUND((COLUMN()-2)/24,5),'Расчет сбытовых надбавок'!$B$1537:'Расчет сбытовых надбавок'!$G$2280,3)</f>
        <v>48.790000000000006</v>
      </c>
      <c r="T626" s="103">
        <f>VLOOKUP($A626+ROUND((COLUMN()-2)/24,5),АТС!$A$41:$F$784,4)+VLOOKUP($A626+ROUND((COLUMN()-2)/24,5),'Расчет сбытовых надбавок'!$B$1537:'Расчет сбытовых надбавок'!$G$2280,3)</f>
        <v>163.17000000000002</v>
      </c>
      <c r="U626" s="103">
        <f>VLOOKUP($A626+ROUND((COLUMN()-2)/24,5),АТС!$A$41:$F$784,4)+VLOOKUP($A626+ROUND((COLUMN()-2)/24,5),'Расчет сбытовых надбавок'!$B$1537:'Расчет сбытовых надбавок'!$G$2280,3)</f>
        <v>250.74</v>
      </c>
      <c r="V626" s="103">
        <f>VLOOKUP($A626+ROUND((COLUMN()-2)/24,5),АТС!$A$41:$F$784,4)+VLOOKUP($A626+ROUND((COLUMN()-2)/24,5),'Расчет сбытовых надбавок'!$B$1537:'Расчет сбытовых надбавок'!$G$2280,3)</f>
        <v>88.240000000000009</v>
      </c>
      <c r="W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03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03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3">
        <f t="shared" si="16"/>
        <v>42212</v>
      </c>
      <c r="B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03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03">
        <f>VLOOKUP($A627+ROUND((COLUMN()-2)/24,5),АТС!$A$41:$F$784,4)+VLOOKUP($A627+ROUND((COLUMN()-2)/24,5),'Расчет сбытовых надбавок'!$B$1537:'Расчет сбытовых надбавок'!$G$2280,3)</f>
        <v>48.040000000000006</v>
      </c>
      <c r="H627" s="103">
        <f>VLOOKUP($A627+ROUND((COLUMN()-2)/24,5),АТС!$A$41:$F$784,4)+VLOOKUP($A627+ROUND((COLUMN()-2)/24,5),'Расчет сбытовых надбавок'!$B$1537:'Расчет сбытовых надбавок'!$G$2280,3)</f>
        <v>107.61000000000001</v>
      </c>
      <c r="I627" s="103">
        <f>VLOOKUP($A627+ROUND((COLUMN()-2)/24,5),АТС!$A$41:$F$784,4)+VLOOKUP($A627+ROUND((COLUMN()-2)/24,5),'Расчет сбытовых надбавок'!$B$1537:'Расчет сбытовых надбавок'!$G$2280,3)</f>
        <v>345.36</v>
      </c>
      <c r="J627" s="103">
        <f>VLOOKUP($A627+ROUND((COLUMN()-2)/24,5),АТС!$A$41:$F$784,4)+VLOOKUP($A627+ROUND((COLUMN()-2)/24,5),'Расчет сбытовых надбавок'!$B$1537:'Расчет сбытовых надбавок'!$G$2280,3)</f>
        <v>141.51999999999998</v>
      </c>
      <c r="K627" s="103">
        <f>VLOOKUP($A627+ROUND((COLUMN()-2)/24,5),АТС!$A$41:$F$784,4)+VLOOKUP($A627+ROUND((COLUMN()-2)/24,5),'Расчет сбытовых надбавок'!$B$1537:'Расчет сбытовых надбавок'!$G$2280,3)</f>
        <v>138.05000000000001</v>
      </c>
      <c r="L627" s="103">
        <f>VLOOKUP($A627+ROUND((COLUMN()-2)/24,5),АТС!$A$41:$F$784,4)+VLOOKUP($A627+ROUND((COLUMN()-2)/24,5),'Расчет сбытовых надбавок'!$B$1537:'Расчет сбытовых надбавок'!$G$2280,3)</f>
        <v>134.88999999999999</v>
      </c>
      <c r="M627" s="103">
        <f>VLOOKUP($A627+ROUND((COLUMN()-2)/24,5),АТС!$A$41:$F$784,4)+VLOOKUP($A627+ROUND((COLUMN()-2)/24,5),'Расчет сбытовых надбавок'!$B$1537:'Расчет сбытовых надбавок'!$G$2280,3)</f>
        <v>152.13999999999999</v>
      </c>
      <c r="N627" s="103">
        <f>VLOOKUP($A627+ROUND((COLUMN()-2)/24,5),АТС!$A$41:$F$784,4)+VLOOKUP($A627+ROUND((COLUMN()-2)/24,5),'Расчет сбытовых надбавок'!$B$1537:'Расчет сбытовых надбавок'!$G$2280,3)</f>
        <v>161.4</v>
      </c>
      <c r="O627" s="103">
        <f>VLOOKUP($A627+ROUND((COLUMN()-2)/24,5),АТС!$A$41:$F$784,4)+VLOOKUP($A627+ROUND((COLUMN()-2)/24,5),'Расчет сбытовых надбавок'!$B$1537:'Расчет сбытовых надбавок'!$G$2280,3)</f>
        <v>70.150000000000006</v>
      </c>
      <c r="P627" s="103">
        <f>VLOOKUP($A627+ROUND((COLUMN()-2)/24,5),АТС!$A$41:$F$784,4)+VLOOKUP($A627+ROUND((COLUMN()-2)/24,5),'Расчет сбытовых надбавок'!$B$1537:'Расчет сбытовых надбавок'!$G$2280,3)</f>
        <v>107.81</v>
      </c>
      <c r="Q627" s="103">
        <f>VLOOKUP($A627+ROUND((COLUMN()-2)/24,5),АТС!$A$41:$F$784,4)+VLOOKUP($A627+ROUND((COLUMN()-2)/24,5),'Расчет сбытовых надбавок'!$B$1537:'Расчет сбытовых надбавок'!$G$2280,3)</f>
        <v>100.11</v>
      </c>
      <c r="R627" s="103">
        <f>VLOOKUP($A627+ROUND((COLUMN()-2)/24,5),АТС!$A$41:$F$784,4)+VLOOKUP($A627+ROUND((COLUMN()-2)/24,5),'Расчет сбытовых надбавок'!$B$1537:'Расчет сбытовых надбавок'!$G$2280,3)</f>
        <v>72.69</v>
      </c>
      <c r="S627" s="103">
        <f>VLOOKUP($A627+ROUND((COLUMN()-2)/24,5),АТС!$A$41:$F$784,4)+VLOOKUP($A627+ROUND((COLUMN()-2)/24,5),'Расчет сбытовых надбавок'!$B$1537:'Расчет сбытовых надбавок'!$G$2280,3)</f>
        <v>99.97999999999999</v>
      </c>
      <c r="T627" s="103">
        <f>VLOOKUP($A627+ROUND((COLUMN()-2)/24,5),АТС!$A$41:$F$784,4)+VLOOKUP($A627+ROUND((COLUMN()-2)/24,5),'Расчет сбытовых надбавок'!$B$1537:'Расчет сбытовых надбавок'!$G$2280,3)</f>
        <v>158.28</v>
      </c>
      <c r="U627" s="103">
        <f>VLOOKUP($A627+ROUND((COLUMN()-2)/24,5),АТС!$A$41:$F$784,4)+VLOOKUP($A627+ROUND((COLUMN()-2)/24,5),'Расчет сбытовых надбавок'!$B$1537:'Расчет сбытовых надбавок'!$G$2280,3)</f>
        <v>216.24</v>
      </c>
      <c r="V627" s="103">
        <f>VLOOKUP($A627+ROUND((COLUMN()-2)/24,5),АТС!$A$41:$F$784,4)+VLOOKUP($A627+ROUND((COLUMN()-2)/24,5),'Расчет сбытовых надбавок'!$B$1537:'Расчет сбытовых надбавок'!$G$2280,3)</f>
        <v>153.57</v>
      </c>
      <c r="W627" s="103">
        <f>VLOOKUP($A627+ROUND((COLUMN()-2)/24,5),АТС!$A$41:$F$784,4)+VLOOKUP($A627+ROUND((COLUMN()-2)/24,5),'Расчет сбытовых надбавок'!$B$1537:'Расчет сбытовых надбавок'!$G$2280,3)</f>
        <v>30.669999999999998</v>
      </c>
      <c r="X627" s="103">
        <f>VLOOKUP($A627+ROUND((COLUMN()-2)/24,5),АТС!$A$41:$F$784,4)+VLOOKUP($A627+ROUND((COLUMN()-2)/24,5),'Расчет сбытовых надбавок'!$B$1537:'Расчет сбытовых надбавок'!$G$2280,3)</f>
        <v>0.01</v>
      </c>
      <c r="Y627" s="103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83">
        <f t="shared" si="16"/>
        <v>42213</v>
      </c>
      <c r="B628" s="103">
        <f>VLOOKUP($A628+ROUND((COLUMN()-2)/24,5),АТС!$A$41:$F$784,4)+VLOOKUP($A628+ROUND((COLUMN()-2)/24,5),'Расчет сбытовых надбавок'!$B$1537:'Расчет сбытовых надбавок'!$G$2280,3)</f>
        <v>0.01</v>
      </c>
      <c r="C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03">
        <f>VLOOKUP($A628+ROUND((COLUMN()-2)/24,5),АТС!$A$41:$F$784,4)+VLOOKUP($A628+ROUND((COLUMN()-2)/24,5),'Расчет сбытовых надбавок'!$B$1537:'Расчет сбытовых надбавок'!$G$2280,3)</f>
        <v>46.94</v>
      </c>
      <c r="G628" s="103">
        <f>VLOOKUP($A628+ROUND((COLUMN()-2)/24,5),АТС!$A$41:$F$784,4)+VLOOKUP($A628+ROUND((COLUMN()-2)/24,5),'Расчет сбытовых надбавок'!$B$1537:'Расчет сбытовых надбавок'!$G$2280,3)</f>
        <v>86.89</v>
      </c>
      <c r="H628" s="103">
        <f>VLOOKUP($A628+ROUND((COLUMN()-2)/24,5),АТС!$A$41:$F$784,4)+VLOOKUP($A628+ROUND((COLUMN()-2)/24,5),'Расчет сбытовых надбавок'!$B$1537:'Расчет сбытовых надбавок'!$G$2280,3)</f>
        <v>107.64999999999999</v>
      </c>
      <c r="I628" s="103">
        <f>VLOOKUP($A628+ROUND((COLUMN()-2)/24,5),АТС!$A$41:$F$784,4)+VLOOKUP($A628+ROUND((COLUMN()-2)/24,5),'Расчет сбытовых надбавок'!$B$1537:'Расчет сбытовых надбавок'!$G$2280,3)</f>
        <v>329.75</v>
      </c>
      <c r="J628" s="103">
        <f>VLOOKUP($A628+ROUND((COLUMN()-2)/24,5),АТС!$A$41:$F$784,4)+VLOOKUP($A628+ROUND((COLUMN()-2)/24,5),'Расчет сбытовых надбавок'!$B$1537:'Расчет сбытовых надбавок'!$G$2280,3)</f>
        <v>161.57999999999998</v>
      </c>
      <c r="K628" s="103">
        <f>VLOOKUP($A628+ROUND((COLUMN()-2)/24,5),АТС!$A$41:$F$784,4)+VLOOKUP($A628+ROUND((COLUMN()-2)/24,5),'Расчет сбытовых надбавок'!$B$1537:'Расчет сбытовых надбавок'!$G$2280,3)</f>
        <v>194.62</v>
      </c>
      <c r="L628" s="103">
        <f>VLOOKUP($A628+ROUND((COLUMN()-2)/24,5),АТС!$A$41:$F$784,4)+VLOOKUP($A628+ROUND((COLUMN()-2)/24,5),'Расчет сбытовых надбавок'!$B$1537:'Расчет сбытовых надбавок'!$G$2280,3)</f>
        <v>29.090000000000003</v>
      </c>
      <c r="M628" s="103">
        <f>VLOOKUP($A628+ROUND((COLUMN()-2)/24,5),АТС!$A$41:$F$784,4)+VLOOKUP($A628+ROUND((COLUMN()-2)/24,5),'Расчет сбытовых надбавок'!$B$1537:'Расчет сбытовых надбавок'!$G$2280,3)</f>
        <v>27.689999999999998</v>
      </c>
      <c r="N628" s="103">
        <f>VLOOKUP($A628+ROUND((COLUMN()-2)/24,5),АТС!$A$41:$F$784,4)+VLOOKUP($A628+ROUND((COLUMN()-2)/24,5),'Расчет сбытовых надбавок'!$B$1537:'Расчет сбытовых надбавок'!$G$2280,3)</f>
        <v>11.83</v>
      </c>
      <c r="O628" s="103">
        <f>VLOOKUP($A628+ROUND((COLUMN()-2)/24,5),АТС!$A$41:$F$784,4)+VLOOKUP($A628+ROUND((COLUMN()-2)/24,5),'Расчет сбытовых надбавок'!$B$1537:'Расчет сбытовых надбавок'!$G$2280,3)</f>
        <v>4.3599999999999994</v>
      </c>
      <c r="P628" s="103">
        <f>VLOOKUP($A628+ROUND((COLUMN()-2)/24,5),АТС!$A$41:$F$784,4)+VLOOKUP($A628+ROUND((COLUMN()-2)/24,5),'Расчет сбытовых надбавок'!$B$1537:'Расчет сбытовых надбавок'!$G$2280,3)</f>
        <v>133.13999999999999</v>
      </c>
      <c r="Q628" s="103">
        <f>VLOOKUP($A628+ROUND((COLUMN()-2)/24,5),АТС!$A$41:$F$784,4)+VLOOKUP($A628+ROUND((COLUMN()-2)/24,5),'Расчет сбытовых надбавок'!$B$1537:'Расчет сбытовых надбавок'!$G$2280,3)</f>
        <v>122.47999999999999</v>
      </c>
      <c r="R628" s="103">
        <f>VLOOKUP($A628+ROUND((COLUMN()-2)/24,5),АТС!$A$41:$F$784,4)+VLOOKUP($A628+ROUND((COLUMN()-2)/24,5),'Расчет сбытовых надбавок'!$B$1537:'Расчет сбытовых надбавок'!$G$2280,3)</f>
        <v>120.03999999999999</v>
      </c>
      <c r="S628" s="103">
        <f>VLOOKUP($A628+ROUND((COLUMN()-2)/24,5),АТС!$A$41:$F$784,4)+VLOOKUP($A628+ROUND((COLUMN()-2)/24,5),'Расчет сбытовых надбавок'!$B$1537:'Расчет сбытовых надбавок'!$G$2280,3)</f>
        <v>106.71000000000001</v>
      </c>
      <c r="T628" s="103">
        <f>VLOOKUP($A628+ROUND((COLUMN()-2)/24,5),АТС!$A$41:$F$784,4)+VLOOKUP($A628+ROUND((COLUMN()-2)/24,5),'Расчет сбытовых надбавок'!$B$1537:'Расчет сбытовых надбавок'!$G$2280,3)</f>
        <v>22.909999999999997</v>
      </c>
      <c r="U628" s="103">
        <f>VLOOKUP($A628+ROUND((COLUMN()-2)/24,5),АТС!$A$41:$F$784,4)+VLOOKUP($A628+ROUND((COLUMN()-2)/24,5),'Расчет сбытовых надбавок'!$B$1537:'Расчет сбытовых надбавок'!$G$2280,3)</f>
        <v>73.8</v>
      </c>
      <c r="V628" s="103">
        <f>VLOOKUP($A628+ROUND((COLUMN()-2)/24,5),АТС!$A$41:$F$784,4)+VLOOKUP($A628+ROUND((COLUMN()-2)/24,5),'Расчет сбытовых надбавок'!$B$1537:'Расчет сбытовых надбавок'!$G$2280,3)</f>
        <v>114.52</v>
      </c>
      <c r="W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03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03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83">
        <f t="shared" si="16"/>
        <v>42214</v>
      </c>
      <c r="B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3">
        <f>VLOOKUP($A629+ROUND((COLUMN()-2)/24,5),АТС!$A$41:$F$784,4)+VLOOKUP($A629+ROUND((COLUMN()-2)/24,5),'Расчет сбытовых надбавок'!$B$1537:'Расчет сбытовых надбавок'!$G$2280,3)</f>
        <v>1.78</v>
      </c>
      <c r="D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03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03">
        <f>VLOOKUP($A629+ROUND((COLUMN()-2)/24,5),АТС!$A$41:$F$784,4)+VLOOKUP($A629+ROUND((COLUMN()-2)/24,5),'Расчет сбытовых надбавок'!$B$1537:'Расчет сбытовых надбавок'!$G$2280,3)</f>
        <v>615.94000000000005</v>
      </c>
      <c r="H629" s="103">
        <f>VLOOKUP($A629+ROUND((COLUMN()-2)/24,5),АТС!$A$41:$F$784,4)+VLOOKUP($A629+ROUND((COLUMN()-2)/24,5),'Расчет сбытовых надбавок'!$B$1537:'Расчет сбытовых надбавок'!$G$2280,3)</f>
        <v>849.19999999999993</v>
      </c>
      <c r="I629" s="103">
        <f>VLOOKUP($A629+ROUND((COLUMN()-2)/24,5),АТС!$A$41:$F$784,4)+VLOOKUP($A629+ROUND((COLUMN()-2)/24,5),'Расчет сбытовых надбавок'!$B$1537:'Расчет сбытовых надбавок'!$G$2280,3)</f>
        <v>338.46999999999997</v>
      </c>
      <c r="J629" s="103">
        <f>VLOOKUP($A629+ROUND((COLUMN()-2)/24,5),АТС!$A$41:$F$784,4)+VLOOKUP($A629+ROUND((COLUMN()-2)/24,5),'Расчет сбытовых надбавок'!$B$1537:'Расчет сбытовых надбавок'!$G$2280,3)</f>
        <v>389.92</v>
      </c>
      <c r="K629" s="103">
        <f>VLOOKUP($A629+ROUND((COLUMN()-2)/24,5),АТС!$A$41:$F$784,4)+VLOOKUP($A629+ROUND((COLUMN()-2)/24,5),'Расчет сбытовых надбавок'!$B$1537:'Расчет сбытовых надбавок'!$G$2280,3)</f>
        <v>408.43</v>
      </c>
      <c r="L629" s="103">
        <f>VLOOKUP($A629+ROUND((COLUMN()-2)/24,5),АТС!$A$41:$F$784,4)+VLOOKUP($A629+ROUND((COLUMN()-2)/24,5),'Расчет сбытовых надбавок'!$B$1537:'Расчет сбытовых надбавок'!$G$2280,3)</f>
        <v>107.44</v>
      </c>
      <c r="M629" s="103">
        <f>VLOOKUP($A629+ROUND((COLUMN()-2)/24,5),АТС!$A$41:$F$784,4)+VLOOKUP($A629+ROUND((COLUMN()-2)/24,5),'Расчет сбытовых надбавок'!$B$1537:'Расчет сбытовых надбавок'!$G$2280,3)</f>
        <v>160.03</v>
      </c>
      <c r="N629" s="103">
        <f>VLOOKUP($A629+ROUND((COLUMN()-2)/24,5),АТС!$A$41:$F$784,4)+VLOOKUP($A629+ROUND((COLUMN()-2)/24,5),'Расчет сбытовых надбавок'!$B$1537:'Расчет сбытовых надбавок'!$G$2280,3)</f>
        <v>327.02999999999997</v>
      </c>
      <c r="O629" s="103">
        <f>VLOOKUP($A629+ROUND((COLUMN()-2)/24,5),АТС!$A$41:$F$784,4)+VLOOKUP($A629+ROUND((COLUMN()-2)/24,5),'Расчет сбытовых надбавок'!$B$1537:'Расчет сбытовых надбавок'!$G$2280,3)</f>
        <v>379.58000000000004</v>
      </c>
      <c r="P629" s="103">
        <f>VLOOKUP($A629+ROUND((COLUMN()-2)/24,5),АТС!$A$41:$F$784,4)+VLOOKUP($A629+ROUND((COLUMN()-2)/24,5),'Расчет сбытовых надбавок'!$B$1537:'Расчет сбытовых надбавок'!$G$2280,3)</f>
        <v>90.94</v>
      </c>
      <c r="Q629" s="103">
        <f>VLOOKUP($A629+ROUND((COLUMN()-2)/24,5),АТС!$A$41:$F$784,4)+VLOOKUP($A629+ROUND((COLUMN()-2)/24,5),'Расчет сбытовых надбавок'!$B$1537:'Расчет сбытовых надбавок'!$G$2280,3)</f>
        <v>50.88</v>
      </c>
      <c r="R629" s="103">
        <f>VLOOKUP($A629+ROUND((COLUMN()-2)/24,5),АТС!$A$41:$F$784,4)+VLOOKUP($A629+ROUND((COLUMN()-2)/24,5),'Расчет сбытовых надбавок'!$B$1537:'Расчет сбытовых надбавок'!$G$2280,3)</f>
        <v>304.64</v>
      </c>
      <c r="S629" s="103">
        <f>VLOOKUP($A629+ROUND((COLUMN()-2)/24,5),АТС!$A$41:$F$784,4)+VLOOKUP($A629+ROUND((COLUMN()-2)/24,5),'Расчет сбытовых надбавок'!$B$1537:'Расчет сбытовых надбавок'!$G$2280,3)</f>
        <v>355.19</v>
      </c>
      <c r="T629" s="103">
        <f>VLOOKUP($A629+ROUND((COLUMN()-2)/24,5),АТС!$A$41:$F$784,4)+VLOOKUP($A629+ROUND((COLUMN()-2)/24,5),'Расчет сбытовых надбавок'!$B$1537:'Расчет сбытовых надбавок'!$G$2280,3)</f>
        <v>355.98</v>
      </c>
      <c r="U629" s="103">
        <f>VLOOKUP($A629+ROUND((COLUMN()-2)/24,5),АТС!$A$41:$F$784,4)+VLOOKUP($A629+ROUND((COLUMN()-2)/24,5),'Расчет сбытовых надбавок'!$B$1537:'Расчет сбытовых надбавок'!$G$2280,3)</f>
        <v>413.48</v>
      </c>
      <c r="V629" s="103">
        <f>VLOOKUP($A629+ROUND((COLUMN()-2)/24,5),АТС!$A$41:$F$784,4)+VLOOKUP($A629+ROUND((COLUMN()-2)/24,5),'Расчет сбытовых надбавок'!$B$1537:'Расчет сбытовых надбавок'!$G$2280,3)</f>
        <v>343.87</v>
      </c>
      <c r="W629" s="103">
        <f>VLOOKUP($A629+ROUND((COLUMN()-2)/24,5),АТС!$A$41:$F$784,4)+VLOOKUP($A629+ROUND((COLUMN()-2)/24,5),'Расчет сбытовых надбавок'!$B$1537:'Расчет сбытовых надбавок'!$G$2280,3)</f>
        <v>129.01999999999998</v>
      </c>
      <c r="X629" s="103">
        <f>VLOOKUP($A629+ROUND((COLUMN()-2)/24,5),АТС!$A$41:$F$784,4)+VLOOKUP($A629+ROUND((COLUMN()-2)/24,5),'Расчет сбытовых надбавок'!$B$1537:'Расчет сбытовых надбавок'!$G$2280,3)</f>
        <v>191.44</v>
      </c>
      <c r="Y629" s="103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83">
        <f t="shared" si="16"/>
        <v>42215</v>
      </c>
      <c r="B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03">
        <f>VLOOKUP($A630+ROUND((COLUMN()-2)/24,5),АТС!$A$41:$F$784,4)+VLOOKUP($A630+ROUND((COLUMN()-2)/24,5),'Расчет сбытовых надбавок'!$B$1537:'Расчет сбытовых надбавок'!$G$2280,3)</f>
        <v>61.95</v>
      </c>
      <c r="F630" s="103">
        <f>VLOOKUP($A630+ROUND((COLUMN()-2)/24,5),АТС!$A$41:$F$784,4)+VLOOKUP($A630+ROUND((COLUMN()-2)/24,5),'Расчет сбытовых надбавок'!$B$1537:'Расчет сбытовых надбавок'!$G$2280,3)</f>
        <v>141.68</v>
      </c>
      <c r="G630" s="103">
        <f>VLOOKUP($A630+ROUND((COLUMN()-2)/24,5),АТС!$A$41:$F$784,4)+VLOOKUP($A630+ROUND((COLUMN()-2)/24,5),'Расчет сбытовых надбавок'!$B$1537:'Расчет сбытовых надбавок'!$G$2280,3)</f>
        <v>230.49</v>
      </c>
      <c r="H630" s="103">
        <f>VLOOKUP($A630+ROUND((COLUMN()-2)/24,5),АТС!$A$41:$F$784,4)+VLOOKUP($A630+ROUND((COLUMN()-2)/24,5),'Расчет сбытовых надбавок'!$B$1537:'Расчет сбытовых надбавок'!$G$2280,3)</f>
        <v>253.95999999999998</v>
      </c>
      <c r="I630" s="103">
        <f>VLOOKUP($A630+ROUND((COLUMN()-2)/24,5),АТС!$A$41:$F$784,4)+VLOOKUP($A630+ROUND((COLUMN()-2)/24,5),'Расчет сбытовых надбавок'!$B$1537:'Расчет сбытовых надбавок'!$G$2280,3)</f>
        <v>257.99</v>
      </c>
      <c r="J630" s="103">
        <f>VLOOKUP($A630+ROUND((COLUMN()-2)/24,5),АТС!$A$41:$F$784,4)+VLOOKUP($A630+ROUND((COLUMN()-2)/24,5),'Расчет сбытовых надбавок'!$B$1537:'Расчет сбытовых надбавок'!$G$2280,3)</f>
        <v>72.31</v>
      </c>
      <c r="K630" s="103">
        <f>VLOOKUP($A630+ROUND((COLUMN()-2)/24,5),АТС!$A$41:$F$784,4)+VLOOKUP($A630+ROUND((COLUMN()-2)/24,5),'Расчет сбытовых надбавок'!$B$1537:'Расчет сбытовых надбавок'!$G$2280,3)</f>
        <v>59.65</v>
      </c>
      <c r="L630" s="103">
        <f>VLOOKUP($A630+ROUND((COLUMN()-2)/24,5),АТС!$A$41:$F$784,4)+VLOOKUP($A630+ROUND((COLUMN()-2)/24,5),'Расчет сбытовых надбавок'!$B$1537:'Расчет сбытовых надбавок'!$G$2280,3)</f>
        <v>36.22</v>
      </c>
      <c r="M630" s="103">
        <f>VLOOKUP($A630+ROUND((COLUMN()-2)/24,5),АТС!$A$41:$F$784,4)+VLOOKUP($A630+ROUND((COLUMN()-2)/24,5),'Расчет сбытовых надбавок'!$B$1537:'Расчет сбытовых надбавок'!$G$2280,3)</f>
        <v>18.630000000000003</v>
      </c>
      <c r="N630" s="103">
        <f>VLOOKUP($A630+ROUND((COLUMN()-2)/24,5),АТС!$A$41:$F$784,4)+VLOOKUP($A630+ROUND((COLUMN()-2)/24,5),'Расчет сбытовых надбавок'!$B$1537:'Расчет сбытовых надбавок'!$G$2280,3)</f>
        <v>32.019999999999996</v>
      </c>
      <c r="O630" s="103">
        <f>VLOOKUP($A630+ROUND((COLUMN()-2)/24,5),АТС!$A$41:$F$784,4)+VLOOKUP($A630+ROUND((COLUMN()-2)/24,5),'Расчет сбытовых надбавок'!$B$1537:'Расчет сбытовых надбавок'!$G$2280,3)</f>
        <v>0.16999999999999998</v>
      </c>
      <c r="P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03">
        <f>VLOOKUP($A630+ROUND((COLUMN()-2)/24,5),АТС!$A$41:$F$784,4)+VLOOKUP($A630+ROUND((COLUMN()-2)/24,5),'Расчет сбытовых надбавок'!$B$1537:'Расчет сбытовых надбавок'!$G$2280,3)</f>
        <v>17.18</v>
      </c>
      <c r="R630" s="103">
        <f>VLOOKUP($A630+ROUND((COLUMN()-2)/24,5),АТС!$A$41:$F$784,4)+VLOOKUP($A630+ROUND((COLUMN()-2)/24,5),'Расчет сбытовых надбавок'!$B$1537:'Расчет сбытовых надбавок'!$G$2280,3)</f>
        <v>31</v>
      </c>
      <c r="S630" s="103">
        <f>VLOOKUP($A630+ROUND((COLUMN()-2)/24,5),АТС!$A$41:$F$784,4)+VLOOKUP($A630+ROUND((COLUMN()-2)/24,5),'Расчет сбытовых надбавок'!$B$1537:'Расчет сбытовых надбавок'!$G$2280,3)</f>
        <v>20.619999999999997</v>
      </c>
      <c r="T630" s="103">
        <f>VLOOKUP($A630+ROUND((COLUMN()-2)/24,5),АТС!$A$41:$F$784,4)+VLOOKUP($A630+ROUND((COLUMN()-2)/24,5),'Расчет сбытовых надбавок'!$B$1537:'Расчет сбытовых надбавок'!$G$2280,3)</f>
        <v>43.7</v>
      </c>
      <c r="U630" s="103">
        <f>VLOOKUP($A630+ROUND((COLUMN()-2)/24,5),АТС!$A$41:$F$784,4)+VLOOKUP($A630+ROUND((COLUMN()-2)/24,5),'Расчет сбытовых надбавок'!$B$1537:'Расчет сбытовых надбавок'!$G$2280,3)</f>
        <v>170.16</v>
      </c>
      <c r="V630" s="103">
        <f>VLOOKUP($A630+ROUND((COLUMN()-2)/24,5),АТС!$A$41:$F$784,4)+VLOOKUP($A630+ROUND((COLUMN()-2)/24,5),'Расчет сбытовых надбавок'!$B$1537:'Расчет сбытовых надбавок'!$G$2280,3)</f>
        <v>221.98000000000002</v>
      </c>
      <c r="W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03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03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83">
        <f t="shared" si="16"/>
        <v>42216</v>
      </c>
      <c r="B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03">
        <f>VLOOKUP($A631+ROUND((COLUMN()-2)/24,5),АТС!$A$41:$F$784,4)+VLOOKUP($A631+ROUND((COLUMN()-2)/24,5),'Расчет сбытовых надбавок'!$B$1537:'Расчет сбытовых надбавок'!$G$2280,3)</f>
        <v>44.43</v>
      </c>
      <c r="H631" s="103">
        <f>VLOOKUP($A631+ROUND((COLUMN()-2)/24,5),АТС!$A$41:$F$784,4)+VLOOKUP($A631+ROUND((COLUMN()-2)/24,5),'Расчет сбытовых надбавок'!$B$1537:'Расчет сбытовых надбавок'!$G$2280,3)</f>
        <v>107.17</v>
      </c>
      <c r="I631" s="103">
        <f>VLOOKUP($A631+ROUND((COLUMN()-2)/24,5),АТС!$A$41:$F$784,4)+VLOOKUP($A631+ROUND((COLUMN()-2)/24,5),'Расчет сбытовых надбавок'!$B$1537:'Расчет сбытовых надбавок'!$G$2280,3)</f>
        <v>315.88</v>
      </c>
      <c r="J631" s="103">
        <f>VLOOKUP($A631+ROUND((COLUMN()-2)/24,5),АТС!$A$41:$F$784,4)+VLOOKUP($A631+ROUND((COLUMN()-2)/24,5),'Расчет сбытовых надбавок'!$B$1537:'Расчет сбытовых надбавок'!$G$2280,3)</f>
        <v>785.68000000000006</v>
      </c>
      <c r="K631" s="103">
        <f>VLOOKUP($A631+ROUND((COLUMN()-2)/24,5),АТС!$A$41:$F$784,4)+VLOOKUP($A631+ROUND((COLUMN()-2)/24,5),'Расчет сбытовых надбавок'!$B$1537:'Расчет сбытовых надбавок'!$G$2280,3)</f>
        <v>200.79</v>
      </c>
      <c r="L631" s="103">
        <f>VLOOKUP($A631+ROUND((COLUMN()-2)/24,5),АТС!$A$41:$F$784,4)+VLOOKUP($A631+ROUND((COLUMN()-2)/24,5),'Расчет сбытовых надбавок'!$B$1537:'Расчет сбытовых надбавок'!$G$2280,3)</f>
        <v>162.61000000000001</v>
      </c>
      <c r="M631" s="103">
        <f>VLOOKUP($A631+ROUND((COLUMN()-2)/24,5),АТС!$A$41:$F$784,4)+VLOOKUP($A631+ROUND((COLUMN()-2)/24,5),'Расчет сбытовых надбавок'!$B$1537:'Расчет сбытовых надбавок'!$G$2280,3)</f>
        <v>53.519999999999996</v>
      </c>
      <c r="N631" s="103">
        <f>VLOOKUP($A631+ROUND((COLUMN()-2)/24,5),АТС!$A$41:$F$784,4)+VLOOKUP($A631+ROUND((COLUMN()-2)/24,5),'Расчет сбытовых надбавок'!$B$1537:'Расчет сбытовых надбавок'!$G$2280,3)</f>
        <v>217.32999999999998</v>
      </c>
      <c r="O631" s="103">
        <f>VLOOKUP($A631+ROUND((COLUMN()-2)/24,5),АТС!$A$41:$F$784,4)+VLOOKUP($A631+ROUND((COLUMN()-2)/24,5),'Расчет сбытовых надбавок'!$B$1537:'Расчет сбытовых надбавок'!$G$2280,3)</f>
        <v>63.730000000000004</v>
      </c>
      <c r="P631" s="103">
        <f>VLOOKUP($A631+ROUND((COLUMN()-2)/24,5),АТС!$A$41:$F$784,4)+VLOOKUP($A631+ROUND((COLUMN()-2)/24,5),'Расчет сбытовых надбавок'!$B$1537:'Расчет сбытовых надбавок'!$G$2280,3)</f>
        <v>7.8999999999999995</v>
      </c>
      <c r="Q631" s="103">
        <f>VLOOKUP($A631+ROUND((COLUMN()-2)/24,5),АТС!$A$41:$F$784,4)+VLOOKUP($A631+ROUND((COLUMN()-2)/24,5),'Расчет сбытовых надбавок'!$B$1537:'Расчет сбытовых надбавок'!$G$2280,3)</f>
        <v>0.57999999999999996</v>
      </c>
      <c r="R631" s="103">
        <f>VLOOKUP($A631+ROUND((COLUMN()-2)/24,5),АТС!$A$41:$F$784,4)+VLOOKUP($A631+ROUND((COLUMN()-2)/24,5),'Расчет сбытовых надбавок'!$B$1537:'Расчет сбытовых надбавок'!$G$2280,3)</f>
        <v>41.71</v>
      </c>
      <c r="S631" s="103">
        <f>VLOOKUP($A631+ROUND((COLUMN()-2)/24,5),АТС!$A$41:$F$784,4)+VLOOKUP($A631+ROUND((COLUMN()-2)/24,5),'Расчет сбытовых надбавок'!$B$1537:'Расчет сбытовых надбавок'!$G$2280,3)</f>
        <v>118.92</v>
      </c>
      <c r="T631" s="103">
        <f>VLOOKUP($A631+ROUND((COLUMN()-2)/24,5),АТС!$A$41:$F$784,4)+VLOOKUP($A631+ROUND((COLUMN()-2)/24,5),'Расчет сбытовых надбавок'!$B$1537:'Расчет сбытовых надбавок'!$G$2280,3)</f>
        <v>167.12</v>
      </c>
      <c r="U631" s="103">
        <f>VLOOKUP($A631+ROUND((COLUMN()-2)/24,5),АТС!$A$41:$F$784,4)+VLOOKUP($A631+ROUND((COLUMN()-2)/24,5),'Расчет сбытовых надбавок'!$B$1537:'Расчет сбытовых надбавок'!$G$2280,3)</f>
        <v>259.76</v>
      </c>
      <c r="V631" s="103">
        <f>VLOOKUP($A631+ROUND((COLUMN()-2)/24,5),АТС!$A$41:$F$784,4)+VLOOKUP($A631+ROUND((COLUMN()-2)/24,5),'Расчет сбытовых надбавок'!$B$1537:'Расчет сбытовых надбавок'!$G$2280,3)</f>
        <v>161.30000000000001</v>
      </c>
      <c r="W631" s="103">
        <f>VLOOKUP($A631+ROUND((COLUMN()-2)/24,5),АТС!$A$41:$F$784,4)+VLOOKUP($A631+ROUND((COLUMN()-2)/24,5),'Расчет сбытовых надбавок'!$B$1537:'Расчет сбытовых надбавок'!$G$2280,3)</f>
        <v>0.28000000000000003</v>
      </c>
      <c r="X631" s="103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03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95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6"/>
    </row>
    <row r="633" spans="1:27" x14ac:dyDescent="0.25">
      <c r="A633" s="91" t="s">
        <v>157</v>
      </c>
      <c r="B633" s="82"/>
      <c r="C633" s="82"/>
      <c r="D633" s="82"/>
    </row>
    <row r="634" spans="1:27" ht="12.75" customHeight="1" x14ac:dyDescent="0.2">
      <c r="A634" s="167" t="s">
        <v>49</v>
      </c>
      <c r="B634" s="170" t="s">
        <v>160</v>
      </c>
      <c r="C634" s="171"/>
      <c r="D634" s="171"/>
      <c r="E634" s="171"/>
      <c r="F634" s="171"/>
      <c r="G634" s="171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2"/>
    </row>
    <row r="635" spans="1:27" ht="12.75" customHeight="1" x14ac:dyDescent="0.2">
      <c r="A635" s="168"/>
      <c r="B635" s="173"/>
      <c r="C635" s="174"/>
      <c r="D635" s="174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/>
      <c r="V635" s="174"/>
      <c r="W635" s="174"/>
      <c r="X635" s="174"/>
      <c r="Y635" s="175"/>
    </row>
    <row r="636" spans="1:27" s="116" customFormat="1" ht="12.75" customHeight="1" x14ac:dyDescent="0.2">
      <c r="A636" s="168"/>
      <c r="B636" s="208" t="s">
        <v>129</v>
      </c>
      <c r="C636" s="204" t="s">
        <v>130</v>
      </c>
      <c r="D636" s="204" t="s">
        <v>131</v>
      </c>
      <c r="E636" s="204" t="s">
        <v>132</v>
      </c>
      <c r="F636" s="204" t="s">
        <v>133</v>
      </c>
      <c r="G636" s="204" t="s">
        <v>134</v>
      </c>
      <c r="H636" s="204" t="s">
        <v>135</v>
      </c>
      <c r="I636" s="204" t="s">
        <v>136</v>
      </c>
      <c r="J636" s="204" t="s">
        <v>137</v>
      </c>
      <c r="K636" s="204" t="s">
        <v>138</v>
      </c>
      <c r="L636" s="204" t="s">
        <v>139</v>
      </c>
      <c r="M636" s="204" t="s">
        <v>140</v>
      </c>
      <c r="N636" s="206" t="s">
        <v>141</v>
      </c>
      <c r="O636" s="204" t="s">
        <v>142</v>
      </c>
      <c r="P636" s="204" t="s">
        <v>143</v>
      </c>
      <c r="Q636" s="204" t="s">
        <v>144</v>
      </c>
      <c r="R636" s="204" t="s">
        <v>145</v>
      </c>
      <c r="S636" s="204" t="s">
        <v>146</v>
      </c>
      <c r="T636" s="204" t="s">
        <v>147</v>
      </c>
      <c r="U636" s="204" t="s">
        <v>148</v>
      </c>
      <c r="V636" s="204" t="s">
        <v>149</v>
      </c>
      <c r="W636" s="204" t="s">
        <v>150</v>
      </c>
      <c r="X636" s="204" t="s">
        <v>151</v>
      </c>
      <c r="Y636" s="204" t="s">
        <v>152</v>
      </c>
    </row>
    <row r="637" spans="1:27" s="116" customFormat="1" ht="11.25" customHeight="1" x14ac:dyDescent="0.2">
      <c r="A637" s="169"/>
      <c r="B637" s="209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7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</row>
    <row r="638" spans="1:27" ht="15.75" customHeight="1" x14ac:dyDescent="0.2">
      <c r="A638" s="83">
        <f>A601</f>
        <v>42186</v>
      </c>
      <c r="B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03">
        <f>VLOOKUP($A638+ROUND((COLUMN()-2)/24,5),АТС!$A$41:$F$784,4)+VLOOKUP($A638+ROUND((COLUMN()-2)/24,5),'Расчет сбытовых надбавок'!$B$1537:'Расчет сбытовых надбавок'!$G$2280,4)</f>
        <v>70.09</v>
      </c>
      <c r="H638" s="103">
        <f>VLOOKUP($A638+ROUND((COLUMN()-2)/24,5),АТС!$A$41:$F$784,4)+VLOOKUP($A638+ROUND((COLUMN()-2)/24,5),'Расчет сбытовых надбавок'!$B$1537:'Расчет сбытовых надбавок'!$G$2280,4)</f>
        <v>149.10000000000002</v>
      </c>
      <c r="I638" s="103">
        <f>VLOOKUP($A638+ROUND((COLUMN()-2)/24,5),АТС!$A$41:$F$784,4)+VLOOKUP($A638+ROUND((COLUMN()-2)/24,5),'Расчет сбытовых надбавок'!$B$1537:'Расчет сбытовых надбавок'!$G$2280,4)</f>
        <v>160.46</v>
      </c>
      <c r="J638" s="103">
        <f>VLOOKUP($A638+ROUND((COLUMN()-2)/24,5),АТС!$A$41:$F$784,4)+VLOOKUP($A638+ROUND((COLUMN()-2)/24,5),'Расчет сбытовых надбавок'!$B$1537:'Расчет сбытовых надбавок'!$G$2280,4)</f>
        <v>3.13</v>
      </c>
      <c r="K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03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84"/>
    </row>
    <row r="639" spans="1:27" x14ac:dyDescent="0.2">
      <c r="A639" s="83">
        <f>A638+1</f>
        <v>42187</v>
      </c>
      <c r="B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03">
        <f>VLOOKUP($A639+ROUND((COLUMN()-2)/24,5),АТС!$A$41:$F$784,4)+VLOOKUP($A639+ROUND((COLUMN()-2)/24,5),'Расчет сбытовых надбавок'!$B$1537:'Расчет сбытовых надбавок'!$G$2280,4)</f>
        <v>4.53</v>
      </c>
      <c r="H639" s="103">
        <f>VLOOKUP($A639+ROUND((COLUMN()-2)/24,5),АТС!$A$41:$F$784,4)+VLOOKUP($A639+ROUND((COLUMN()-2)/24,5),'Расчет сбытовых надбавок'!$B$1537:'Расчет сбытовых надбавок'!$G$2280,4)</f>
        <v>101.54</v>
      </c>
      <c r="I639" s="103">
        <f>VLOOKUP($A639+ROUND((COLUMN()-2)/24,5),АТС!$A$41:$F$784,4)+VLOOKUP($A639+ROUND((COLUMN()-2)/24,5),'Расчет сбытовых надбавок'!$B$1537:'Расчет сбытовых надбавок'!$G$2280,4)</f>
        <v>210.36</v>
      </c>
      <c r="J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K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03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03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83">
        <f t="shared" ref="A640:A668" si="17">A639+1</f>
        <v>42188</v>
      </c>
      <c r="B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03">
        <f>VLOOKUP($A640+ROUND((COLUMN()-2)/24,5),АТС!$A$41:$F$784,4)+VLOOKUP($A640+ROUND((COLUMN()-2)/24,5),'Расчет сбытовых надбавок'!$B$1537:'Расчет сбытовых надбавок'!$G$2280,4)</f>
        <v>46.56</v>
      </c>
      <c r="H640" s="103">
        <f>VLOOKUP($A640+ROUND((COLUMN()-2)/24,5),АТС!$A$41:$F$784,4)+VLOOKUP($A640+ROUND((COLUMN()-2)/24,5),'Расчет сбытовых надбавок'!$B$1537:'Расчет сбытовых надбавок'!$G$2280,4)</f>
        <v>134.57</v>
      </c>
      <c r="I640" s="103">
        <f>VLOOKUP($A640+ROUND((COLUMN()-2)/24,5),АТС!$A$41:$F$784,4)+VLOOKUP($A640+ROUND((COLUMN()-2)/24,5),'Расчет сбытовых надбавок'!$B$1537:'Расчет сбытовых надбавок'!$G$2280,4)</f>
        <v>136.28</v>
      </c>
      <c r="J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U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W640" s="103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03">
        <f>VLOOKUP($A640+ROUND((COLUMN()-2)/24,5),АТС!$A$41:$F$784,4)+VLOOKUP($A640+ROUND((COLUMN()-2)/24,5),'Расчет сбытовых надбавок'!$B$1537:'Расчет сбытовых надбавок'!$G$2280,4)</f>
        <v>0.01</v>
      </c>
      <c r="Y640" s="103">
        <f>VLOOKUP($A640+ROUND((COLUMN()-2)/24,5),АТС!$A$41:$F$784,4)+VLOOKUP($A640+ROUND((COLUMN()-2)/24,5),'Расчет сбытовых надбавок'!$B$1537:'Расчет сбытовых надбавок'!$G$2280,4)</f>
        <v>0.01</v>
      </c>
    </row>
    <row r="641" spans="1:25" x14ac:dyDescent="0.2">
      <c r="A641" s="83">
        <f t="shared" si="17"/>
        <v>42189</v>
      </c>
      <c r="B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03">
        <f>VLOOKUP($A641+ROUND((COLUMN()-2)/24,5),АТС!$A$41:$F$784,4)+VLOOKUP($A641+ROUND((COLUMN()-2)/24,5),'Расчет сбытовых надбавок'!$B$1537:'Расчет сбытовых надбавок'!$G$2280,4)</f>
        <v>0.01</v>
      </c>
      <c r="D641" s="103">
        <f>VLOOKUP($A641+ROUND((COLUMN()-2)/24,5),АТС!$A$41:$F$784,4)+VLOOKUP($A641+ROUND((COLUMN()-2)/24,5),'Расчет сбытовых надбавок'!$B$1537:'Расчет сбытовых надбавок'!$G$2280,4)</f>
        <v>17.84</v>
      </c>
      <c r="E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03">
        <f>VLOOKUP($A641+ROUND((COLUMN()-2)/24,5),АТС!$A$41:$F$784,4)+VLOOKUP($A641+ROUND((COLUMN()-2)/24,5),'Расчет сбытовых надбавок'!$B$1537:'Расчет сбытовых надбавок'!$G$2280,4)</f>
        <v>428.04</v>
      </c>
      <c r="G641" s="103">
        <f>VLOOKUP($A641+ROUND((COLUMN()-2)/24,5),АТС!$A$41:$F$784,4)+VLOOKUP($A641+ROUND((COLUMN()-2)/24,5),'Расчет сбытовых надбавок'!$B$1537:'Расчет сбытовых надбавок'!$G$2280,4)</f>
        <v>220.3</v>
      </c>
      <c r="H641" s="103">
        <f>VLOOKUP($A641+ROUND((COLUMN()-2)/24,5),АТС!$A$41:$F$784,4)+VLOOKUP($A641+ROUND((COLUMN()-2)/24,5),'Расчет сбытовых надбавок'!$B$1537:'Расчет сбытовых надбавок'!$G$2280,4)</f>
        <v>489.39</v>
      </c>
      <c r="I641" s="103">
        <f>VLOOKUP($A641+ROUND((COLUMN()-2)/24,5),АТС!$A$41:$F$784,4)+VLOOKUP($A641+ROUND((COLUMN()-2)/24,5),'Расчет сбытовых надбавок'!$B$1537:'Расчет сбытовых надбавок'!$G$2280,4)</f>
        <v>141.24</v>
      </c>
      <c r="J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K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L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T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03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3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3">
        <f t="shared" si="17"/>
        <v>42190</v>
      </c>
      <c r="B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H642" s="103">
        <f>VLOOKUP($A642+ROUND((COLUMN()-2)/24,5),АТС!$A$41:$F$784,4)+VLOOKUP($A642+ROUND((COLUMN()-2)/24,5),'Расчет сбытовых надбавок'!$B$1537:'Расчет сбытовых надбавок'!$G$2280,4)</f>
        <v>20.119999999999997</v>
      </c>
      <c r="I642" s="103">
        <f>VLOOKUP($A642+ROUND((COLUMN()-2)/24,5),АТС!$A$41:$F$784,4)+VLOOKUP($A642+ROUND((COLUMN()-2)/24,5),'Расчет сбытовых надбавок'!$B$1537:'Расчет сбытовых надбавок'!$G$2280,4)</f>
        <v>68.63</v>
      </c>
      <c r="J642" s="103">
        <f>VLOOKUP($A642+ROUND((COLUMN()-2)/24,5),АТС!$A$41:$F$784,4)+VLOOKUP($A642+ROUND((COLUMN()-2)/24,5),'Расчет сбытовых надбавок'!$B$1537:'Расчет сбытовых надбавок'!$G$2280,4)</f>
        <v>11.780000000000001</v>
      </c>
      <c r="K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U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03">
        <f>VLOOKUP($A642+ROUND((COLUMN()-2)/24,5),АТС!$A$41:$F$784,4)+VLOOKUP($A642+ROUND((COLUMN()-2)/24,5),'Расчет сбытовых надбавок'!$B$1537:'Расчет сбытовых надбавок'!$G$2280,4)</f>
        <v>32.54</v>
      </c>
      <c r="W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03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3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3">
        <f t="shared" si="17"/>
        <v>42191</v>
      </c>
      <c r="B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H643" s="103">
        <f>VLOOKUP($A643+ROUND((COLUMN()-2)/24,5),АТС!$A$41:$F$784,4)+VLOOKUP($A643+ROUND((COLUMN()-2)/24,5),'Расчет сбытовых надбавок'!$B$1537:'Расчет сбытовых надбавок'!$G$2280,4)</f>
        <v>78.34</v>
      </c>
      <c r="I643" s="103">
        <f>VLOOKUP($A643+ROUND((COLUMN()-2)/24,5),АТС!$A$41:$F$784,4)+VLOOKUP($A643+ROUND((COLUMN()-2)/24,5),'Расчет сбытовых надбавок'!$B$1537:'Расчет сбытовых надбавок'!$G$2280,4)</f>
        <v>72.099999999999994</v>
      </c>
      <c r="J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K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03">
        <f>VLOOKUP($A643+ROUND((COLUMN()-2)/24,5),АТС!$A$41:$F$784,4)+VLOOKUP($A643+ROUND((COLUMN()-2)/24,5),'Расчет сбытовых надбавок'!$B$1537:'Расчет сбытовых надбавок'!$G$2280,4)</f>
        <v>0.01</v>
      </c>
      <c r="S643" s="103">
        <f>VLOOKUP($A643+ROUND((COLUMN()-2)/24,5),АТС!$A$41:$F$784,4)+VLOOKUP($A643+ROUND((COLUMN()-2)/24,5),'Расчет сбытовых надбавок'!$B$1537:'Расчет сбытовых надбавок'!$G$2280,4)</f>
        <v>0.01</v>
      </c>
      <c r="T643" s="103">
        <f>VLOOKUP($A643+ROUND((COLUMN()-2)/24,5),АТС!$A$41:$F$784,4)+VLOOKUP($A643+ROUND((COLUMN()-2)/24,5),'Расчет сбытовых надбавок'!$B$1537:'Расчет сбытовых надбавок'!$G$2280,4)</f>
        <v>93.31</v>
      </c>
      <c r="U643" s="103">
        <f>VLOOKUP($A643+ROUND((COLUMN()-2)/24,5),АТС!$A$41:$F$784,4)+VLOOKUP($A643+ROUND((COLUMN()-2)/24,5),'Расчет сбытовых надбавок'!$B$1537:'Расчет сбытовых надбавок'!$G$2280,4)</f>
        <v>143.51999999999998</v>
      </c>
      <c r="V643" s="103">
        <f>VLOOKUP($A643+ROUND((COLUMN()-2)/24,5),АТС!$A$41:$F$784,4)+VLOOKUP($A643+ROUND((COLUMN()-2)/24,5),'Расчет сбытовых надбавок'!$B$1537:'Расчет сбытовых надбавок'!$G$2280,4)</f>
        <v>22.7</v>
      </c>
      <c r="W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03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03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3">
        <f t="shared" si="17"/>
        <v>42192</v>
      </c>
      <c r="B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03">
        <f>VLOOKUP($A644+ROUND((COLUMN()-2)/24,5),АТС!$A$41:$F$784,4)+VLOOKUP($A644+ROUND((COLUMN()-2)/24,5),'Расчет сбытовых надбавок'!$B$1537:'Расчет сбытовых надбавок'!$G$2280,4)</f>
        <v>39.44</v>
      </c>
      <c r="I644" s="103">
        <f>VLOOKUP($A644+ROUND((COLUMN()-2)/24,5),АТС!$A$41:$F$784,4)+VLOOKUP($A644+ROUND((COLUMN()-2)/24,5),'Расчет сбытовых надбавок'!$B$1537:'Расчет сбытовых надбавок'!$G$2280,4)</f>
        <v>4.49</v>
      </c>
      <c r="J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03">
        <f>VLOOKUP($A644+ROUND((COLUMN()-2)/24,5),АТС!$A$41:$F$784,4)+VLOOKUP($A644+ROUND((COLUMN()-2)/24,5),'Расчет сбытовых надбавок'!$B$1537:'Расчет сбытовых надбавок'!$G$2280,4)</f>
        <v>0.01</v>
      </c>
      <c r="S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03">
        <f>VLOOKUP($A644+ROUND((COLUMN()-2)/24,5),АТС!$A$41:$F$784,4)+VLOOKUP($A644+ROUND((COLUMN()-2)/24,5),'Расчет сбытовых надбавок'!$B$1537:'Расчет сбытовых надбавок'!$G$2280,4)</f>
        <v>0.01</v>
      </c>
      <c r="W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3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3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3">
        <f t="shared" si="17"/>
        <v>42193</v>
      </c>
      <c r="B645" s="103">
        <f>VLOOKUP($A645+ROUND((COLUMN()-2)/24,5),АТС!$A$41:$F$784,4)+VLOOKUP($A645+ROUND((COLUMN()-2)/24,5),'Расчет сбытовых надбавок'!$B$1537:'Расчет сбытовых надбавок'!$G$2280,4)</f>
        <v>4.53</v>
      </c>
      <c r="C645" s="103">
        <f>VLOOKUP($A645+ROUND((COLUMN()-2)/24,5),АТС!$A$41:$F$784,4)+VLOOKUP($A645+ROUND((COLUMN()-2)/24,5),'Расчет сбытовых надбавок'!$B$1537:'Расчет сбытовых надбавок'!$G$2280,4)</f>
        <v>61.980000000000004</v>
      </c>
      <c r="D645" s="103">
        <f>VLOOKUP($A645+ROUND((COLUMN()-2)/24,5),АТС!$A$41:$F$784,4)+VLOOKUP($A645+ROUND((COLUMN()-2)/24,5),'Расчет сбытовых надбавок'!$B$1537:'Расчет сбытовых надбавок'!$G$2280,4)</f>
        <v>75.650000000000006</v>
      </c>
      <c r="E645" s="103">
        <f>VLOOKUP($A645+ROUND((COLUMN()-2)/24,5),АТС!$A$41:$F$784,4)+VLOOKUP($A645+ROUND((COLUMN()-2)/24,5),'Расчет сбытовых надбавок'!$B$1537:'Расчет сбытовых надбавок'!$G$2280,4)</f>
        <v>65.31</v>
      </c>
      <c r="F645" s="103">
        <f>VLOOKUP($A645+ROUND((COLUMN()-2)/24,5),АТС!$A$41:$F$784,4)+VLOOKUP($A645+ROUND((COLUMN()-2)/24,5),'Расчет сбытовых надбавок'!$B$1537:'Расчет сбытовых надбавок'!$G$2280,4)</f>
        <v>138.07</v>
      </c>
      <c r="G645" s="103">
        <f>VLOOKUP($A645+ROUND((COLUMN()-2)/24,5),АТС!$A$41:$F$784,4)+VLOOKUP($A645+ROUND((COLUMN()-2)/24,5),'Расчет сбытовых надбавок'!$B$1537:'Расчет сбытовых надбавок'!$G$2280,4)</f>
        <v>240.31</v>
      </c>
      <c r="H645" s="103">
        <f>VLOOKUP($A645+ROUND((COLUMN()-2)/24,5),АТС!$A$41:$F$784,4)+VLOOKUP($A645+ROUND((COLUMN()-2)/24,5),'Расчет сбытовых надбавок'!$B$1537:'Расчет сбытовых надбавок'!$G$2280,4)</f>
        <v>289.89</v>
      </c>
      <c r="I645" s="103">
        <f>VLOOKUP($A645+ROUND((COLUMN()-2)/24,5),АТС!$A$41:$F$784,4)+VLOOKUP($A645+ROUND((COLUMN()-2)/24,5),'Расчет сбытовых надбавок'!$B$1537:'Расчет сбытовых надбавок'!$G$2280,4)</f>
        <v>463.18</v>
      </c>
      <c r="J645" s="103">
        <f>VLOOKUP($A645+ROUND((COLUMN()-2)/24,5),АТС!$A$41:$F$784,4)+VLOOKUP($A645+ROUND((COLUMN()-2)/24,5),'Расчет сбытовых надбавок'!$B$1537:'Расчет сбытовых надбавок'!$G$2280,4)</f>
        <v>388.75</v>
      </c>
      <c r="K645" s="103">
        <f>VLOOKUP($A645+ROUND((COLUMN()-2)/24,5),АТС!$A$41:$F$784,4)+VLOOKUP($A645+ROUND((COLUMN()-2)/24,5),'Расчет сбытовых надбавок'!$B$1537:'Расчет сбытовых надбавок'!$G$2280,4)</f>
        <v>208.07000000000002</v>
      </c>
      <c r="L645" s="103">
        <f>VLOOKUP($A645+ROUND((COLUMN()-2)/24,5),АТС!$A$41:$F$784,4)+VLOOKUP($A645+ROUND((COLUMN()-2)/24,5),'Расчет сбытовых надбавок'!$B$1537:'Расчет сбытовых надбавок'!$G$2280,4)</f>
        <v>74.039999999999992</v>
      </c>
      <c r="M645" s="103">
        <f>VLOOKUP($A645+ROUND((COLUMN()-2)/24,5),АТС!$A$41:$F$784,4)+VLOOKUP($A645+ROUND((COLUMN()-2)/24,5),'Расчет сбытовых надбавок'!$B$1537:'Расчет сбытовых надбавок'!$G$2280,4)</f>
        <v>48.12</v>
      </c>
      <c r="N645" s="103">
        <f>VLOOKUP($A645+ROUND((COLUMN()-2)/24,5),АТС!$A$41:$F$784,4)+VLOOKUP($A645+ROUND((COLUMN()-2)/24,5),'Расчет сбытовых надбавок'!$B$1537:'Расчет сбытовых надбавок'!$G$2280,4)</f>
        <v>90.59</v>
      </c>
      <c r="O645" s="103">
        <f>VLOOKUP($A645+ROUND((COLUMN()-2)/24,5),АТС!$A$41:$F$784,4)+VLOOKUP($A645+ROUND((COLUMN()-2)/24,5),'Расчет сбытовых надбавок'!$B$1537:'Расчет сбытовых надбавок'!$G$2280,4)</f>
        <v>30.86</v>
      </c>
      <c r="P645" s="103">
        <f>VLOOKUP($A645+ROUND((COLUMN()-2)/24,5),АТС!$A$41:$F$784,4)+VLOOKUP($A645+ROUND((COLUMN()-2)/24,5),'Расчет сбытовых надбавок'!$B$1537:'Расчет сбытовых надбавок'!$G$2280,4)</f>
        <v>0.11</v>
      </c>
      <c r="Q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03">
        <f>VLOOKUP($A645+ROUND((COLUMN()-2)/24,5),АТС!$A$41:$F$784,4)+VLOOKUP($A645+ROUND((COLUMN()-2)/24,5),'Расчет сбытовых надбавок'!$B$1537:'Расчет сбытовых надбавок'!$G$2280,4)</f>
        <v>32.630000000000003</v>
      </c>
      <c r="S645" s="103">
        <f>VLOOKUP($A645+ROUND((COLUMN()-2)/24,5),АТС!$A$41:$F$784,4)+VLOOKUP($A645+ROUND((COLUMN()-2)/24,5),'Расчет сбытовых надбавок'!$B$1537:'Расчет сбытовых надбавок'!$G$2280,4)</f>
        <v>104.71000000000001</v>
      </c>
      <c r="T645" s="103">
        <f>VLOOKUP($A645+ROUND((COLUMN()-2)/24,5),АТС!$A$41:$F$784,4)+VLOOKUP($A645+ROUND((COLUMN()-2)/24,5),'Расчет сбытовых надбавок'!$B$1537:'Расчет сбытовых надбавок'!$G$2280,4)</f>
        <v>75.509999999999991</v>
      </c>
      <c r="U645" s="103">
        <f>VLOOKUP($A645+ROUND((COLUMN()-2)/24,5),АТС!$A$41:$F$784,4)+VLOOKUP($A645+ROUND((COLUMN()-2)/24,5),'Расчет сбытовых надбавок'!$B$1537:'Расчет сбытовых надбавок'!$G$2280,4)</f>
        <v>124.38</v>
      </c>
      <c r="V645" s="103">
        <f>VLOOKUP($A645+ROUND((COLUMN()-2)/24,5),АТС!$A$41:$F$784,4)+VLOOKUP($A645+ROUND((COLUMN()-2)/24,5),'Расчет сбытовых надбавок'!$B$1537:'Расчет сбытовых надбавок'!$G$2280,4)</f>
        <v>139.51</v>
      </c>
      <c r="W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03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3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83">
        <f t="shared" si="17"/>
        <v>42194</v>
      </c>
      <c r="B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03">
        <f>VLOOKUP($A646+ROUND((COLUMN()-2)/24,5),АТС!$A$41:$F$784,4)+VLOOKUP($A646+ROUND((COLUMN()-2)/24,5),'Расчет сбытовых надбавок'!$B$1537:'Расчет сбытовых надбавок'!$G$2280,4)</f>
        <v>115.77000000000001</v>
      </c>
      <c r="H646" s="103">
        <f>VLOOKUP($A646+ROUND((COLUMN()-2)/24,5),АТС!$A$41:$F$784,4)+VLOOKUP($A646+ROUND((COLUMN()-2)/24,5),'Расчет сбытовых надбавок'!$B$1537:'Расчет сбытовых надбавок'!$G$2280,4)</f>
        <v>166.19</v>
      </c>
      <c r="I646" s="103">
        <f>VLOOKUP($A646+ROUND((COLUMN()-2)/24,5),АТС!$A$41:$F$784,4)+VLOOKUP($A646+ROUND((COLUMN()-2)/24,5),'Расчет сбытовых надбавок'!$B$1537:'Расчет сбытовых надбавок'!$G$2280,4)</f>
        <v>247.25</v>
      </c>
      <c r="J646" s="103">
        <f>VLOOKUP($A646+ROUND((COLUMN()-2)/24,5),АТС!$A$41:$F$784,4)+VLOOKUP($A646+ROUND((COLUMN()-2)/24,5),'Расчет сбытовых надбавок'!$B$1537:'Расчет сбытовых надбавок'!$G$2280,4)</f>
        <v>244.45999999999998</v>
      </c>
      <c r="K646" s="103">
        <f>VLOOKUP($A646+ROUND((COLUMN()-2)/24,5),АТС!$A$41:$F$784,4)+VLOOKUP($A646+ROUND((COLUMN()-2)/24,5),'Расчет сбытовых надбавок'!$B$1537:'Расчет сбытовых надбавок'!$G$2280,4)</f>
        <v>20.369999999999997</v>
      </c>
      <c r="L646" s="103">
        <f>VLOOKUP($A646+ROUND((COLUMN()-2)/24,5),АТС!$A$41:$F$784,4)+VLOOKUP($A646+ROUND((COLUMN()-2)/24,5),'Расчет сбытовых надбавок'!$B$1537:'Расчет сбытовых надбавок'!$G$2280,4)</f>
        <v>17.3</v>
      </c>
      <c r="M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03">
        <f>VLOOKUP($A646+ROUND((COLUMN()-2)/24,5),АТС!$A$41:$F$784,4)+VLOOKUP($A646+ROUND((COLUMN()-2)/24,5),'Расчет сбытовых надбавок'!$B$1537:'Расчет сбытовых надбавок'!$G$2280,4)</f>
        <v>95.62</v>
      </c>
      <c r="O646" s="103">
        <f>VLOOKUP($A646+ROUND((COLUMN()-2)/24,5),АТС!$A$41:$F$784,4)+VLOOKUP($A646+ROUND((COLUMN()-2)/24,5),'Расчет сбытовых надбавок'!$B$1537:'Расчет сбытовых надбавок'!$G$2280,4)</f>
        <v>44.48</v>
      </c>
      <c r="P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03">
        <f>VLOOKUP($A646+ROUND((COLUMN()-2)/24,5),АТС!$A$41:$F$784,4)+VLOOKUP($A646+ROUND((COLUMN()-2)/24,5),'Расчет сбытовых надбавок'!$B$1537:'Расчет сбытовых надбавок'!$G$2280,4)</f>
        <v>0.32</v>
      </c>
      <c r="V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03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03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83">
        <f t="shared" si="17"/>
        <v>42195</v>
      </c>
      <c r="B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03">
        <f>VLOOKUP($A647+ROUND((COLUMN()-2)/24,5),АТС!$A$41:$F$784,4)+VLOOKUP($A647+ROUND((COLUMN()-2)/24,5),'Расчет сбытовых надбавок'!$B$1537:'Расчет сбытовых надбавок'!$G$2280,4)</f>
        <v>211.1</v>
      </c>
      <c r="H647" s="103">
        <f>VLOOKUP($A647+ROUND((COLUMN()-2)/24,5),АТС!$A$41:$F$784,4)+VLOOKUP($A647+ROUND((COLUMN()-2)/24,5),'Расчет сбытовых надбавок'!$B$1537:'Расчет сбытовых надбавок'!$G$2280,4)</f>
        <v>285.42</v>
      </c>
      <c r="I647" s="103">
        <f>VLOOKUP($A647+ROUND((COLUMN()-2)/24,5),АТС!$A$41:$F$784,4)+VLOOKUP($A647+ROUND((COLUMN()-2)/24,5),'Расчет сбытовых надбавок'!$B$1537:'Расчет сбытовых надбавок'!$G$2280,4)</f>
        <v>211.49</v>
      </c>
      <c r="J647" s="103">
        <f>VLOOKUP($A647+ROUND((COLUMN()-2)/24,5),АТС!$A$41:$F$784,4)+VLOOKUP($A647+ROUND((COLUMN()-2)/24,5),'Расчет сбытовых надбавок'!$B$1537:'Расчет сбытовых надбавок'!$G$2280,4)</f>
        <v>110.91</v>
      </c>
      <c r="K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03">
        <f>VLOOKUP($A647+ROUND((COLUMN()-2)/24,5),АТС!$A$41:$F$784,4)+VLOOKUP($A647+ROUND((COLUMN()-2)/24,5),'Расчет сбытовых надбавок'!$B$1537:'Расчет сбытовых надбавок'!$G$2280,4)</f>
        <v>0.01</v>
      </c>
      <c r="S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03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03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3">
        <f t="shared" si="17"/>
        <v>42196</v>
      </c>
      <c r="B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03">
        <f>VLOOKUP($A648+ROUND((COLUMN()-2)/24,5),АТС!$A$41:$F$784,4)+VLOOKUP($A648+ROUND((COLUMN()-2)/24,5),'Расчет сбытовых надбавок'!$B$1537:'Расчет сбытовых надбавок'!$G$2280,4)</f>
        <v>5.36</v>
      </c>
      <c r="G648" s="103">
        <f>VLOOKUP($A648+ROUND((COLUMN()-2)/24,5),АТС!$A$41:$F$784,4)+VLOOKUP($A648+ROUND((COLUMN()-2)/24,5),'Расчет сбытовых надбавок'!$B$1537:'Расчет сбытовых надбавок'!$G$2280,4)</f>
        <v>99.039999999999992</v>
      </c>
      <c r="H648" s="103">
        <f>VLOOKUP($A648+ROUND((COLUMN()-2)/24,5),АТС!$A$41:$F$784,4)+VLOOKUP($A648+ROUND((COLUMN()-2)/24,5),'Расчет сбытовых надбавок'!$B$1537:'Расчет сбытовых надбавок'!$G$2280,4)</f>
        <v>115.16</v>
      </c>
      <c r="I648" s="103">
        <f>VLOOKUP($A648+ROUND((COLUMN()-2)/24,5),АТС!$A$41:$F$784,4)+VLOOKUP($A648+ROUND((COLUMN()-2)/24,5),'Расчет сбытовых надбавок'!$B$1537:'Расчет сбытовых надбавок'!$G$2280,4)</f>
        <v>191.93</v>
      </c>
      <c r="J648" s="103">
        <f>VLOOKUP($A648+ROUND((COLUMN()-2)/24,5),АТС!$A$41:$F$784,4)+VLOOKUP($A648+ROUND((COLUMN()-2)/24,5),'Расчет сбытовых надбавок'!$B$1537:'Расчет сбытовых надбавок'!$G$2280,4)</f>
        <v>55.72</v>
      </c>
      <c r="K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S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V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W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03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03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3">
        <f t="shared" si="17"/>
        <v>42197</v>
      </c>
      <c r="B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03">
        <f>VLOOKUP($A649+ROUND((COLUMN()-2)/24,5),АТС!$A$41:$F$784,4)+VLOOKUP($A649+ROUND((COLUMN()-2)/24,5),'Расчет сбытовых надбавок'!$B$1537:'Расчет сбытовых надбавок'!$G$2280,4)</f>
        <v>0.01</v>
      </c>
      <c r="F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H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I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J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K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L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U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03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03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3">
        <f t="shared" si="17"/>
        <v>42198</v>
      </c>
      <c r="B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H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I650" s="103">
        <f>VLOOKUP($A650+ROUND((COLUMN()-2)/24,5),АТС!$A$41:$F$784,4)+VLOOKUP($A650+ROUND((COLUMN()-2)/24,5),'Расчет сбытовых надбавок'!$B$1537:'Расчет сбытовых надбавок'!$G$2280,4)</f>
        <v>70.53</v>
      </c>
      <c r="J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K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03">
        <f>VLOOKUP($A650+ROUND((COLUMN()-2)/24,5),АТС!$A$41:$F$784,4)+VLOOKUP($A650+ROUND((COLUMN()-2)/24,5),'Расчет сбытовых надбавок'!$B$1537:'Расчет сбытовых надбавок'!$G$2280,4)</f>
        <v>0.01</v>
      </c>
      <c r="S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03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03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83">
        <f t="shared" si="17"/>
        <v>42199</v>
      </c>
      <c r="B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H651" s="103">
        <f>VLOOKUP($A651+ROUND((COLUMN()-2)/24,5),АТС!$A$41:$F$784,4)+VLOOKUP($A651+ROUND((COLUMN()-2)/24,5),'Расчет сбытовых надбавок'!$B$1537:'Расчет сбытовых надбавок'!$G$2280,4)</f>
        <v>37.56</v>
      </c>
      <c r="I651" s="103">
        <f>VLOOKUP($A651+ROUND((COLUMN()-2)/24,5),АТС!$A$41:$F$784,4)+VLOOKUP($A651+ROUND((COLUMN()-2)/24,5),'Расчет сбытовых надбавок'!$B$1537:'Расчет сбытовых надбавок'!$G$2280,4)</f>
        <v>522.54999999999995</v>
      </c>
      <c r="J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K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L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M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R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S651" s="103">
        <f>VLOOKUP($A651+ROUND((COLUMN()-2)/24,5),АТС!$A$41:$F$784,4)+VLOOKUP($A651+ROUND((COLUMN()-2)/24,5),'Расчет сбытовых надбавок'!$B$1537:'Расчет сбытовых надбавок'!$G$2280,4)</f>
        <v>0.01</v>
      </c>
      <c r="T651" s="103">
        <f>VLOOKUP($A651+ROUND((COLUMN()-2)/24,5),АТС!$A$41:$F$784,4)+VLOOKUP($A651+ROUND((COLUMN()-2)/24,5),'Расчет сбытовых надбавок'!$B$1537:'Расчет сбытовых надбавок'!$G$2280,4)</f>
        <v>0.01</v>
      </c>
      <c r="U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V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W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03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03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83">
        <f t="shared" si="17"/>
        <v>42200</v>
      </c>
      <c r="B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03">
        <f>VLOOKUP($A652+ROUND((COLUMN()-2)/24,5),АТС!$A$41:$F$784,4)+VLOOKUP($A652+ROUND((COLUMN()-2)/24,5),'Расчет сбытовых надбавок'!$B$1537:'Расчет сбытовых надбавок'!$G$2280,4)</f>
        <v>30</v>
      </c>
      <c r="H652" s="103">
        <f>VLOOKUP($A652+ROUND((COLUMN()-2)/24,5),АТС!$A$41:$F$784,4)+VLOOKUP($A652+ROUND((COLUMN()-2)/24,5),'Расчет сбытовых надбавок'!$B$1537:'Расчет сбытовых надбавок'!$G$2280,4)</f>
        <v>185.38</v>
      </c>
      <c r="I652" s="103">
        <f>VLOOKUP($A652+ROUND((COLUMN()-2)/24,5),АТС!$A$41:$F$784,4)+VLOOKUP($A652+ROUND((COLUMN()-2)/24,5),'Расчет сбытовых надбавок'!$B$1537:'Расчет сбытовых надбавок'!$G$2280,4)</f>
        <v>437.24</v>
      </c>
      <c r="J652" s="103">
        <f>VLOOKUP($A652+ROUND((COLUMN()-2)/24,5),АТС!$A$41:$F$784,4)+VLOOKUP($A652+ROUND((COLUMN()-2)/24,5),'Расчет сбытовых надбавок'!$B$1537:'Расчет сбытовых надбавок'!$G$2280,4)</f>
        <v>73.67</v>
      </c>
      <c r="K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03">
        <f>VLOOKUP($A652+ROUND((COLUMN()-2)/24,5),АТС!$A$41:$F$784,4)+VLOOKUP($A652+ROUND((COLUMN()-2)/24,5),'Расчет сбытовых надбавок'!$B$1537:'Расчет сбытовых надбавок'!$G$2280,4)</f>
        <v>0.01</v>
      </c>
      <c r="T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U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V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03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03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83">
        <f t="shared" si="17"/>
        <v>42201</v>
      </c>
      <c r="B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G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H653" s="103">
        <f>VLOOKUP($A653+ROUND((COLUMN()-2)/24,5),АТС!$A$41:$F$784,4)+VLOOKUP($A653+ROUND((COLUMN()-2)/24,5),'Расчет сбытовых надбавок'!$B$1537:'Расчет сбытовых надбавок'!$G$2280,4)</f>
        <v>92.12</v>
      </c>
      <c r="I653" s="103">
        <f>VLOOKUP($A653+ROUND((COLUMN()-2)/24,5),АТС!$A$41:$F$784,4)+VLOOKUP($A653+ROUND((COLUMN()-2)/24,5),'Расчет сбытовых надбавок'!$B$1537:'Расчет сбытовых надбавок'!$G$2280,4)</f>
        <v>278.45999999999998</v>
      </c>
      <c r="J653" s="103">
        <f>VLOOKUP($A653+ROUND((COLUMN()-2)/24,5),АТС!$A$41:$F$784,4)+VLOOKUP($A653+ROUND((COLUMN()-2)/24,5),'Расчет сбытовых надбавок'!$B$1537:'Расчет сбытовых надбавок'!$G$2280,4)</f>
        <v>20.399999999999999</v>
      </c>
      <c r="K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03">
        <f>VLOOKUP($A653+ROUND((COLUMN()-2)/24,5),АТС!$A$41:$F$784,4)+VLOOKUP($A653+ROUND((COLUMN()-2)/24,5),'Расчет сбытовых надбавок'!$B$1537:'Расчет сбытовых надбавок'!$G$2280,4)</f>
        <v>0.01</v>
      </c>
      <c r="S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T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03">
        <f>VLOOKUP($A653+ROUND((COLUMN()-2)/24,5),АТС!$A$41:$F$784,4)+VLOOKUP($A653+ROUND((COLUMN()-2)/24,5),'Расчет сбытовых надбавок'!$B$1537:'Расчет сбытовых надбавок'!$G$2280,4)</f>
        <v>2.9899999999999998</v>
      </c>
      <c r="V653" s="103">
        <f>VLOOKUP($A653+ROUND((COLUMN()-2)/24,5),АТС!$A$41:$F$784,4)+VLOOKUP($A653+ROUND((COLUMN()-2)/24,5),'Расчет сбытовых надбавок'!$B$1537:'Расчет сбытовых надбавок'!$G$2280,4)</f>
        <v>4.2699999999999996</v>
      </c>
      <c r="W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03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03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3">
        <f t="shared" si="17"/>
        <v>42202</v>
      </c>
      <c r="B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03">
        <f>VLOOKUP($A654+ROUND((COLUMN()-2)/24,5),АТС!$A$41:$F$784,4)+VLOOKUP($A654+ROUND((COLUMN()-2)/24,5),'Расчет сбытовых надбавок'!$B$1537:'Расчет сбытовых надбавок'!$G$2280,4)</f>
        <v>128.80000000000001</v>
      </c>
      <c r="H654" s="103">
        <f>VLOOKUP($A654+ROUND((COLUMN()-2)/24,5),АТС!$A$41:$F$784,4)+VLOOKUP($A654+ROUND((COLUMN()-2)/24,5),'Расчет сбытовых надбавок'!$B$1537:'Расчет сбытовых надбавок'!$G$2280,4)</f>
        <v>167.36</v>
      </c>
      <c r="I654" s="103">
        <f>VLOOKUP($A654+ROUND((COLUMN()-2)/24,5),АТС!$A$41:$F$784,4)+VLOOKUP($A654+ROUND((COLUMN()-2)/24,5),'Расчет сбытовых надбавок'!$B$1537:'Расчет сбытовых надбавок'!$G$2280,4)</f>
        <v>123.13999999999999</v>
      </c>
      <c r="J654" s="103">
        <f>VLOOKUP($A654+ROUND((COLUMN()-2)/24,5),АТС!$A$41:$F$784,4)+VLOOKUP($A654+ROUND((COLUMN()-2)/24,5),'Расчет сбытовых надбавок'!$B$1537:'Расчет сбытовых надбавок'!$G$2280,4)</f>
        <v>171.16</v>
      </c>
      <c r="K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O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S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T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U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03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03">
        <f>VLOOKUP($A654+ROUND((COLUMN()-2)/24,5),АТС!$A$41:$F$784,4)+VLOOKUP($A654+ROUND((COLUMN()-2)/24,5),'Расчет сбытовых надбавок'!$B$1537:'Расчет сбытовых надбавок'!$G$2280,4)</f>
        <v>0.01</v>
      </c>
      <c r="Y654" s="103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3">
        <f t="shared" si="17"/>
        <v>42203</v>
      </c>
      <c r="B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C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F655" s="103">
        <f>VLOOKUP($A655+ROUND((COLUMN()-2)/24,5),АТС!$A$41:$F$784,4)+VLOOKUP($A655+ROUND((COLUMN()-2)/24,5),'Расчет сбытовых надбавок'!$B$1537:'Расчет сбытовых надбавок'!$G$2280,4)</f>
        <v>0.01</v>
      </c>
      <c r="G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H655" s="103">
        <f>VLOOKUP($A655+ROUND((COLUMN()-2)/24,5),АТС!$A$41:$F$784,4)+VLOOKUP($A655+ROUND((COLUMN()-2)/24,5),'Расчет сбытовых надбавок'!$B$1537:'Расчет сбытовых надбавок'!$G$2280,4)</f>
        <v>133.76</v>
      </c>
      <c r="I655" s="103">
        <f>VLOOKUP($A655+ROUND((COLUMN()-2)/24,5),АТС!$A$41:$F$784,4)+VLOOKUP($A655+ROUND((COLUMN()-2)/24,5),'Расчет сбытовых надбавок'!$B$1537:'Расчет сбытовых надбавок'!$G$2280,4)</f>
        <v>146.9</v>
      </c>
      <c r="J655" s="103">
        <f>VLOOKUP($A655+ROUND((COLUMN()-2)/24,5),АТС!$A$41:$F$784,4)+VLOOKUP($A655+ROUND((COLUMN()-2)/24,5),'Расчет сбытовых надбавок'!$B$1537:'Расчет сбытовых надбавок'!$G$2280,4)</f>
        <v>54.76</v>
      </c>
      <c r="K655" s="103">
        <f>VLOOKUP($A655+ROUND((COLUMN()-2)/24,5),АТС!$A$41:$F$784,4)+VLOOKUP($A655+ROUND((COLUMN()-2)/24,5),'Расчет сбытовых надбавок'!$B$1537:'Расчет сбытовых надбавок'!$G$2280,4)</f>
        <v>153.53</v>
      </c>
      <c r="L655" s="103">
        <f>VLOOKUP($A655+ROUND((COLUMN()-2)/24,5),АТС!$A$41:$F$784,4)+VLOOKUP($A655+ROUND((COLUMN()-2)/24,5),'Расчет сбытовых надбавок'!$B$1537:'Расчет сбытовых надбавок'!$G$2280,4)</f>
        <v>24.56</v>
      </c>
      <c r="M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O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T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U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V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W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03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03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83">
        <f t="shared" si="17"/>
        <v>42204</v>
      </c>
      <c r="B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  <c r="C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  <c r="F656" s="103">
        <f>VLOOKUP($A656+ROUND((COLUMN()-2)/24,5),АТС!$A$41:$F$784,4)+VLOOKUP($A656+ROUND((COLUMN()-2)/24,5),'Расчет сбытовых надбавок'!$B$1537:'Расчет сбытовых надбавок'!$G$2280,4)</f>
        <v>0.01</v>
      </c>
      <c r="G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H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I656" s="103">
        <f>VLOOKUP($A656+ROUND((COLUMN()-2)/24,5),АТС!$A$41:$F$784,4)+VLOOKUP($A656+ROUND((COLUMN()-2)/24,5),'Расчет сбытовых надбавок'!$B$1537:'Расчет сбытовых надбавок'!$G$2280,4)</f>
        <v>23.770000000000003</v>
      </c>
      <c r="J656" s="103">
        <f>VLOOKUP($A656+ROUND((COLUMN()-2)/24,5),АТС!$A$41:$F$784,4)+VLOOKUP($A656+ROUND((COLUMN()-2)/24,5),'Расчет сбытовых надбавок'!$B$1537:'Расчет сбытовых надбавок'!$G$2280,4)</f>
        <v>203.43</v>
      </c>
      <c r="K656" s="103">
        <f>VLOOKUP($A656+ROUND((COLUMN()-2)/24,5),АТС!$A$41:$F$784,4)+VLOOKUP($A656+ROUND((COLUMN()-2)/24,5),'Расчет сбытовых надбавок'!$B$1537:'Расчет сбытовых надбавок'!$G$2280,4)</f>
        <v>143.19</v>
      </c>
      <c r="L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T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03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3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83">
        <f t="shared" si="17"/>
        <v>42205</v>
      </c>
      <c r="B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H657" s="103">
        <f>VLOOKUP($A657+ROUND((COLUMN()-2)/24,5),АТС!$A$41:$F$784,4)+VLOOKUP($A657+ROUND((COLUMN()-2)/24,5),'Расчет сбытовых надбавок'!$B$1537:'Расчет сбытовых надбавок'!$G$2280,4)</f>
        <v>1.4300000000000002</v>
      </c>
      <c r="I657" s="103">
        <f>VLOOKUP($A657+ROUND((COLUMN()-2)/24,5),АТС!$A$41:$F$784,4)+VLOOKUP($A657+ROUND((COLUMN()-2)/24,5),'Расчет сбытовых надбавок'!$B$1537:'Расчет сбытовых надбавок'!$G$2280,4)</f>
        <v>144.11000000000001</v>
      </c>
      <c r="J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P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S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T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03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03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83">
        <f t="shared" si="17"/>
        <v>42206</v>
      </c>
      <c r="B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G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03">
        <f>VLOOKUP($A658+ROUND((COLUMN()-2)/24,5),АТС!$A$41:$F$784,4)+VLOOKUP($A658+ROUND((COLUMN()-2)/24,5),'Расчет сбытовых надбавок'!$B$1537:'Расчет сбытовых надбавок'!$G$2280,4)</f>
        <v>47.35</v>
      </c>
      <c r="I658" s="103">
        <f>VLOOKUP($A658+ROUND((COLUMN()-2)/24,5),АТС!$A$41:$F$784,4)+VLOOKUP($A658+ROUND((COLUMN()-2)/24,5),'Расчет сбытовых надбавок'!$B$1537:'Расчет сбытовых надбавок'!$G$2280,4)</f>
        <v>666.98</v>
      </c>
      <c r="J658" s="103">
        <f>VLOOKUP($A658+ROUND((COLUMN()-2)/24,5),АТС!$A$41:$F$784,4)+VLOOKUP($A658+ROUND((COLUMN()-2)/24,5),'Расчет сбытовых надбавок'!$B$1537:'Расчет сбытовых надбавок'!$G$2280,4)</f>
        <v>123.74</v>
      </c>
      <c r="K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M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Q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T658" s="103">
        <f>VLOOKUP($A658+ROUND((COLUMN()-2)/24,5),АТС!$A$41:$F$784,4)+VLOOKUP($A658+ROUND((COLUMN()-2)/24,5),'Расчет сбытовых надбавок'!$B$1537:'Расчет сбытовых надбавок'!$G$2280,4)</f>
        <v>130.63999999999999</v>
      </c>
      <c r="U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03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3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3">
        <f t="shared" si="17"/>
        <v>42207</v>
      </c>
      <c r="B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H659" s="103">
        <f>VLOOKUP($A659+ROUND((COLUMN()-2)/24,5),АТС!$A$41:$F$784,4)+VLOOKUP($A659+ROUND((COLUMN()-2)/24,5),'Расчет сбытовых надбавок'!$B$1537:'Расчет сбытовых надбавок'!$G$2280,4)</f>
        <v>79.989999999999995</v>
      </c>
      <c r="I659" s="103">
        <f>VLOOKUP($A659+ROUND((COLUMN()-2)/24,5),АТС!$A$41:$F$784,4)+VLOOKUP($A659+ROUND((COLUMN()-2)/24,5),'Расчет сбытовых надбавок'!$B$1537:'Расчет сбытовых надбавок'!$G$2280,4)</f>
        <v>164.59</v>
      </c>
      <c r="J659" s="103">
        <f>VLOOKUP($A659+ROUND((COLUMN()-2)/24,5),АТС!$A$41:$F$784,4)+VLOOKUP($A659+ROUND((COLUMN()-2)/24,5),'Расчет сбытовых надбавок'!$B$1537:'Расчет сбытовых надбавок'!$G$2280,4)</f>
        <v>283.71999999999997</v>
      </c>
      <c r="K659" s="103">
        <f>VLOOKUP($A659+ROUND((COLUMN()-2)/24,5),АТС!$A$41:$F$784,4)+VLOOKUP($A659+ROUND((COLUMN()-2)/24,5),'Расчет сбытовых надбавок'!$B$1537:'Расчет сбытовых надбавок'!$G$2280,4)</f>
        <v>147.49</v>
      </c>
      <c r="L659" s="103">
        <f>VLOOKUP($A659+ROUND((COLUMN()-2)/24,5),АТС!$A$41:$F$784,4)+VLOOKUP($A659+ROUND((COLUMN()-2)/24,5),'Расчет сбытовых надбавок'!$B$1537:'Расчет сбытовых надбавок'!$G$2280,4)</f>
        <v>48.12</v>
      </c>
      <c r="M659" s="103">
        <f>VLOOKUP($A659+ROUND((COLUMN()-2)/24,5),АТС!$A$41:$F$784,4)+VLOOKUP($A659+ROUND((COLUMN()-2)/24,5),'Расчет сбытовых надбавок'!$B$1537:'Расчет сбытовых надбавок'!$G$2280,4)</f>
        <v>21.57</v>
      </c>
      <c r="N659" s="103">
        <f>VLOOKUP($A659+ROUND((COLUMN()-2)/24,5),АТС!$A$41:$F$784,4)+VLOOKUP($A659+ROUND((COLUMN()-2)/24,5),'Расчет сбытовых надбавок'!$B$1537:'Расчет сбытовых надбавок'!$G$2280,4)</f>
        <v>13.809999999999999</v>
      </c>
      <c r="O659" s="103">
        <f>VLOOKUP($A659+ROUND((COLUMN()-2)/24,5),АТС!$A$41:$F$784,4)+VLOOKUP($A659+ROUND((COLUMN()-2)/24,5),'Расчет сбытовых надбавок'!$B$1537:'Расчет сбытовых надбавок'!$G$2280,4)</f>
        <v>12.549999999999999</v>
      </c>
      <c r="P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T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03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03">
        <f>VLOOKUP($A659+ROUND((COLUMN()-2)/24,5),АТС!$A$41:$F$784,4)+VLOOKUP($A659+ROUND((COLUMN()-2)/24,5),'Расчет сбытовых надбавок'!$B$1537:'Расчет сбытовых надбавок'!$G$2280,4)</f>
        <v>0.01</v>
      </c>
      <c r="Y659" s="103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83">
        <f t="shared" si="17"/>
        <v>42208</v>
      </c>
      <c r="B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H660" s="103">
        <f>VLOOKUP($A660+ROUND((COLUMN()-2)/24,5),АТС!$A$41:$F$784,4)+VLOOKUP($A660+ROUND((COLUMN()-2)/24,5),'Расчет сбытовых надбавок'!$B$1537:'Расчет сбытовых надбавок'!$G$2280,4)</f>
        <v>121.61</v>
      </c>
      <c r="I660" s="103">
        <f>VLOOKUP($A660+ROUND((COLUMN()-2)/24,5),АТС!$A$41:$F$784,4)+VLOOKUP($A660+ROUND((COLUMN()-2)/24,5),'Расчет сбытовых надбавок'!$B$1537:'Расчет сбытовых надбавок'!$G$2280,4)</f>
        <v>155.88</v>
      </c>
      <c r="J660" s="103">
        <f>VLOOKUP($A660+ROUND((COLUMN()-2)/24,5),АТС!$A$41:$F$784,4)+VLOOKUP($A660+ROUND((COLUMN()-2)/24,5),'Расчет сбытовых надбавок'!$B$1537:'Расчет сбытовых надбавок'!$G$2280,4)</f>
        <v>86.66</v>
      </c>
      <c r="K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03">
        <f>VLOOKUP($A660+ROUND((COLUMN()-2)/24,5),АТС!$A$41:$F$784,4)+VLOOKUP($A660+ROUND((COLUMN()-2)/24,5),'Расчет сбытовых надбавок'!$B$1537:'Расчет сбытовых надбавок'!$G$2280,4)</f>
        <v>31.189999999999998</v>
      </c>
      <c r="W660" s="103">
        <f>VLOOKUP($A660+ROUND((COLUMN()-2)/24,5),АТС!$A$41:$F$784,4)+VLOOKUP($A660+ROUND((COLUMN()-2)/24,5),'Расчет сбытовых надбавок'!$B$1537:'Расчет сбытовых надбавок'!$G$2280,4)</f>
        <v>0.01</v>
      </c>
      <c r="X660" s="103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3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83">
        <f t="shared" si="17"/>
        <v>42209</v>
      </c>
      <c r="B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03">
        <f>VLOOKUP($A661+ROUND((COLUMN()-2)/24,5),АТС!$A$41:$F$784,4)+VLOOKUP($A661+ROUND((COLUMN()-2)/24,5),'Расчет сбытовых надбавок'!$B$1537:'Расчет сбытовых надбавок'!$G$2280,4)</f>
        <v>88.32</v>
      </c>
      <c r="H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I661" s="103">
        <f>VLOOKUP($A661+ROUND((COLUMN()-2)/24,5),АТС!$A$41:$F$784,4)+VLOOKUP($A661+ROUND((COLUMN()-2)/24,5),'Расчет сбытовых надбавок'!$B$1537:'Расчет сбытовых надбавок'!$G$2280,4)</f>
        <v>140.4</v>
      </c>
      <c r="J661" s="103">
        <f>VLOOKUP($A661+ROUND((COLUMN()-2)/24,5),АТС!$A$41:$F$784,4)+VLOOKUP($A661+ROUND((COLUMN()-2)/24,5),'Расчет сбытовых надбавок'!$B$1537:'Расчет сбытовых надбавок'!$G$2280,4)</f>
        <v>81.3</v>
      </c>
      <c r="K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L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T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03">
        <f>VLOOKUP($A661+ROUND((COLUMN()-2)/24,5),АТС!$A$41:$F$784,4)+VLOOKUP($A661+ROUND((COLUMN()-2)/24,5),'Расчет сбытовых надбавок'!$B$1537:'Расчет сбытовых надбавок'!$G$2280,4)</f>
        <v>3.8</v>
      </c>
      <c r="W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03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3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83">
        <f t="shared" si="17"/>
        <v>42210</v>
      </c>
      <c r="B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3">
        <f>VLOOKUP($A662+ROUND((COLUMN()-2)/24,5),АТС!$A$41:$F$784,4)+VLOOKUP($A662+ROUND((COLUMN()-2)/24,5),'Расчет сбытовых надбавок'!$B$1537:'Расчет сбытовых надбавок'!$G$2280,4)</f>
        <v>0.01</v>
      </c>
      <c r="D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H662" s="103">
        <f>VLOOKUP($A662+ROUND((COLUMN()-2)/24,5),АТС!$A$41:$F$784,4)+VLOOKUP($A662+ROUND((COLUMN()-2)/24,5),'Расчет сбытовых надбавок'!$B$1537:'Расчет сбытовых надбавок'!$G$2280,4)</f>
        <v>7.3699999999999992</v>
      </c>
      <c r="I662" s="103">
        <f>VLOOKUP($A662+ROUND((COLUMN()-2)/24,5),АТС!$A$41:$F$784,4)+VLOOKUP($A662+ROUND((COLUMN()-2)/24,5),'Расчет сбытовых надбавок'!$B$1537:'Расчет сбытовых надбавок'!$G$2280,4)</f>
        <v>2.4900000000000002</v>
      </c>
      <c r="J662" s="103">
        <f>VLOOKUP($A662+ROUND((COLUMN()-2)/24,5),АТС!$A$41:$F$784,4)+VLOOKUP($A662+ROUND((COLUMN()-2)/24,5),'Расчет сбытовых надбавок'!$B$1537:'Расчет сбытовых надбавок'!$G$2280,4)</f>
        <v>218.68</v>
      </c>
      <c r="K662" s="103">
        <f>VLOOKUP($A662+ROUND((COLUMN()-2)/24,5),АТС!$A$41:$F$784,4)+VLOOKUP($A662+ROUND((COLUMN()-2)/24,5),'Расчет сбытовых надбавок'!$B$1537:'Расчет сбытовых надбавок'!$G$2280,4)</f>
        <v>171.47</v>
      </c>
      <c r="L662" s="103">
        <f>VLOOKUP($A662+ROUND((COLUMN()-2)/24,5),АТС!$A$41:$F$784,4)+VLOOKUP($A662+ROUND((COLUMN()-2)/24,5),'Расчет сбытовых надбавок'!$B$1537:'Расчет сбытовых надбавок'!$G$2280,4)</f>
        <v>44.440000000000005</v>
      </c>
      <c r="M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03">
        <f>VLOOKUP($A662+ROUND((COLUMN()-2)/24,5),АТС!$A$41:$F$784,4)+VLOOKUP($A662+ROUND((COLUMN()-2)/24,5),'Расчет сбытовых надбавок'!$B$1537:'Расчет сбытовых надбавок'!$G$2280,4)</f>
        <v>39.44</v>
      </c>
      <c r="Q662" s="103">
        <f>VLOOKUP($A662+ROUND((COLUMN()-2)/24,5),АТС!$A$41:$F$784,4)+VLOOKUP($A662+ROUND((COLUMN()-2)/24,5),'Расчет сбытовых надбавок'!$B$1537:'Расчет сбытовых надбавок'!$G$2280,4)</f>
        <v>19.829999999999998</v>
      </c>
      <c r="R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3">
        <f>VLOOKUP($A662+ROUND((COLUMN()-2)/24,5),АТС!$A$41:$F$784,4)+VLOOKUP($A662+ROUND((COLUMN()-2)/24,5),'Расчет сбытовых надбавок'!$B$1537:'Расчет сбытовых надбавок'!$G$2280,4)</f>
        <v>28.810000000000002</v>
      </c>
      <c r="V662" s="103">
        <f>VLOOKUP($A662+ROUND((COLUMN()-2)/24,5),АТС!$A$41:$F$784,4)+VLOOKUP($A662+ROUND((COLUMN()-2)/24,5),'Расчет сбытовых надбавок'!$B$1537:'Расчет сбытовых надбавок'!$G$2280,4)</f>
        <v>89.11</v>
      </c>
      <c r="W662" s="103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03">
        <f>VLOOKUP($A662+ROUND((COLUMN()-2)/24,5),АТС!$A$41:$F$784,4)+VLOOKUP($A662+ROUND((COLUMN()-2)/24,5),'Расчет сбытовых надбавок'!$B$1537:'Расчет сбытовых надбавок'!$G$2280,4)</f>
        <v>9.82</v>
      </c>
      <c r="Y662" s="103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83">
        <f t="shared" si="17"/>
        <v>42211</v>
      </c>
      <c r="B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03">
        <f>VLOOKUP($A663+ROUND((COLUMN()-2)/24,5),АТС!$A$41:$F$784,4)+VLOOKUP($A663+ROUND((COLUMN()-2)/24,5),'Расчет сбытовых надбавок'!$B$1537:'Расчет сбытовых надбавок'!$G$2280,4)</f>
        <v>0.01</v>
      </c>
      <c r="E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G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H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I663" s="103">
        <f>VLOOKUP($A663+ROUND((COLUMN()-2)/24,5),АТС!$A$41:$F$784,4)+VLOOKUP($A663+ROUND((COLUMN()-2)/24,5),'Расчет сбытовых надбавок'!$B$1537:'Расчет сбытовых надбавок'!$G$2280,4)</f>
        <v>106.39</v>
      </c>
      <c r="J663" s="103">
        <f>VLOOKUP($A663+ROUND((COLUMN()-2)/24,5),АТС!$A$41:$F$784,4)+VLOOKUP($A663+ROUND((COLUMN()-2)/24,5),'Расчет сбытовых надбавок'!$B$1537:'Расчет сбытовых надбавок'!$G$2280,4)</f>
        <v>171.16</v>
      </c>
      <c r="K663" s="103">
        <f>VLOOKUP($A663+ROUND((COLUMN()-2)/24,5),АТС!$A$41:$F$784,4)+VLOOKUP($A663+ROUND((COLUMN()-2)/24,5),'Расчет сбытовых надбавок'!$B$1537:'Расчет сбытовых надбавок'!$G$2280,4)</f>
        <v>60.85</v>
      </c>
      <c r="L663" s="103">
        <f>VLOOKUP($A663+ROUND((COLUMN()-2)/24,5),АТС!$A$41:$F$784,4)+VLOOKUP($A663+ROUND((COLUMN()-2)/24,5),'Расчет сбытовых надбавок'!$B$1537:'Расчет сбытовых надбавок'!$G$2280,4)</f>
        <v>177.07</v>
      </c>
      <c r="M663" s="103">
        <f>VLOOKUP($A663+ROUND((COLUMN()-2)/24,5),АТС!$A$41:$F$784,4)+VLOOKUP($A663+ROUND((COLUMN()-2)/24,5),'Расчет сбытовых надбавок'!$B$1537:'Расчет сбытовых надбавок'!$G$2280,4)</f>
        <v>59.96</v>
      </c>
      <c r="N663" s="103">
        <f>VLOOKUP($A663+ROUND((COLUMN()-2)/24,5),АТС!$A$41:$F$784,4)+VLOOKUP($A663+ROUND((COLUMN()-2)/24,5),'Расчет сбытовых надбавок'!$B$1537:'Расчет сбытовых надбавок'!$G$2280,4)</f>
        <v>54.26</v>
      </c>
      <c r="O663" s="103">
        <f>VLOOKUP($A663+ROUND((COLUMN()-2)/24,5),АТС!$A$41:$F$784,4)+VLOOKUP($A663+ROUND((COLUMN()-2)/24,5),'Расчет сбытовых надбавок'!$B$1537:'Расчет сбытовых надбавок'!$G$2280,4)</f>
        <v>31.62</v>
      </c>
      <c r="P663" s="103">
        <f>VLOOKUP($A663+ROUND((COLUMN()-2)/24,5),АТС!$A$41:$F$784,4)+VLOOKUP($A663+ROUND((COLUMN()-2)/24,5),'Расчет сбытовых надбавок'!$B$1537:'Расчет сбытовых надбавок'!$G$2280,4)</f>
        <v>10.210000000000001</v>
      </c>
      <c r="Q663" s="103">
        <f>VLOOKUP($A663+ROUND((COLUMN()-2)/24,5),АТС!$A$41:$F$784,4)+VLOOKUP($A663+ROUND((COLUMN()-2)/24,5),'Расчет сбытовых надбавок'!$B$1537:'Расчет сбытовых надбавок'!$G$2280,4)</f>
        <v>43.96</v>
      </c>
      <c r="R663" s="103">
        <f>VLOOKUP($A663+ROUND((COLUMN()-2)/24,5),АТС!$A$41:$F$784,4)+VLOOKUP($A663+ROUND((COLUMN()-2)/24,5),'Расчет сбытовых надбавок'!$B$1537:'Расчет сбытовых надбавок'!$G$2280,4)</f>
        <v>41.87</v>
      </c>
      <c r="S663" s="103">
        <f>VLOOKUP($A663+ROUND((COLUMN()-2)/24,5),АТС!$A$41:$F$784,4)+VLOOKUP($A663+ROUND((COLUMN()-2)/24,5),'Расчет сбытовых надбавок'!$B$1537:'Расчет сбытовых надбавок'!$G$2280,4)</f>
        <v>47.64</v>
      </c>
      <c r="T663" s="103">
        <f>VLOOKUP($A663+ROUND((COLUMN()-2)/24,5),АТС!$A$41:$F$784,4)+VLOOKUP($A663+ROUND((COLUMN()-2)/24,5),'Расчет сбытовых надбавок'!$B$1537:'Расчет сбытовых надбавок'!$G$2280,4)</f>
        <v>159.32</v>
      </c>
      <c r="U663" s="103">
        <f>VLOOKUP($A663+ROUND((COLUMN()-2)/24,5),АТС!$A$41:$F$784,4)+VLOOKUP($A663+ROUND((COLUMN()-2)/24,5),'Расчет сбытовых надбавок'!$B$1537:'Расчет сбытовых надбавок'!$G$2280,4)</f>
        <v>244.82</v>
      </c>
      <c r="V663" s="103">
        <f>VLOOKUP($A663+ROUND((COLUMN()-2)/24,5),АТС!$A$41:$F$784,4)+VLOOKUP($A663+ROUND((COLUMN()-2)/24,5),'Расчет сбытовых надбавок'!$B$1537:'Расчет сбытовых надбавок'!$G$2280,4)</f>
        <v>86.16</v>
      </c>
      <c r="W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03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03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3">
        <f t="shared" si="17"/>
        <v>42212</v>
      </c>
      <c r="B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03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03">
        <f>VLOOKUP($A664+ROUND((COLUMN()-2)/24,5),АТС!$A$41:$F$784,4)+VLOOKUP($A664+ROUND((COLUMN()-2)/24,5),'Расчет сбытовых надбавок'!$B$1537:'Расчет сбытовых надбавок'!$G$2280,4)</f>
        <v>46.910000000000004</v>
      </c>
      <c r="H664" s="103">
        <f>VLOOKUP($A664+ROUND((COLUMN()-2)/24,5),АТС!$A$41:$F$784,4)+VLOOKUP($A664+ROUND((COLUMN()-2)/24,5),'Расчет сбытовых надбавок'!$B$1537:'Расчет сбытовых надбавок'!$G$2280,4)</f>
        <v>105.07000000000001</v>
      </c>
      <c r="I664" s="103">
        <f>VLOOKUP($A664+ROUND((COLUMN()-2)/24,5),АТС!$A$41:$F$784,4)+VLOOKUP($A664+ROUND((COLUMN()-2)/24,5),'Расчет сбытовых надбавок'!$B$1537:'Расчет сбытовых надбавок'!$G$2280,4)</f>
        <v>337.2</v>
      </c>
      <c r="J664" s="103">
        <f>VLOOKUP($A664+ROUND((COLUMN()-2)/24,5),АТС!$A$41:$F$784,4)+VLOOKUP($A664+ROUND((COLUMN()-2)/24,5),'Расчет сбытовых надбавок'!$B$1537:'Расчет сбытовых надбавок'!$G$2280,4)</f>
        <v>138.18</v>
      </c>
      <c r="K664" s="103">
        <f>VLOOKUP($A664+ROUND((COLUMN()-2)/24,5),АТС!$A$41:$F$784,4)+VLOOKUP($A664+ROUND((COLUMN()-2)/24,5),'Расчет сбытовых надбавок'!$B$1537:'Расчет сбытовых надбавок'!$G$2280,4)</f>
        <v>134.79000000000002</v>
      </c>
      <c r="L664" s="103">
        <f>VLOOKUP($A664+ROUND((COLUMN()-2)/24,5),АТС!$A$41:$F$784,4)+VLOOKUP($A664+ROUND((COLUMN()-2)/24,5),'Расчет сбытовых надбавок'!$B$1537:'Расчет сбытовых надбавок'!$G$2280,4)</f>
        <v>131.69999999999999</v>
      </c>
      <c r="M664" s="103">
        <f>VLOOKUP($A664+ROUND((COLUMN()-2)/24,5),АТС!$A$41:$F$784,4)+VLOOKUP($A664+ROUND((COLUMN()-2)/24,5),'Расчет сбытовых надбавок'!$B$1537:'Расчет сбытовых надбавок'!$G$2280,4)</f>
        <v>148.55000000000001</v>
      </c>
      <c r="N664" s="103">
        <f>VLOOKUP($A664+ROUND((COLUMN()-2)/24,5),АТС!$A$41:$F$784,4)+VLOOKUP($A664+ROUND((COLUMN()-2)/24,5),'Расчет сбытовых надбавок'!$B$1537:'Расчет сбытовых надбавок'!$G$2280,4)</f>
        <v>157.57999999999998</v>
      </c>
      <c r="O664" s="103">
        <f>VLOOKUP($A664+ROUND((COLUMN()-2)/24,5),АТС!$A$41:$F$784,4)+VLOOKUP($A664+ROUND((COLUMN()-2)/24,5),'Расчет сбытовых надбавок'!$B$1537:'Расчет сбытовых надбавок'!$G$2280,4)</f>
        <v>68.489999999999995</v>
      </c>
      <c r="P664" s="103">
        <f>VLOOKUP($A664+ROUND((COLUMN()-2)/24,5),АТС!$A$41:$F$784,4)+VLOOKUP($A664+ROUND((COLUMN()-2)/24,5),'Расчет сбытовых надбавок'!$B$1537:'Расчет сбытовых надбавок'!$G$2280,4)</f>
        <v>105.26</v>
      </c>
      <c r="Q664" s="103">
        <f>VLOOKUP($A664+ROUND((COLUMN()-2)/24,5),АТС!$A$41:$F$784,4)+VLOOKUP($A664+ROUND((COLUMN()-2)/24,5),'Расчет сбытовых надбавок'!$B$1537:'Расчет сбытовых надбавок'!$G$2280,4)</f>
        <v>97.74</v>
      </c>
      <c r="R664" s="103">
        <f>VLOOKUP($A664+ROUND((COLUMN()-2)/24,5),АТС!$A$41:$F$784,4)+VLOOKUP($A664+ROUND((COLUMN()-2)/24,5),'Расчет сбытовых надбавок'!$B$1537:'Расчет сбытовых надбавок'!$G$2280,4)</f>
        <v>70.97</v>
      </c>
      <c r="S664" s="103">
        <f>VLOOKUP($A664+ROUND((COLUMN()-2)/24,5),АТС!$A$41:$F$784,4)+VLOOKUP($A664+ROUND((COLUMN()-2)/24,5),'Расчет сбытовых надбавок'!$B$1537:'Расчет сбытовых надбавок'!$G$2280,4)</f>
        <v>97.61999999999999</v>
      </c>
      <c r="T664" s="103">
        <f>VLOOKUP($A664+ROUND((COLUMN()-2)/24,5),АТС!$A$41:$F$784,4)+VLOOKUP($A664+ROUND((COLUMN()-2)/24,5),'Расчет сбытовых надбавок'!$B$1537:'Расчет сбытовых надбавок'!$G$2280,4)</f>
        <v>154.54</v>
      </c>
      <c r="U664" s="103">
        <f>VLOOKUP($A664+ROUND((COLUMN()-2)/24,5),АТС!$A$41:$F$784,4)+VLOOKUP($A664+ROUND((COLUMN()-2)/24,5),'Расчет сбытовых надбавок'!$B$1537:'Расчет сбытовых надбавок'!$G$2280,4)</f>
        <v>211.13</v>
      </c>
      <c r="V664" s="103">
        <f>VLOOKUP($A664+ROUND((COLUMN()-2)/24,5),АТС!$A$41:$F$784,4)+VLOOKUP($A664+ROUND((COLUMN()-2)/24,5),'Расчет сбытовых надбавок'!$B$1537:'Расчет сбытовых надбавок'!$G$2280,4)</f>
        <v>149.94</v>
      </c>
      <c r="W664" s="103">
        <f>VLOOKUP($A664+ROUND((COLUMN()-2)/24,5),АТС!$A$41:$F$784,4)+VLOOKUP($A664+ROUND((COLUMN()-2)/24,5),'Расчет сбытовых надбавок'!$B$1537:'Расчет сбытовых надбавок'!$G$2280,4)</f>
        <v>29.939999999999998</v>
      </c>
      <c r="X664" s="103">
        <f>VLOOKUP($A664+ROUND((COLUMN()-2)/24,5),АТС!$A$41:$F$784,4)+VLOOKUP($A664+ROUND((COLUMN()-2)/24,5),'Расчет сбытовых надбавок'!$B$1537:'Расчет сбытовых надбавок'!$G$2280,4)</f>
        <v>0.01</v>
      </c>
      <c r="Y664" s="103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83">
        <f t="shared" si="17"/>
        <v>42213</v>
      </c>
      <c r="B665" s="103">
        <f>VLOOKUP($A665+ROUND((COLUMN()-2)/24,5),АТС!$A$41:$F$784,4)+VLOOKUP($A665+ROUND((COLUMN()-2)/24,5),'Расчет сбытовых надбавок'!$B$1537:'Расчет сбытовых надбавок'!$G$2280,4)</f>
        <v>0.01</v>
      </c>
      <c r="C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03">
        <f>VLOOKUP($A665+ROUND((COLUMN()-2)/24,5),АТС!$A$41:$F$784,4)+VLOOKUP($A665+ROUND((COLUMN()-2)/24,5),'Расчет сбытовых надбавок'!$B$1537:'Расчет сбытовых надбавок'!$G$2280,4)</f>
        <v>45.83</v>
      </c>
      <c r="G665" s="103">
        <f>VLOOKUP($A665+ROUND((COLUMN()-2)/24,5),АТС!$A$41:$F$784,4)+VLOOKUP($A665+ROUND((COLUMN()-2)/24,5),'Расчет сбытовых надбавок'!$B$1537:'Расчет сбытовых надбавок'!$G$2280,4)</f>
        <v>84.84</v>
      </c>
      <c r="H665" s="103">
        <f>VLOOKUP($A665+ROUND((COLUMN()-2)/24,5),АТС!$A$41:$F$784,4)+VLOOKUP($A665+ROUND((COLUMN()-2)/24,5),'Расчет сбытовых надбавок'!$B$1537:'Расчет сбытовых надбавок'!$G$2280,4)</f>
        <v>105.10999999999999</v>
      </c>
      <c r="I665" s="103">
        <f>VLOOKUP($A665+ROUND((COLUMN()-2)/24,5),АТС!$A$41:$F$784,4)+VLOOKUP($A665+ROUND((COLUMN()-2)/24,5),'Расчет сбытовых надбавок'!$B$1537:'Расчет сбытовых надбавок'!$G$2280,4)</f>
        <v>321.96000000000004</v>
      </c>
      <c r="J665" s="103">
        <f>VLOOKUP($A665+ROUND((COLUMN()-2)/24,5),АТС!$A$41:$F$784,4)+VLOOKUP($A665+ROUND((COLUMN()-2)/24,5),'Расчет сбытовых надбавок'!$B$1537:'Расчет сбытовых надбавок'!$G$2280,4)</f>
        <v>157.76</v>
      </c>
      <c r="K665" s="103">
        <f>VLOOKUP($A665+ROUND((COLUMN()-2)/24,5),АТС!$A$41:$F$784,4)+VLOOKUP($A665+ROUND((COLUMN()-2)/24,5),'Расчет сбытовых надбавок'!$B$1537:'Расчет сбытовых надбавок'!$G$2280,4)</f>
        <v>190.01999999999998</v>
      </c>
      <c r="L665" s="103">
        <f>VLOOKUP($A665+ROUND((COLUMN()-2)/24,5),АТС!$A$41:$F$784,4)+VLOOKUP($A665+ROUND((COLUMN()-2)/24,5),'Расчет сбытовых надбавок'!$B$1537:'Расчет сбытовых надбавок'!$G$2280,4)</f>
        <v>28.400000000000002</v>
      </c>
      <c r="M665" s="103">
        <f>VLOOKUP($A665+ROUND((COLUMN()-2)/24,5),АТС!$A$41:$F$784,4)+VLOOKUP($A665+ROUND((COLUMN()-2)/24,5),'Расчет сбытовых надбавок'!$B$1537:'Расчет сбытовых надбавок'!$G$2280,4)</f>
        <v>27.04</v>
      </c>
      <c r="N665" s="103">
        <f>VLOOKUP($A665+ROUND((COLUMN()-2)/24,5),АТС!$A$41:$F$784,4)+VLOOKUP($A665+ROUND((COLUMN()-2)/24,5),'Расчет сбытовых надбавок'!$B$1537:'Расчет сбытовых надбавок'!$G$2280,4)</f>
        <v>11.56</v>
      </c>
      <c r="O665" s="103">
        <f>VLOOKUP($A665+ROUND((COLUMN()-2)/24,5),АТС!$A$41:$F$784,4)+VLOOKUP($A665+ROUND((COLUMN()-2)/24,5),'Расчет сбытовых надбавок'!$B$1537:'Расчет сбытовых надбавок'!$G$2280,4)</f>
        <v>4.26</v>
      </c>
      <c r="P665" s="103">
        <f>VLOOKUP($A665+ROUND((COLUMN()-2)/24,5),АТС!$A$41:$F$784,4)+VLOOKUP($A665+ROUND((COLUMN()-2)/24,5),'Расчет сбытовых надбавок'!$B$1537:'Расчет сбытовых надбавок'!$G$2280,4)</f>
        <v>130</v>
      </c>
      <c r="Q665" s="103">
        <f>VLOOKUP($A665+ROUND((COLUMN()-2)/24,5),АТС!$A$41:$F$784,4)+VLOOKUP($A665+ROUND((COLUMN()-2)/24,5),'Расчет сбытовых надбавок'!$B$1537:'Расчет сбытовых надбавок'!$G$2280,4)</f>
        <v>119.59</v>
      </c>
      <c r="R665" s="103">
        <f>VLOOKUP($A665+ROUND((COLUMN()-2)/24,5),АТС!$A$41:$F$784,4)+VLOOKUP($A665+ROUND((COLUMN()-2)/24,5),'Расчет сбытовых надбавок'!$B$1537:'Расчет сбытовых надбавок'!$G$2280,4)</f>
        <v>117.19999999999999</v>
      </c>
      <c r="S665" s="103">
        <f>VLOOKUP($A665+ROUND((COLUMN()-2)/24,5),АТС!$A$41:$F$784,4)+VLOOKUP($A665+ROUND((COLUMN()-2)/24,5),'Расчет сбытовых надбавок'!$B$1537:'Расчет сбытовых надбавок'!$G$2280,4)</f>
        <v>104.19</v>
      </c>
      <c r="T665" s="103">
        <f>VLOOKUP($A665+ROUND((COLUMN()-2)/24,5),АТС!$A$41:$F$784,4)+VLOOKUP($A665+ROUND((COLUMN()-2)/24,5),'Расчет сбытовых надбавок'!$B$1537:'Расчет сбытовых надбавок'!$G$2280,4)</f>
        <v>22.369999999999997</v>
      </c>
      <c r="U665" s="103">
        <f>VLOOKUP($A665+ROUND((COLUMN()-2)/24,5),АТС!$A$41:$F$784,4)+VLOOKUP($A665+ROUND((COLUMN()-2)/24,5),'Расчет сбытовых надбавок'!$B$1537:'Расчет сбытовых надбавок'!$G$2280,4)</f>
        <v>72.06</v>
      </c>
      <c r="V665" s="103">
        <f>VLOOKUP($A665+ROUND((COLUMN()-2)/24,5),АТС!$A$41:$F$784,4)+VLOOKUP($A665+ROUND((COLUMN()-2)/24,5),'Расчет сбытовых надбавок'!$B$1537:'Расчет сбытовых надбавок'!$G$2280,4)</f>
        <v>111.82</v>
      </c>
      <c r="W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03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03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83">
        <f t="shared" si="17"/>
        <v>42214</v>
      </c>
      <c r="B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3">
        <f>VLOOKUP($A666+ROUND((COLUMN()-2)/24,5),АТС!$A$41:$F$784,4)+VLOOKUP($A666+ROUND((COLUMN()-2)/24,5),'Расчет сбытовых надбавок'!$B$1537:'Расчет сбытовых надбавок'!$G$2280,4)</f>
        <v>1.74</v>
      </c>
      <c r="D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03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03">
        <f>VLOOKUP($A666+ROUND((COLUMN()-2)/24,5),АТС!$A$41:$F$784,4)+VLOOKUP($A666+ROUND((COLUMN()-2)/24,5),'Расчет сбытовых надбавок'!$B$1537:'Расчет сбытовых надбавок'!$G$2280,4)</f>
        <v>601.38</v>
      </c>
      <c r="H666" s="103">
        <f>VLOOKUP($A666+ROUND((COLUMN()-2)/24,5),АТС!$A$41:$F$784,4)+VLOOKUP($A666+ROUND((COLUMN()-2)/24,5),'Расчет сбытовых надбавок'!$B$1537:'Расчет сбытовых надбавок'!$G$2280,4)</f>
        <v>829.14</v>
      </c>
      <c r="I666" s="103">
        <f>VLOOKUP($A666+ROUND((COLUMN()-2)/24,5),АТС!$A$41:$F$784,4)+VLOOKUP($A666+ROUND((COLUMN()-2)/24,5),'Расчет сбытовых надбавок'!$B$1537:'Расчет сбытовых надбавок'!$G$2280,4)</f>
        <v>330.46999999999997</v>
      </c>
      <c r="J666" s="103">
        <f>VLOOKUP($A666+ROUND((COLUMN()-2)/24,5),АТС!$A$41:$F$784,4)+VLOOKUP($A666+ROUND((COLUMN()-2)/24,5),'Расчет сбытовых надбавок'!$B$1537:'Расчет сбытовых надбавок'!$G$2280,4)</f>
        <v>380.71000000000004</v>
      </c>
      <c r="K666" s="103">
        <f>VLOOKUP($A666+ROUND((COLUMN()-2)/24,5),АТС!$A$41:$F$784,4)+VLOOKUP($A666+ROUND((COLUMN()-2)/24,5),'Расчет сбытовых надбавок'!$B$1537:'Расчет сбытовых надбавок'!$G$2280,4)</f>
        <v>398.78000000000003</v>
      </c>
      <c r="L666" s="103">
        <f>VLOOKUP($A666+ROUND((COLUMN()-2)/24,5),АТС!$A$41:$F$784,4)+VLOOKUP($A666+ROUND((COLUMN()-2)/24,5),'Расчет сбытовых надбавок'!$B$1537:'Расчет сбытовых надбавок'!$G$2280,4)</f>
        <v>104.9</v>
      </c>
      <c r="M666" s="103">
        <f>VLOOKUP($A666+ROUND((COLUMN()-2)/24,5),АТС!$A$41:$F$784,4)+VLOOKUP($A666+ROUND((COLUMN()-2)/24,5),'Расчет сбытовых надбавок'!$B$1537:'Расчет сбытовых надбавок'!$G$2280,4)</f>
        <v>156.25</v>
      </c>
      <c r="N666" s="103">
        <f>VLOOKUP($A666+ROUND((COLUMN()-2)/24,5),АТС!$A$41:$F$784,4)+VLOOKUP($A666+ROUND((COLUMN()-2)/24,5),'Расчет сбытовых надбавок'!$B$1537:'Расчет сбытовых надбавок'!$G$2280,4)</f>
        <v>319.3</v>
      </c>
      <c r="O666" s="103">
        <f>VLOOKUP($A666+ROUND((COLUMN()-2)/24,5),АТС!$A$41:$F$784,4)+VLOOKUP($A666+ROUND((COLUMN()-2)/24,5),'Расчет сбытовых надбавок'!$B$1537:'Расчет сбытовых надбавок'!$G$2280,4)</f>
        <v>370.61</v>
      </c>
      <c r="P666" s="103">
        <f>VLOOKUP($A666+ROUND((COLUMN()-2)/24,5),АТС!$A$41:$F$784,4)+VLOOKUP($A666+ROUND((COLUMN()-2)/24,5),'Расчет сбытовых надбавок'!$B$1537:'Расчет сбытовых надбавок'!$G$2280,4)</f>
        <v>88.789999999999992</v>
      </c>
      <c r="Q666" s="103">
        <f>VLOOKUP($A666+ROUND((COLUMN()-2)/24,5),АТС!$A$41:$F$784,4)+VLOOKUP($A666+ROUND((COLUMN()-2)/24,5),'Расчет сбытовых надбавок'!$B$1537:'Расчет сбытовых надбавок'!$G$2280,4)</f>
        <v>49.68</v>
      </c>
      <c r="R666" s="103">
        <f>VLOOKUP($A666+ROUND((COLUMN()-2)/24,5),АТС!$A$41:$F$784,4)+VLOOKUP($A666+ROUND((COLUMN()-2)/24,5),'Расчет сбытовых надбавок'!$B$1537:'Расчет сбытовых надбавок'!$G$2280,4)</f>
        <v>297.44</v>
      </c>
      <c r="S666" s="103">
        <f>VLOOKUP($A666+ROUND((COLUMN()-2)/24,5),АТС!$A$41:$F$784,4)+VLOOKUP($A666+ROUND((COLUMN()-2)/24,5),'Расчет сбытовых надбавок'!$B$1537:'Расчет сбытовых надбавок'!$G$2280,4)</f>
        <v>346.8</v>
      </c>
      <c r="T666" s="103">
        <f>VLOOKUP($A666+ROUND((COLUMN()-2)/24,5),АТС!$A$41:$F$784,4)+VLOOKUP($A666+ROUND((COLUMN()-2)/24,5),'Расчет сбытовых надбавок'!$B$1537:'Расчет сбытовых надбавок'!$G$2280,4)</f>
        <v>347.57</v>
      </c>
      <c r="U666" s="103">
        <f>VLOOKUP($A666+ROUND((COLUMN()-2)/24,5),АТС!$A$41:$F$784,4)+VLOOKUP($A666+ROUND((COLUMN()-2)/24,5),'Расчет сбытовых надбавок'!$B$1537:'Расчет сбытовых надбавок'!$G$2280,4)</f>
        <v>403.71</v>
      </c>
      <c r="V666" s="103">
        <f>VLOOKUP($A666+ROUND((COLUMN()-2)/24,5),АТС!$A$41:$F$784,4)+VLOOKUP($A666+ROUND((COLUMN()-2)/24,5),'Расчет сбытовых надбавок'!$B$1537:'Расчет сбытовых надбавок'!$G$2280,4)</f>
        <v>335.74</v>
      </c>
      <c r="W666" s="103">
        <f>VLOOKUP($A666+ROUND((COLUMN()-2)/24,5),АТС!$A$41:$F$784,4)+VLOOKUP($A666+ROUND((COLUMN()-2)/24,5),'Расчет сбытовых надбавок'!$B$1537:'Расчет сбытовых надбавок'!$G$2280,4)</f>
        <v>125.97999999999999</v>
      </c>
      <c r="X666" s="103">
        <f>VLOOKUP($A666+ROUND((COLUMN()-2)/24,5),АТС!$A$41:$F$784,4)+VLOOKUP($A666+ROUND((COLUMN()-2)/24,5),'Расчет сбытовых надбавок'!$B$1537:'Расчет сбытовых надбавок'!$G$2280,4)</f>
        <v>186.92000000000002</v>
      </c>
      <c r="Y666" s="103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83">
        <f t="shared" si="17"/>
        <v>42215</v>
      </c>
      <c r="B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03">
        <f>VLOOKUP($A667+ROUND((COLUMN()-2)/24,5),АТС!$A$41:$F$784,4)+VLOOKUP($A667+ROUND((COLUMN()-2)/24,5),'Расчет сбытовых надбавок'!$B$1537:'Расчет сбытовых надбавок'!$G$2280,4)</f>
        <v>60.49</v>
      </c>
      <c r="F667" s="103">
        <f>VLOOKUP($A667+ROUND((COLUMN()-2)/24,5),АТС!$A$41:$F$784,4)+VLOOKUP($A667+ROUND((COLUMN()-2)/24,5),'Расчет сбытовых надбавок'!$B$1537:'Расчет сбытовых надбавок'!$G$2280,4)</f>
        <v>138.32999999999998</v>
      </c>
      <c r="G667" s="103">
        <f>VLOOKUP($A667+ROUND((COLUMN()-2)/24,5),АТС!$A$41:$F$784,4)+VLOOKUP($A667+ROUND((COLUMN()-2)/24,5),'Расчет сбытовых надбавок'!$B$1537:'Расчет сбытовых надбавок'!$G$2280,4)</f>
        <v>225.04000000000002</v>
      </c>
      <c r="H667" s="103">
        <f>VLOOKUP($A667+ROUND((COLUMN()-2)/24,5),АТС!$A$41:$F$784,4)+VLOOKUP($A667+ROUND((COLUMN()-2)/24,5),'Расчет сбытовых надбавок'!$B$1537:'Расчет сбытовых надбавок'!$G$2280,4)</f>
        <v>247.95999999999998</v>
      </c>
      <c r="I667" s="103">
        <f>VLOOKUP($A667+ROUND((COLUMN()-2)/24,5),АТС!$A$41:$F$784,4)+VLOOKUP($A667+ROUND((COLUMN()-2)/24,5),'Расчет сбытовых надбавок'!$B$1537:'Расчет сбытовых надбавок'!$G$2280,4)</f>
        <v>251.9</v>
      </c>
      <c r="J667" s="103">
        <f>VLOOKUP($A667+ROUND((COLUMN()-2)/24,5),АТС!$A$41:$F$784,4)+VLOOKUP($A667+ROUND((COLUMN()-2)/24,5),'Расчет сбытовых надбавок'!$B$1537:'Расчет сбытовых надбавок'!$G$2280,4)</f>
        <v>70.599999999999994</v>
      </c>
      <c r="K667" s="103">
        <f>VLOOKUP($A667+ROUND((COLUMN()-2)/24,5),АТС!$A$41:$F$784,4)+VLOOKUP($A667+ROUND((COLUMN()-2)/24,5),'Расчет сбытовых надбавок'!$B$1537:'Расчет сбытовых надбавок'!$G$2280,4)</f>
        <v>58.239999999999995</v>
      </c>
      <c r="L667" s="103">
        <f>VLOOKUP($A667+ROUND((COLUMN()-2)/24,5),АТС!$A$41:$F$784,4)+VLOOKUP($A667+ROUND((COLUMN()-2)/24,5),'Расчет сбытовых надбавок'!$B$1537:'Расчет сбытовых надбавок'!$G$2280,4)</f>
        <v>35.369999999999997</v>
      </c>
      <c r="M667" s="103">
        <f>VLOOKUP($A667+ROUND((COLUMN()-2)/24,5),АТС!$A$41:$F$784,4)+VLOOKUP($A667+ROUND((COLUMN()-2)/24,5),'Расчет сбытовых надбавок'!$B$1537:'Расчет сбытовых надбавок'!$G$2280,4)</f>
        <v>18.190000000000001</v>
      </c>
      <c r="N667" s="103">
        <f>VLOOKUP($A667+ROUND((COLUMN()-2)/24,5),АТС!$A$41:$F$784,4)+VLOOKUP($A667+ROUND((COLUMN()-2)/24,5),'Расчет сбытовых надбавок'!$B$1537:'Расчет сбытовых надбавок'!$G$2280,4)</f>
        <v>31.259999999999998</v>
      </c>
      <c r="O667" s="103">
        <f>VLOOKUP($A667+ROUND((COLUMN()-2)/24,5),АТС!$A$41:$F$784,4)+VLOOKUP($A667+ROUND((COLUMN()-2)/24,5),'Расчет сбытовых надбавок'!$B$1537:'Расчет сбытовых надбавок'!$G$2280,4)</f>
        <v>0.16999999999999998</v>
      </c>
      <c r="P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03">
        <f>VLOOKUP($A667+ROUND((COLUMN()-2)/24,5),АТС!$A$41:$F$784,4)+VLOOKUP($A667+ROUND((COLUMN()-2)/24,5),'Расчет сбытовых надбавок'!$B$1537:'Расчет сбытовых надбавок'!$G$2280,4)</f>
        <v>16.77</v>
      </c>
      <c r="R667" s="103">
        <f>VLOOKUP($A667+ROUND((COLUMN()-2)/24,5),АТС!$A$41:$F$784,4)+VLOOKUP($A667+ROUND((COLUMN()-2)/24,5),'Расчет сбытовых надбавок'!$B$1537:'Расчет сбытовых надбавок'!$G$2280,4)</f>
        <v>30.27</v>
      </c>
      <c r="S667" s="103">
        <f>VLOOKUP($A667+ROUND((COLUMN()-2)/24,5),АТС!$A$41:$F$784,4)+VLOOKUP($A667+ROUND((COLUMN()-2)/24,5),'Расчет сбытовых надбавок'!$B$1537:'Расчет сбытовых надбавок'!$G$2280,4)</f>
        <v>20.14</v>
      </c>
      <c r="T667" s="103">
        <f>VLOOKUP($A667+ROUND((COLUMN()-2)/24,5),АТС!$A$41:$F$784,4)+VLOOKUP($A667+ROUND((COLUMN()-2)/24,5),'Расчет сбытовых надбавок'!$B$1537:'Расчет сбытовых надбавок'!$G$2280,4)</f>
        <v>42.67</v>
      </c>
      <c r="U667" s="103">
        <f>VLOOKUP($A667+ROUND((COLUMN()-2)/24,5),АТС!$A$41:$F$784,4)+VLOOKUP($A667+ROUND((COLUMN()-2)/24,5),'Расчет сбытовых надбавок'!$B$1537:'Расчет сбытовых надбавок'!$G$2280,4)</f>
        <v>166.14</v>
      </c>
      <c r="V667" s="103">
        <f>VLOOKUP($A667+ROUND((COLUMN()-2)/24,5),АТС!$A$41:$F$784,4)+VLOOKUP($A667+ROUND((COLUMN()-2)/24,5),'Расчет сбытовых надбавок'!$B$1537:'Расчет сбытовых надбавок'!$G$2280,4)</f>
        <v>216.74</v>
      </c>
      <c r="W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03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03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83">
        <f t="shared" si="17"/>
        <v>42216</v>
      </c>
      <c r="B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03">
        <f>VLOOKUP($A668+ROUND((COLUMN()-2)/24,5),АТС!$A$41:$F$784,4)+VLOOKUP($A668+ROUND((COLUMN()-2)/24,5),'Расчет сбытовых надбавок'!$B$1537:'Расчет сбытовых надбавок'!$G$2280,4)</f>
        <v>43.38</v>
      </c>
      <c r="H668" s="103">
        <f>VLOOKUP($A668+ROUND((COLUMN()-2)/24,5),АТС!$A$41:$F$784,4)+VLOOKUP($A668+ROUND((COLUMN()-2)/24,5),'Расчет сбытовых надбавок'!$B$1537:'Расчет сбытовых надбавок'!$G$2280,4)</f>
        <v>104.64</v>
      </c>
      <c r="I668" s="103">
        <f>VLOOKUP($A668+ROUND((COLUMN()-2)/24,5),АТС!$A$41:$F$784,4)+VLOOKUP($A668+ROUND((COLUMN()-2)/24,5),'Расчет сбытовых надбавок'!$B$1537:'Расчет сбытовых надбавок'!$G$2280,4)</f>
        <v>308.42</v>
      </c>
      <c r="J668" s="103">
        <f>VLOOKUP($A668+ROUND((COLUMN()-2)/24,5),АТС!$A$41:$F$784,4)+VLOOKUP($A668+ROUND((COLUMN()-2)/24,5),'Расчет сбытовых надбавок'!$B$1537:'Расчет сбытовых надбавок'!$G$2280,4)</f>
        <v>767.12</v>
      </c>
      <c r="K668" s="103">
        <f>VLOOKUP($A668+ROUND((COLUMN()-2)/24,5),АТС!$A$41:$F$784,4)+VLOOKUP($A668+ROUND((COLUMN()-2)/24,5),'Расчет сбытовых надбавок'!$B$1537:'Расчет сбытовых надбавок'!$G$2280,4)</f>
        <v>196.05</v>
      </c>
      <c r="L668" s="103">
        <f>VLOOKUP($A668+ROUND((COLUMN()-2)/24,5),АТС!$A$41:$F$784,4)+VLOOKUP($A668+ROUND((COLUMN()-2)/24,5),'Расчет сбытовых надбавок'!$B$1537:'Расчет сбытовых надбавок'!$G$2280,4)</f>
        <v>158.77000000000001</v>
      </c>
      <c r="M668" s="103">
        <f>VLOOKUP($A668+ROUND((COLUMN()-2)/24,5),АТС!$A$41:$F$784,4)+VLOOKUP($A668+ROUND((COLUMN()-2)/24,5),'Расчет сбытовых надбавок'!$B$1537:'Расчет сбытовых надбавок'!$G$2280,4)</f>
        <v>52.25</v>
      </c>
      <c r="N668" s="103">
        <f>VLOOKUP($A668+ROUND((COLUMN()-2)/24,5),АТС!$A$41:$F$784,4)+VLOOKUP($A668+ROUND((COLUMN()-2)/24,5),'Расчет сбытовых надбавок'!$B$1537:'Расчет сбытовых надбавок'!$G$2280,4)</f>
        <v>212.19</v>
      </c>
      <c r="O668" s="103">
        <f>VLOOKUP($A668+ROUND((COLUMN()-2)/24,5),АТС!$A$41:$F$784,4)+VLOOKUP($A668+ROUND((COLUMN()-2)/24,5),'Расчет сбытовых надбавок'!$B$1537:'Расчет сбытовых надбавок'!$G$2280,4)</f>
        <v>62.22</v>
      </c>
      <c r="P668" s="103">
        <f>VLOOKUP($A668+ROUND((COLUMN()-2)/24,5),АТС!$A$41:$F$784,4)+VLOOKUP($A668+ROUND((COLUMN()-2)/24,5),'Расчет сбытовых надбавок'!$B$1537:'Расчет сбытовых надбавок'!$G$2280,4)</f>
        <v>7.7099999999999991</v>
      </c>
      <c r="Q668" s="103">
        <f>VLOOKUP($A668+ROUND((COLUMN()-2)/24,5),АТС!$A$41:$F$784,4)+VLOOKUP($A668+ROUND((COLUMN()-2)/24,5),'Расчет сбытовых надбавок'!$B$1537:'Расчет сбытовых надбавок'!$G$2280,4)</f>
        <v>0.55999999999999994</v>
      </c>
      <c r="R668" s="103">
        <f>VLOOKUP($A668+ROUND((COLUMN()-2)/24,5),АТС!$A$41:$F$784,4)+VLOOKUP($A668+ROUND((COLUMN()-2)/24,5),'Расчет сбытовых надбавок'!$B$1537:'Расчет сбытовых надбавок'!$G$2280,4)</f>
        <v>40.72</v>
      </c>
      <c r="S668" s="103">
        <f>VLOOKUP($A668+ROUND((COLUMN()-2)/24,5),АТС!$A$41:$F$784,4)+VLOOKUP($A668+ROUND((COLUMN()-2)/24,5),'Расчет сбытовых надбавок'!$B$1537:'Расчет сбытовых надбавок'!$G$2280,4)</f>
        <v>116.11</v>
      </c>
      <c r="T668" s="103">
        <f>VLOOKUP($A668+ROUND((COLUMN()-2)/24,5),АТС!$A$41:$F$784,4)+VLOOKUP($A668+ROUND((COLUMN()-2)/24,5),'Расчет сбытовых надбавок'!$B$1537:'Расчет сбытовых надбавок'!$G$2280,4)</f>
        <v>163.17000000000002</v>
      </c>
      <c r="U668" s="103">
        <f>VLOOKUP($A668+ROUND((COLUMN()-2)/24,5),АТС!$A$41:$F$784,4)+VLOOKUP($A668+ROUND((COLUMN()-2)/24,5),'Расчет сбытовых надбавок'!$B$1537:'Расчет сбытовых надбавок'!$G$2280,4)</f>
        <v>253.62</v>
      </c>
      <c r="V668" s="103">
        <f>VLOOKUP($A668+ROUND((COLUMN()-2)/24,5),АТС!$A$41:$F$784,4)+VLOOKUP($A668+ROUND((COLUMN()-2)/24,5),'Расчет сбытовых надбавок'!$B$1537:'Расчет сбытовых надбавок'!$G$2280,4)</f>
        <v>157.49</v>
      </c>
      <c r="W668" s="103">
        <f>VLOOKUP($A668+ROUND((COLUMN()-2)/24,5),АТС!$A$41:$F$784,4)+VLOOKUP($A668+ROUND((COLUMN()-2)/24,5),'Расчет сбытовых надбавок'!$B$1537:'Расчет сбытовых надбавок'!$G$2280,4)</f>
        <v>0.28000000000000003</v>
      </c>
      <c r="X668" s="103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03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97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10"/>
    </row>
    <row r="670" spans="1:25" x14ac:dyDescent="0.25">
      <c r="A670" s="91" t="s">
        <v>158</v>
      </c>
      <c r="B670" s="82"/>
      <c r="C670" s="82"/>
      <c r="D670" s="82"/>
    </row>
    <row r="671" spans="1:25" ht="12.75" customHeight="1" x14ac:dyDescent="0.2">
      <c r="A671" s="167" t="s">
        <v>49</v>
      </c>
      <c r="B671" s="170" t="s">
        <v>160</v>
      </c>
      <c r="C671" s="171"/>
      <c r="D671" s="171"/>
      <c r="E671" s="171"/>
      <c r="F671" s="171"/>
      <c r="G671" s="171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71"/>
      <c r="T671" s="171"/>
      <c r="U671" s="171"/>
      <c r="V671" s="171"/>
      <c r="W671" s="171"/>
      <c r="X671" s="171"/>
      <c r="Y671" s="172"/>
    </row>
    <row r="672" spans="1:25" ht="12.75" customHeight="1" x14ac:dyDescent="0.2">
      <c r="A672" s="168"/>
      <c r="B672" s="173"/>
      <c r="C672" s="174"/>
      <c r="D672" s="174"/>
      <c r="E672" s="174"/>
      <c r="F672" s="174"/>
      <c r="G672" s="174"/>
      <c r="H672" s="174"/>
      <c r="I672" s="174"/>
      <c r="J672" s="174"/>
      <c r="K672" s="174"/>
      <c r="L672" s="174"/>
      <c r="M672" s="174"/>
      <c r="N672" s="174"/>
      <c r="O672" s="174"/>
      <c r="P672" s="174"/>
      <c r="Q672" s="174"/>
      <c r="R672" s="174"/>
      <c r="S672" s="174"/>
      <c r="T672" s="174"/>
      <c r="U672" s="174"/>
      <c r="V672" s="174"/>
      <c r="W672" s="174"/>
      <c r="X672" s="174"/>
      <c r="Y672" s="175"/>
    </row>
    <row r="673" spans="1:27" s="116" customFormat="1" ht="12.75" customHeight="1" x14ac:dyDescent="0.2">
      <c r="A673" s="168"/>
      <c r="B673" s="208" t="s">
        <v>129</v>
      </c>
      <c r="C673" s="204" t="s">
        <v>130</v>
      </c>
      <c r="D673" s="204" t="s">
        <v>131</v>
      </c>
      <c r="E673" s="204" t="s">
        <v>132</v>
      </c>
      <c r="F673" s="204" t="s">
        <v>133</v>
      </c>
      <c r="G673" s="204" t="s">
        <v>134</v>
      </c>
      <c r="H673" s="204" t="s">
        <v>135</v>
      </c>
      <c r="I673" s="204" t="s">
        <v>136</v>
      </c>
      <c r="J673" s="204" t="s">
        <v>137</v>
      </c>
      <c r="K673" s="204" t="s">
        <v>138</v>
      </c>
      <c r="L673" s="204" t="s">
        <v>139</v>
      </c>
      <c r="M673" s="204" t="s">
        <v>140</v>
      </c>
      <c r="N673" s="206" t="s">
        <v>141</v>
      </c>
      <c r="O673" s="204" t="s">
        <v>142</v>
      </c>
      <c r="P673" s="204" t="s">
        <v>143</v>
      </c>
      <c r="Q673" s="204" t="s">
        <v>144</v>
      </c>
      <c r="R673" s="204" t="s">
        <v>145</v>
      </c>
      <c r="S673" s="204" t="s">
        <v>146</v>
      </c>
      <c r="T673" s="204" t="s">
        <v>147</v>
      </c>
      <c r="U673" s="204" t="s">
        <v>148</v>
      </c>
      <c r="V673" s="204" t="s">
        <v>149</v>
      </c>
      <c r="W673" s="204" t="s">
        <v>150</v>
      </c>
      <c r="X673" s="204" t="s">
        <v>151</v>
      </c>
      <c r="Y673" s="204" t="s">
        <v>152</v>
      </c>
    </row>
    <row r="674" spans="1:27" s="116" customFormat="1" ht="11.25" customHeight="1" x14ac:dyDescent="0.2">
      <c r="A674" s="169"/>
      <c r="B674" s="209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07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</row>
    <row r="675" spans="1:27" ht="15.75" customHeight="1" x14ac:dyDescent="0.2">
      <c r="A675" s="83">
        <f>A638</f>
        <v>42186</v>
      </c>
      <c r="B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03">
        <f>VLOOKUP($A675+ROUND((COLUMN()-2)/24,5),АТС!$A$41:$F$784,4)+VLOOKUP($A675+ROUND((COLUMN()-2)/24,5),'Расчет сбытовых надбавок'!$B$1537:'Расчет сбытовых надбавок'!$G$2280,5)</f>
        <v>63.96</v>
      </c>
      <c r="H675" s="103">
        <f>VLOOKUP($A675+ROUND((COLUMN()-2)/24,5),АТС!$A$41:$F$784,4)+VLOOKUP($A675+ROUND((COLUMN()-2)/24,5),'Расчет сбытовых надбавок'!$B$1537:'Расчет сбытовых надбавок'!$G$2280,5)</f>
        <v>136.06</v>
      </c>
      <c r="I675" s="103">
        <f>VLOOKUP($A675+ROUND((COLUMN()-2)/24,5),АТС!$A$41:$F$784,4)+VLOOKUP($A675+ROUND((COLUMN()-2)/24,5),'Расчет сбытовых надбавок'!$B$1537:'Расчет сбытовых надбавок'!$G$2280,5)</f>
        <v>146.43</v>
      </c>
      <c r="J675" s="103">
        <f>VLOOKUP($A675+ROUND((COLUMN()-2)/24,5),АТС!$A$41:$F$784,4)+VLOOKUP($A675+ROUND((COLUMN()-2)/24,5),'Расчет сбытовых надбавок'!$B$1537:'Расчет сбытовых надбавок'!$G$2280,5)</f>
        <v>2.85</v>
      </c>
      <c r="K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L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03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84"/>
    </row>
    <row r="676" spans="1:27" x14ac:dyDescent="0.2">
      <c r="A676" s="83">
        <f>A675+1</f>
        <v>42187</v>
      </c>
      <c r="B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03">
        <f>VLOOKUP($A676+ROUND((COLUMN()-2)/24,5),АТС!$A$41:$F$784,4)+VLOOKUP($A676+ROUND((COLUMN()-2)/24,5),'Расчет сбытовых надбавок'!$B$1537:'Расчет сбытовых надбавок'!$G$2280,5)</f>
        <v>4.13</v>
      </c>
      <c r="H676" s="103">
        <f>VLOOKUP($A676+ROUND((COLUMN()-2)/24,5),АТС!$A$41:$F$784,4)+VLOOKUP($A676+ROUND((COLUMN()-2)/24,5),'Расчет сбытовых надбавок'!$B$1537:'Расчет сбытовых надбавок'!$G$2280,5)</f>
        <v>92.66</v>
      </c>
      <c r="I676" s="103">
        <f>VLOOKUP($A676+ROUND((COLUMN()-2)/24,5),АТС!$A$41:$F$784,4)+VLOOKUP($A676+ROUND((COLUMN()-2)/24,5),'Расчет сбытовых надбавок'!$B$1537:'Расчет сбытовых надбавок'!$G$2280,5)</f>
        <v>191.96</v>
      </c>
      <c r="J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03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03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83">
        <f t="shared" ref="A677:A705" si="18">A676+1</f>
        <v>42188</v>
      </c>
      <c r="B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03">
        <f>VLOOKUP($A677+ROUND((COLUMN()-2)/24,5),АТС!$A$41:$F$784,4)+VLOOKUP($A677+ROUND((COLUMN()-2)/24,5),'Расчет сбытовых надбавок'!$B$1537:'Расчет сбытовых надбавок'!$G$2280,5)</f>
        <v>42.49</v>
      </c>
      <c r="H677" s="103">
        <f>VLOOKUP($A677+ROUND((COLUMN()-2)/24,5),АТС!$A$41:$F$784,4)+VLOOKUP($A677+ROUND((COLUMN()-2)/24,5),'Расчет сбытовых надбавок'!$B$1537:'Расчет сбытовых надбавок'!$G$2280,5)</f>
        <v>122.8</v>
      </c>
      <c r="I677" s="103">
        <f>VLOOKUP($A677+ROUND((COLUMN()-2)/24,5),АТС!$A$41:$F$784,4)+VLOOKUP($A677+ROUND((COLUMN()-2)/24,5),'Расчет сбытовых надбавок'!$B$1537:'Расчет сбытовых надбавок'!$G$2280,5)</f>
        <v>124.36</v>
      </c>
      <c r="J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K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L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T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U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V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W677" s="103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03">
        <f>VLOOKUP($A677+ROUND((COLUMN()-2)/24,5),АТС!$A$41:$F$784,4)+VLOOKUP($A677+ROUND((COLUMN()-2)/24,5),'Расчет сбытовых надбавок'!$B$1537:'Расчет сбытовых надбавок'!$G$2280,5)</f>
        <v>0.01</v>
      </c>
      <c r="Y677" s="103">
        <f>VLOOKUP($A677+ROUND((COLUMN()-2)/24,5),АТС!$A$41:$F$784,4)+VLOOKUP($A677+ROUND((COLUMN()-2)/24,5),'Расчет сбытовых надбавок'!$B$1537:'Расчет сбытовых надбавок'!$G$2280,5)</f>
        <v>0.01</v>
      </c>
    </row>
    <row r="678" spans="1:27" x14ac:dyDescent="0.2">
      <c r="A678" s="83">
        <f t="shared" si="18"/>
        <v>42189</v>
      </c>
      <c r="B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03">
        <f>VLOOKUP($A678+ROUND((COLUMN()-2)/24,5),АТС!$A$41:$F$784,4)+VLOOKUP($A678+ROUND((COLUMN()-2)/24,5),'Расчет сбытовых надбавок'!$B$1537:'Расчет сбытовых надбавок'!$G$2280,5)</f>
        <v>0.01</v>
      </c>
      <c r="D678" s="103">
        <f>VLOOKUP($A678+ROUND((COLUMN()-2)/24,5),АТС!$A$41:$F$784,4)+VLOOKUP($A678+ROUND((COLUMN()-2)/24,5),'Расчет сбытовых надбавок'!$B$1537:'Расчет сбытовых надбавок'!$G$2280,5)</f>
        <v>16.28</v>
      </c>
      <c r="E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03">
        <f>VLOOKUP($A678+ROUND((COLUMN()-2)/24,5),АТС!$A$41:$F$784,4)+VLOOKUP($A678+ROUND((COLUMN()-2)/24,5),'Расчет сбытовых надбавок'!$B$1537:'Расчет сбытовых надбавок'!$G$2280,5)</f>
        <v>390.61</v>
      </c>
      <c r="G678" s="103">
        <f>VLOOKUP($A678+ROUND((COLUMN()-2)/24,5),АТС!$A$41:$F$784,4)+VLOOKUP($A678+ROUND((COLUMN()-2)/24,5),'Расчет сбытовых надбавок'!$B$1537:'Расчет сбытовых надбавок'!$G$2280,5)</f>
        <v>201.04000000000002</v>
      </c>
      <c r="H678" s="103">
        <f>VLOOKUP($A678+ROUND((COLUMN()-2)/24,5),АТС!$A$41:$F$784,4)+VLOOKUP($A678+ROUND((COLUMN()-2)/24,5),'Расчет сбытовых надбавок'!$B$1537:'Расчет сбытовых надбавок'!$G$2280,5)</f>
        <v>446.59</v>
      </c>
      <c r="I678" s="103">
        <f>VLOOKUP($A678+ROUND((COLUMN()-2)/24,5),АТС!$A$41:$F$784,4)+VLOOKUP($A678+ROUND((COLUMN()-2)/24,5),'Расчет сбытовых надбавок'!$B$1537:'Расчет сбытовых надбавок'!$G$2280,5)</f>
        <v>128.88</v>
      </c>
      <c r="J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K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L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T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03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3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3">
        <f t="shared" si="18"/>
        <v>42190</v>
      </c>
      <c r="B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H679" s="103">
        <f>VLOOKUP($A679+ROUND((COLUMN()-2)/24,5),АТС!$A$41:$F$784,4)+VLOOKUP($A679+ROUND((COLUMN()-2)/24,5),'Расчет сбытовых надбавок'!$B$1537:'Расчет сбытовых надбавок'!$G$2280,5)</f>
        <v>18.36</v>
      </c>
      <c r="I679" s="103">
        <f>VLOOKUP($A679+ROUND((COLUMN()-2)/24,5),АТС!$A$41:$F$784,4)+VLOOKUP($A679+ROUND((COLUMN()-2)/24,5),'Расчет сбытовых надбавок'!$B$1537:'Расчет сбытовых надбавок'!$G$2280,5)</f>
        <v>62.629999999999995</v>
      </c>
      <c r="J679" s="103">
        <f>VLOOKUP($A679+ROUND((COLUMN()-2)/24,5),АТС!$A$41:$F$784,4)+VLOOKUP($A679+ROUND((COLUMN()-2)/24,5),'Расчет сбытовых надбавок'!$B$1537:'Расчет сбытовых надбавок'!$G$2280,5)</f>
        <v>10.75</v>
      </c>
      <c r="K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U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03">
        <f>VLOOKUP($A679+ROUND((COLUMN()-2)/24,5),АТС!$A$41:$F$784,4)+VLOOKUP($A679+ROUND((COLUMN()-2)/24,5),'Расчет сбытовых надбавок'!$B$1537:'Расчет сбытовых надбавок'!$G$2280,5)</f>
        <v>29.7</v>
      </c>
      <c r="W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03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3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3">
        <f t="shared" si="18"/>
        <v>42191</v>
      </c>
      <c r="B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H680" s="103">
        <f>VLOOKUP($A680+ROUND((COLUMN()-2)/24,5),АТС!$A$41:$F$784,4)+VLOOKUP($A680+ROUND((COLUMN()-2)/24,5),'Расчет сбытовых надбавок'!$B$1537:'Расчет сбытовых надбавок'!$G$2280,5)</f>
        <v>71.490000000000009</v>
      </c>
      <c r="I680" s="103">
        <f>VLOOKUP($A680+ROUND((COLUMN()-2)/24,5),АТС!$A$41:$F$784,4)+VLOOKUP($A680+ROUND((COLUMN()-2)/24,5),'Расчет сбытовых надбавок'!$B$1537:'Расчет сбытовых надбавок'!$G$2280,5)</f>
        <v>65.790000000000006</v>
      </c>
      <c r="J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K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03">
        <f>VLOOKUP($A680+ROUND((COLUMN()-2)/24,5),АТС!$A$41:$F$784,4)+VLOOKUP($A680+ROUND((COLUMN()-2)/24,5),'Расчет сбытовых надбавок'!$B$1537:'Расчет сбытовых надбавок'!$G$2280,5)</f>
        <v>0.01</v>
      </c>
      <c r="S680" s="103">
        <f>VLOOKUP($A680+ROUND((COLUMN()-2)/24,5),АТС!$A$41:$F$784,4)+VLOOKUP($A680+ROUND((COLUMN()-2)/24,5),'Расчет сбытовых надбавок'!$B$1537:'Расчет сбытовых надбавок'!$G$2280,5)</f>
        <v>0.01</v>
      </c>
      <c r="T680" s="103">
        <f>VLOOKUP($A680+ROUND((COLUMN()-2)/24,5),АТС!$A$41:$F$784,4)+VLOOKUP($A680+ROUND((COLUMN()-2)/24,5),'Расчет сбытовых надбавок'!$B$1537:'Расчет сбытовых надбавок'!$G$2280,5)</f>
        <v>85.15</v>
      </c>
      <c r="U680" s="103">
        <f>VLOOKUP($A680+ROUND((COLUMN()-2)/24,5),АТС!$A$41:$F$784,4)+VLOOKUP($A680+ROUND((COLUMN()-2)/24,5),'Расчет сбытовых надбавок'!$B$1537:'Расчет сбытовых надбавок'!$G$2280,5)</f>
        <v>130.97</v>
      </c>
      <c r="V680" s="103">
        <f>VLOOKUP($A680+ROUND((COLUMN()-2)/24,5),АТС!$A$41:$F$784,4)+VLOOKUP($A680+ROUND((COLUMN()-2)/24,5),'Расчет сбытовых надбавок'!$B$1537:'Расчет сбытовых надбавок'!$G$2280,5)</f>
        <v>20.71</v>
      </c>
      <c r="W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03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03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3">
        <f t="shared" si="18"/>
        <v>42192</v>
      </c>
      <c r="B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H681" s="103">
        <f>VLOOKUP($A681+ROUND((COLUMN()-2)/24,5),АТС!$A$41:$F$784,4)+VLOOKUP($A681+ROUND((COLUMN()-2)/24,5),'Расчет сбытовых надбавок'!$B$1537:'Расчет сбытовых надбавок'!$G$2280,5)</f>
        <v>35.99</v>
      </c>
      <c r="I681" s="103">
        <f>VLOOKUP($A681+ROUND((COLUMN()-2)/24,5),АТС!$A$41:$F$784,4)+VLOOKUP($A681+ROUND((COLUMN()-2)/24,5),'Расчет сбытовых надбавок'!$B$1537:'Расчет сбытовых надбавок'!$G$2280,5)</f>
        <v>4.0999999999999996</v>
      </c>
      <c r="J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03">
        <f>VLOOKUP($A681+ROUND((COLUMN()-2)/24,5),АТС!$A$41:$F$784,4)+VLOOKUP($A681+ROUND((COLUMN()-2)/24,5),'Расчет сбытовых надбавок'!$B$1537:'Расчет сбытовых надбавок'!$G$2280,5)</f>
        <v>0.01</v>
      </c>
      <c r="S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03">
        <f>VLOOKUP($A681+ROUND((COLUMN()-2)/24,5),АТС!$A$41:$F$784,4)+VLOOKUP($A681+ROUND((COLUMN()-2)/24,5),'Расчет сбытовых надбавок'!$B$1537:'Расчет сбытовых надбавок'!$G$2280,5)</f>
        <v>0.01</v>
      </c>
      <c r="W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3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3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3">
        <f t="shared" si="18"/>
        <v>42193</v>
      </c>
      <c r="B682" s="103">
        <f>VLOOKUP($A682+ROUND((COLUMN()-2)/24,5),АТС!$A$41:$F$784,4)+VLOOKUP($A682+ROUND((COLUMN()-2)/24,5),'Расчет сбытовых надбавок'!$B$1537:'Расчет сбытовых надбавок'!$G$2280,5)</f>
        <v>4.13</v>
      </c>
      <c r="C682" s="103">
        <f>VLOOKUP($A682+ROUND((COLUMN()-2)/24,5),АТС!$A$41:$F$784,4)+VLOOKUP($A682+ROUND((COLUMN()-2)/24,5),'Расчет сбытовых надбавок'!$B$1537:'Расчет сбытовых надбавок'!$G$2280,5)</f>
        <v>56.56</v>
      </c>
      <c r="D682" s="103">
        <f>VLOOKUP($A682+ROUND((COLUMN()-2)/24,5),АТС!$A$41:$F$784,4)+VLOOKUP($A682+ROUND((COLUMN()-2)/24,5),'Расчет сбытовых надбавок'!$B$1537:'Расчет сбытовых надбавок'!$G$2280,5)</f>
        <v>69.039999999999992</v>
      </c>
      <c r="E682" s="103">
        <f>VLOOKUP($A682+ROUND((COLUMN()-2)/24,5),АТС!$A$41:$F$784,4)+VLOOKUP($A682+ROUND((COLUMN()-2)/24,5),'Расчет сбытовых надбавок'!$B$1537:'Расчет сбытовых надбавок'!$G$2280,5)</f>
        <v>59.6</v>
      </c>
      <c r="F682" s="103">
        <f>VLOOKUP($A682+ROUND((COLUMN()-2)/24,5),АТС!$A$41:$F$784,4)+VLOOKUP($A682+ROUND((COLUMN()-2)/24,5),'Расчет сбытовых надбавок'!$B$1537:'Расчет сбытовых надбавок'!$G$2280,5)</f>
        <v>125.99</v>
      </c>
      <c r="G682" s="103">
        <f>VLOOKUP($A682+ROUND((COLUMN()-2)/24,5),АТС!$A$41:$F$784,4)+VLOOKUP($A682+ROUND((COLUMN()-2)/24,5),'Расчет сбытовых надбавок'!$B$1537:'Расчет сбытовых надбавок'!$G$2280,5)</f>
        <v>219.3</v>
      </c>
      <c r="H682" s="103">
        <f>VLOOKUP($A682+ROUND((COLUMN()-2)/24,5),АТС!$A$41:$F$784,4)+VLOOKUP($A682+ROUND((COLUMN()-2)/24,5),'Расчет сбытовых надбавок'!$B$1537:'Расчет сбытовых надбавок'!$G$2280,5)</f>
        <v>264.54000000000002</v>
      </c>
      <c r="I682" s="103">
        <f>VLOOKUP($A682+ROUND((COLUMN()-2)/24,5),АТС!$A$41:$F$784,4)+VLOOKUP($A682+ROUND((COLUMN()-2)/24,5),'Расчет сбытовых надбавок'!$B$1537:'Расчет сбытовых надбавок'!$G$2280,5)</f>
        <v>422.67</v>
      </c>
      <c r="J682" s="103">
        <f>VLOOKUP($A682+ROUND((COLUMN()-2)/24,5),АТС!$A$41:$F$784,4)+VLOOKUP($A682+ROUND((COLUMN()-2)/24,5),'Расчет сбытовых надбавок'!$B$1537:'Расчет сбытовых надбавок'!$G$2280,5)</f>
        <v>354.75</v>
      </c>
      <c r="K682" s="103">
        <f>VLOOKUP($A682+ROUND((COLUMN()-2)/24,5),АТС!$A$41:$F$784,4)+VLOOKUP($A682+ROUND((COLUMN()-2)/24,5),'Расчет сбытовых надбавок'!$B$1537:'Расчет сбытовых надбавок'!$G$2280,5)</f>
        <v>189.88</v>
      </c>
      <c r="L682" s="103">
        <f>VLOOKUP($A682+ROUND((COLUMN()-2)/24,5),АТС!$A$41:$F$784,4)+VLOOKUP($A682+ROUND((COLUMN()-2)/24,5),'Расчет сбытовых надбавок'!$B$1537:'Расчет сбытовых надбавок'!$G$2280,5)</f>
        <v>67.569999999999993</v>
      </c>
      <c r="M682" s="103">
        <f>VLOOKUP($A682+ROUND((COLUMN()-2)/24,5),АТС!$A$41:$F$784,4)+VLOOKUP($A682+ROUND((COLUMN()-2)/24,5),'Расчет сбытовых надбавок'!$B$1537:'Расчет сбытовых надбавок'!$G$2280,5)</f>
        <v>43.91</v>
      </c>
      <c r="N682" s="103">
        <f>VLOOKUP($A682+ROUND((COLUMN()-2)/24,5),АТС!$A$41:$F$784,4)+VLOOKUP($A682+ROUND((COLUMN()-2)/24,5),'Расчет сбытовых надбавок'!$B$1537:'Расчет сбытовых надбавок'!$G$2280,5)</f>
        <v>82.67</v>
      </c>
      <c r="O682" s="103">
        <f>VLOOKUP($A682+ROUND((COLUMN()-2)/24,5),АТС!$A$41:$F$784,4)+VLOOKUP($A682+ROUND((COLUMN()-2)/24,5),'Расчет сбытовых надбавок'!$B$1537:'Расчет сбытовых надбавок'!$G$2280,5)</f>
        <v>28.16</v>
      </c>
      <c r="P682" s="103">
        <f>VLOOKUP($A682+ROUND((COLUMN()-2)/24,5),АТС!$A$41:$F$784,4)+VLOOKUP($A682+ROUND((COLUMN()-2)/24,5),'Расчет сбытовых надбавок'!$B$1537:'Расчет сбытовых надбавок'!$G$2280,5)</f>
        <v>0.1</v>
      </c>
      <c r="Q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03">
        <f>VLOOKUP($A682+ROUND((COLUMN()-2)/24,5),АТС!$A$41:$F$784,4)+VLOOKUP($A682+ROUND((COLUMN()-2)/24,5),'Расчет сбытовых надбавок'!$B$1537:'Расчет сбытовых надбавок'!$G$2280,5)</f>
        <v>29.770000000000003</v>
      </c>
      <c r="S682" s="103">
        <f>VLOOKUP($A682+ROUND((COLUMN()-2)/24,5),АТС!$A$41:$F$784,4)+VLOOKUP($A682+ROUND((COLUMN()-2)/24,5),'Расчет сбытовых надбавок'!$B$1537:'Расчет сбытовых надбавок'!$G$2280,5)</f>
        <v>95.55</v>
      </c>
      <c r="T682" s="103">
        <f>VLOOKUP($A682+ROUND((COLUMN()-2)/24,5),АТС!$A$41:$F$784,4)+VLOOKUP($A682+ROUND((COLUMN()-2)/24,5),'Расчет сбытовых надбавок'!$B$1537:'Расчет сбытовых надбавок'!$G$2280,5)</f>
        <v>68.91</v>
      </c>
      <c r="U682" s="103">
        <f>VLOOKUP($A682+ROUND((COLUMN()-2)/24,5),АТС!$A$41:$F$784,4)+VLOOKUP($A682+ROUND((COLUMN()-2)/24,5),'Расчет сбытовых надбавок'!$B$1537:'Расчет сбытовых надбавок'!$G$2280,5)</f>
        <v>113.5</v>
      </c>
      <c r="V682" s="103">
        <f>VLOOKUP($A682+ROUND((COLUMN()-2)/24,5),АТС!$A$41:$F$784,4)+VLOOKUP($A682+ROUND((COLUMN()-2)/24,5),'Расчет сбытовых надбавок'!$B$1537:'Расчет сбытовых надбавок'!$G$2280,5)</f>
        <v>127.31</v>
      </c>
      <c r="W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03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3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83">
        <f t="shared" si="18"/>
        <v>42194</v>
      </c>
      <c r="B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03">
        <f>VLOOKUP($A683+ROUND((COLUMN()-2)/24,5),АТС!$A$41:$F$784,4)+VLOOKUP($A683+ROUND((COLUMN()-2)/24,5),'Расчет сбытовых надбавок'!$B$1537:'Расчет сбытовых надбавок'!$G$2280,5)</f>
        <v>105.65</v>
      </c>
      <c r="H683" s="103">
        <f>VLOOKUP($A683+ROUND((COLUMN()-2)/24,5),АТС!$A$41:$F$784,4)+VLOOKUP($A683+ROUND((COLUMN()-2)/24,5),'Расчет сбытовых надбавок'!$B$1537:'Расчет сбытовых надбавок'!$G$2280,5)</f>
        <v>151.66</v>
      </c>
      <c r="I683" s="103">
        <f>VLOOKUP($A683+ROUND((COLUMN()-2)/24,5),АТС!$A$41:$F$784,4)+VLOOKUP($A683+ROUND((COLUMN()-2)/24,5),'Расчет сбытовых надбавок'!$B$1537:'Расчет сбытовых надбавок'!$G$2280,5)</f>
        <v>225.63</v>
      </c>
      <c r="J683" s="103">
        <f>VLOOKUP($A683+ROUND((COLUMN()-2)/24,5),АТС!$A$41:$F$784,4)+VLOOKUP($A683+ROUND((COLUMN()-2)/24,5),'Расчет сбытовых надбавок'!$B$1537:'Расчет сбытовых надбавок'!$G$2280,5)</f>
        <v>223.07999999999998</v>
      </c>
      <c r="K683" s="103">
        <f>VLOOKUP($A683+ROUND((COLUMN()-2)/24,5),АТС!$A$41:$F$784,4)+VLOOKUP($A683+ROUND((COLUMN()-2)/24,5),'Расчет сбытовых надбавок'!$B$1537:'Расчет сбытовых надбавок'!$G$2280,5)</f>
        <v>18.59</v>
      </c>
      <c r="L683" s="103">
        <f>VLOOKUP($A683+ROUND((COLUMN()-2)/24,5),АТС!$A$41:$F$784,4)+VLOOKUP($A683+ROUND((COLUMN()-2)/24,5),'Расчет сбытовых надбавок'!$B$1537:'Расчет сбытовых надбавок'!$G$2280,5)</f>
        <v>15.790000000000001</v>
      </c>
      <c r="M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03">
        <f>VLOOKUP($A683+ROUND((COLUMN()-2)/24,5),АТС!$A$41:$F$784,4)+VLOOKUP($A683+ROUND((COLUMN()-2)/24,5),'Расчет сбытовых надбавок'!$B$1537:'Расчет сбытовых надбавок'!$G$2280,5)</f>
        <v>87.26</v>
      </c>
      <c r="O683" s="103">
        <f>VLOOKUP($A683+ROUND((COLUMN()-2)/24,5),АТС!$A$41:$F$784,4)+VLOOKUP($A683+ROUND((COLUMN()-2)/24,5),'Расчет сбытовых надбавок'!$B$1537:'Расчет сбытовых надбавок'!$G$2280,5)</f>
        <v>40.589999999999996</v>
      </c>
      <c r="P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03">
        <f>VLOOKUP($A683+ROUND((COLUMN()-2)/24,5),АТС!$A$41:$F$784,4)+VLOOKUP($A683+ROUND((COLUMN()-2)/24,5),'Расчет сбытовых надбавок'!$B$1537:'Расчет сбытовых надбавок'!$G$2280,5)</f>
        <v>0.29000000000000004</v>
      </c>
      <c r="V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03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03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83">
        <f t="shared" si="18"/>
        <v>42195</v>
      </c>
      <c r="B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03">
        <f>VLOOKUP($A684+ROUND((COLUMN()-2)/24,5),АТС!$A$41:$F$784,4)+VLOOKUP($A684+ROUND((COLUMN()-2)/24,5),'Расчет сбытовых надбавок'!$B$1537:'Расчет сбытовых надбавок'!$G$2280,5)</f>
        <v>192.64</v>
      </c>
      <c r="H684" s="103">
        <f>VLOOKUP($A684+ROUND((COLUMN()-2)/24,5),АТС!$A$41:$F$784,4)+VLOOKUP($A684+ROUND((COLUMN()-2)/24,5),'Расчет сбытовых надбавок'!$B$1537:'Расчет сбытовых надбавок'!$G$2280,5)</f>
        <v>260.46000000000004</v>
      </c>
      <c r="I684" s="103">
        <f>VLOOKUP($A684+ROUND((COLUMN()-2)/24,5),АТС!$A$41:$F$784,4)+VLOOKUP($A684+ROUND((COLUMN()-2)/24,5),'Расчет сбытовых надбавок'!$B$1537:'Расчет сбытовых надбавок'!$G$2280,5)</f>
        <v>192.99</v>
      </c>
      <c r="J684" s="103">
        <f>VLOOKUP($A684+ROUND((COLUMN()-2)/24,5),АТС!$A$41:$F$784,4)+VLOOKUP($A684+ROUND((COLUMN()-2)/24,5),'Расчет сбытовых надбавок'!$B$1537:'Расчет сбытовых надбавок'!$G$2280,5)</f>
        <v>101.21000000000001</v>
      </c>
      <c r="K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03">
        <f>VLOOKUP($A684+ROUND((COLUMN()-2)/24,5),АТС!$A$41:$F$784,4)+VLOOKUP($A684+ROUND((COLUMN()-2)/24,5),'Расчет сбытовых надбавок'!$B$1537:'Расчет сбытовых надбавок'!$G$2280,5)</f>
        <v>0.01</v>
      </c>
      <c r="S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V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W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03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03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3">
        <f t="shared" si="18"/>
        <v>42196</v>
      </c>
      <c r="B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03">
        <f>VLOOKUP($A685+ROUND((COLUMN()-2)/24,5),АТС!$A$41:$F$784,4)+VLOOKUP($A685+ROUND((COLUMN()-2)/24,5),'Расчет сбытовых надбавок'!$B$1537:'Расчет сбытовых надбавок'!$G$2280,5)</f>
        <v>4.8900000000000006</v>
      </c>
      <c r="G685" s="103">
        <f>VLOOKUP($A685+ROUND((COLUMN()-2)/24,5),АТС!$A$41:$F$784,4)+VLOOKUP($A685+ROUND((COLUMN()-2)/24,5),'Расчет сбытовых надбавок'!$B$1537:'Расчет сбытовых надбавок'!$G$2280,5)</f>
        <v>90.38</v>
      </c>
      <c r="H685" s="103">
        <f>VLOOKUP($A685+ROUND((COLUMN()-2)/24,5),АТС!$A$41:$F$784,4)+VLOOKUP($A685+ROUND((COLUMN()-2)/24,5),'Расчет сбытовых надбавок'!$B$1537:'Расчет сбытовых надбавок'!$G$2280,5)</f>
        <v>105.09</v>
      </c>
      <c r="I685" s="103">
        <f>VLOOKUP($A685+ROUND((COLUMN()-2)/24,5),АТС!$A$41:$F$784,4)+VLOOKUP($A685+ROUND((COLUMN()-2)/24,5),'Расчет сбытовых надбавок'!$B$1537:'Расчет сбытовых надбавок'!$G$2280,5)</f>
        <v>175.15</v>
      </c>
      <c r="J685" s="103">
        <f>VLOOKUP($A685+ROUND((COLUMN()-2)/24,5),АТС!$A$41:$F$784,4)+VLOOKUP($A685+ROUND((COLUMN()-2)/24,5),'Расчет сбытовых надбавок'!$B$1537:'Расчет сбытовых надбавок'!$G$2280,5)</f>
        <v>50.85</v>
      </c>
      <c r="K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S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W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03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03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3">
        <f t="shared" si="18"/>
        <v>42197</v>
      </c>
      <c r="B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03">
        <f>VLOOKUP($A686+ROUND((COLUMN()-2)/24,5),АТС!$A$41:$F$784,4)+VLOOKUP($A686+ROUND((COLUMN()-2)/24,5),'Расчет сбытовых надбавок'!$B$1537:'Расчет сбытовых надбавок'!$G$2280,5)</f>
        <v>0.01</v>
      </c>
      <c r="F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H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I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J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K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U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03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03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3">
        <f t="shared" si="18"/>
        <v>42198</v>
      </c>
      <c r="B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H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I687" s="103">
        <f>VLOOKUP($A687+ROUND((COLUMN()-2)/24,5),АТС!$A$41:$F$784,4)+VLOOKUP($A687+ROUND((COLUMN()-2)/24,5),'Расчет сбытовых надбавок'!$B$1537:'Расчет сбытовых надбавок'!$G$2280,5)</f>
        <v>64.36</v>
      </c>
      <c r="J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K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L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Q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03">
        <f>VLOOKUP($A687+ROUND((COLUMN()-2)/24,5),АТС!$A$41:$F$784,4)+VLOOKUP($A687+ROUND((COLUMN()-2)/24,5),'Расчет сбытовых надбавок'!$B$1537:'Расчет сбытовых надбавок'!$G$2280,5)</f>
        <v>0.01</v>
      </c>
      <c r="S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V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03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03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83">
        <f t="shared" si="18"/>
        <v>42199</v>
      </c>
      <c r="B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H688" s="103">
        <f>VLOOKUP($A688+ROUND((COLUMN()-2)/24,5),АТС!$A$41:$F$784,4)+VLOOKUP($A688+ROUND((COLUMN()-2)/24,5),'Расчет сбытовых надбавок'!$B$1537:'Расчет сбытовых надбавок'!$G$2280,5)</f>
        <v>34.269999999999996</v>
      </c>
      <c r="I688" s="103">
        <f>VLOOKUP($A688+ROUND((COLUMN()-2)/24,5),АТС!$A$41:$F$784,4)+VLOOKUP($A688+ROUND((COLUMN()-2)/24,5),'Расчет сбытовых надбавок'!$B$1537:'Расчет сбытовых надбавок'!$G$2280,5)</f>
        <v>476.85</v>
      </c>
      <c r="J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K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L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M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R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S688" s="103">
        <f>VLOOKUP($A688+ROUND((COLUMN()-2)/24,5),АТС!$A$41:$F$784,4)+VLOOKUP($A688+ROUND((COLUMN()-2)/24,5),'Расчет сбытовых надбавок'!$B$1537:'Расчет сбытовых надбавок'!$G$2280,5)</f>
        <v>0.01</v>
      </c>
      <c r="T688" s="103">
        <f>VLOOKUP($A688+ROUND((COLUMN()-2)/24,5),АТС!$A$41:$F$784,4)+VLOOKUP($A688+ROUND((COLUMN()-2)/24,5),'Расчет сбытовых надбавок'!$B$1537:'Расчет сбытовых надбавок'!$G$2280,5)</f>
        <v>0.01</v>
      </c>
      <c r="U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V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W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03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03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83">
        <f t="shared" si="18"/>
        <v>42200</v>
      </c>
      <c r="B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03">
        <f>VLOOKUP($A689+ROUND((COLUMN()-2)/24,5),АТС!$A$41:$F$784,4)+VLOOKUP($A689+ROUND((COLUMN()-2)/24,5),'Расчет сбытовых надбавок'!$B$1537:'Расчет сбытовых надбавок'!$G$2280,5)</f>
        <v>27.37</v>
      </c>
      <c r="H689" s="103">
        <f>VLOOKUP($A689+ROUND((COLUMN()-2)/24,5),АТС!$A$41:$F$784,4)+VLOOKUP($A689+ROUND((COLUMN()-2)/24,5),'Расчет сбытовых надбавок'!$B$1537:'Расчет сбытовых надбавок'!$G$2280,5)</f>
        <v>169.16</v>
      </c>
      <c r="I689" s="103">
        <f>VLOOKUP($A689+ROUND((COLUMN()-2)/24,5),АТС!$A$41:$F$784,4)+VLOOKUP($A689+ROUND((COLUMN()-2)/24,5),'Расчет сбытовых надбавок'!$B$1537:'Расчет сбытовых надбавок'!$G$2280,5)</f>
        <v>399.01</v>
      </c>
      <c r="J689" s="103">
        <f>VLOOKUP($A689+ROUND((COLUMN()-2)/24,5),АТС!$A$41:$F$784,4)+VLOOKUP($A689+ROUND((COLUMN()-2)/24,5),'Расчет сбытовых надбавок'!$B$1537:'Расчет сбытовых надбавок'!$G$2280,5)</f>
        <v>67.23</v>
      </c>
      <c r="K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03">
        <f>VLOOKUP($A689+ROUND((COLUMN()-2)/24,5),АТС!$A$41:$F$784,4)+VLOOKUP($A689+ROUND((COLUMN()-2)/24,5),'Расчет сбытовых надбавок'!$B$1537:'Расчет сбытовых надбавок'!$G$2280,5)</f>
        <v>0.01</v>
      </c>
      <c r="T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U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V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03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03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83">
        <f t="shared" si="18"/>
        <v>42201</v>
      </c>
      <c r="B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G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H690" s="103">
        <f>VLOOKUP($A690+ROUND((COLUMN()-2)/24,5),АТС!$A$41:$F$784,4)+VLOOKUP($A690+ROUND((COLUMN()-2)/24,5),'Расчет сбытовых надбавок'!$B$1537:'Расчет сбытовых надбавок'!$G$2280,5)</f>
        <v>84.07</v>
      </c>
      <c r="I690" s="103">
        <f>VLOOKUP($A690+ROUND((COLUMN()-2)/24,5),АТС!$A$41:$F$784,4)+VLOOKUP($A690+ROUND((COLUMN()-2)/24,5),'Расчет сбытовых надбавок'!$B$1537:'Расчет сбытовых надбавок'!$G$2280,5)</f>
        <v>254.11</v>
      </c>
      <c r="J690" s="103">
        <f>VLOOKUP($A690+ROUND((COLUMN()-2)/24,5),АТС!$A$41:$F$784,4)+VLOOKUP($A690+ROUND((COLUMN()-2)/24,5),'Расчет сбытовых надбавок'!$B$1537:'Расчет сбытовых надбавок'!$G$2280,5)</f>
        <v>18.61</v>
      </c>
      <c r="K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03">
        <f>VLOOKUP($A690+ROUND((COLUMN()-2)/24,5),АТС!$A$41:$F$784,4)+VLOOKUP($A690+ROUND((COLUMN()-2)/24,5),'Расчет сбытовых надбавок'!$B$1537:'Расчет сбытовых надбавок'!$G$2280,5)</f>
        <v>0.01</v>
      </c>
      <c r="S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T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03">
        <f>VLOOKUP($A690+ROUND((COLUMN()-2)/24,5),АТС!$A$41:$F$784,4)+VLOOKUP($A690+ROUND((COLUMN()-2)/24,5),'Расчет сбытовых надбавок'!$B$1537:'Расчет сбытовых надбавок'!$G$2280,5)</f>
        <v>2.73</v>
      </c>
      <c r="V690" s="103">
        <f>VLOOKUP($A690+ROUND((COLUMN()-2)/24,5),АТС!$A$41:$F$784,4)+VLOOKUP($A690+ROUND((COLUMN()-2)/24,5),'Расчет сбытовых надбавок'!$B$1537:'Расчет сбытовых надбавок'!$G$2280,5)</f>
        <v>3.9000000000000004</v>
      </c>
      <c r="W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03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03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3">
        <f t="shared" si="18"/>
        <v>42202</v>
      </c>
      <c r="B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03">
        <f>VLOOKUP($A691+ROUND((COLUMN()-2)/24,5),АТС!$A$41:$F$784,4)+VLOOKUP($A691+ROUND((COLUMN()-2)/24,5),'Расчет сбытовых надбавок'!$B$1537:'Расчет сбытовых надбавок'!$G$2280,5)</f>
        <v>117.53999999999999</v>
      </c>
      <c r="H691" s="103">
        <f>VLOOKUP($A691+ROUND((COLUMN()-2)/24,5),АТС!$A$41:$F$784,4)+VLOOKUP($A691+ROUND((COLUMN()-2)/24,5),'Расчет сбытовых надбавок'!$B$1537:'Расчет сбытовых надбавок'!$G$2280,5)</f>
        <v>152.72999999999999</v>
      </c>
      <c r="I691" s="103">
        <f>VLOOKUP($A691+ROUND((COLUMN()-2)/24,5),АТС!$A$41:$F$784,4)+VLOOKUP($A691+ROUND((COLUMN()-2)/24,5),'Расчет сбытовых надбавок'!$B$1537:'Расчет сбытовых надбавок'!$G$2280,5)</f>
        <v>112.37</v>
      </c>
      <c r="J691" s="103">
        <f>VLOOKUP($A691+ROUND((COLUMN()-2)/24,5),АТС!$A$41:$F$784,4)+VLOOKUP($A691+ROUND((COLUMN()-2)/24,5),'Расчет сбытовых надбавок'!$B$1537:'Расчет сбытовых надбавок'!$G$2280,5)</f>
        <v>156.19</v>
      </c>
      <c r="K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O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S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T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U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03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03">
        <f>VLOOKUP($A691+ROUND((COLUMN()-2)/24,5),АТС!$A$41:$F$784,4)+VLOOKUP($A691+ROUND((COLUMN()-2)/24,5),'Расчет сбытовых надбавок'!$B$1537:'Расчет сбытовых надбавок'!$G$2280,5)</f>
        <v>0.01</v>
      </c>
      <c r="Y691" s="103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3">
        <f t="shared" si="18"/>
        <v>42203</v>
      </c>
      <c r="B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C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F692" s="103">
        <f>VLOOKUP($A692+ROUND((COLUMN()-2)/24,5),АТС!$A$41:$F$784,4)+VLOOKUP($A692+ROUND((COLUMN()-2)/24,5),'Расчет сбытовых надбавок'!$B$1537:'Расчет сбытовых надбавок'!$G$2280,5)</f>
        <v>0.01</v>
      </c>
      <c r="G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H692" s="103">
        <f>VLOOKUP($A692+ROUND((COLUMN()-2)/24,5),АТС!$A$41:$F$784,4)+VLOOKUP($A692+ROUND((COLUMN()-2)/24,5),'Расчет сбытовых надбавок'!$B$1537:'Расчет сбытовых надбавок'!$G$2280,5)</f>
        <v>122.06</v>
      </c>
      <c r="I692" s="103">
        <f>VLOOKUP($A692+ROUND((COLUMN()-2)/24,5),АТС!$A$41:$F$784,4)+VLOOKUP($A692+ROUND((COLUMN()-2)/24,5),'Расчет сбытовых надбавок'!$B$1537:'Расчет сбытовых надбавок'!$G$2280,5)</f>
        <v>134.05000000000001</v>
      </c>
      <c r="J692" s="103">
        <f>VLOOKUP($A692+ROUND((COLUMN()-2)/24,5),АТС!$A$41:$F$784,4)+VLOOKUP($A692+ROUND((COLUMN()-2)/24,5),'Расчет сбытовых надбавок'!$B$1537:'Расчет сбытовых надбавок'!$G$2280,5)</f>
        <v>49.97</v>
      </c>
      <c r="K692" s="103">
        <f>VLOOKUP($A692+ROUND((COLUMN()-2)/24,5),АТС!$A$41:$F$784,4)+VLOOKUP($A692+ROUND((COLUMN()-2)/24,5),'Расчет сбытовых надбавок'!$B$1537:'Расчет сбытовых надбавок'!$G$2280,5)</f>
        <v>140.11000000000001</v>
      </c>
      <c r="L692" s="103">
        <f>VLOOKUP($A692+ROUND((COLUMN()-2)/24,5),АТС!$A$41:$F$784,4)+VLOOKUP($A692+ROUND((COLUMN()-2)/24,5),'Расчет сбытовых надбавок'!$B$1537:'Расчет сбытовых надбавок'!$G$2280,5)</f>
        <v>22.409999999999997</v>
      </c>
      <c r="M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O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T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U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V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W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03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03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83">
        <f t="shared" si="18"/>
        <v>42204</v>
      </c>
      <c r="B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  <c r="C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  <c r="F693" s="103">
        <f>VLOOKUP($A693+ROUND((COLUMN()-2)/24,5),АТС!$A$41:$F$784,4)+VLOOKUP($A693+ROUND((COLUMN()-2)/24,5),'Расчет сбытовых надбавок'!$B$1537:'Расчет сбытовых надбавок'!$G$2280,5)</f>
        <v>0.01</v>
      </c>
      <c r="G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H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I693" s="103">
        <f>VLOOKUP($A693+ROUND((COLUMN()-2)/24,5),АТС!$A$41:$F$784,4)+VLOOKUP($A693+ROUND((COLUMN()-2)/24,5),'Расчет сбытовых надбавок'!$B$1537:'Расчет сбытовых надбавок'!$G$2280,5)</f>
        <v>21.69</v>
      </c>
      <c r="J693" s="103">
        <f>VLOOKUP($A693+ROUND((COLUMN()-2)/24,5),АТС!$A$41:$F$784,4)+VLOOKUP($A693+ROUND((COLUMN()-2)/24,5),'Расчет сбытовых надбавок'!$B$1537:'Расчет сбытовых надбавок'!$G$2280,5)</f>
        <v>185.64000000000001</v>
      </c>
      <c r="K693" s="103">
        <f>VLOOKUP($A693+ROUND((COLUMN()-2)/24,5),АТС!$A$41:$F$784,4)+VLOOKUP($A693+ROUND((COLUMN()-2)/24,5),'Расчет сбытовых надбавок'!$B$1537:'Расчет сбытовых надбавок'!$G$2280,5)</f>
        <v>130.66999999999999</v>
      </c>
      <c r="L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T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03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3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83">
        <f t="shared" si="18"/>
        <v>42205</v>
      </c>
      <c r="B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H694" s="103">
        <f>VLOOKUP($A694+ROUND((COLUMN()-2)/24,5),АТС!$A$41:$F$784,4)+VLOOKUP($A694+ROUND((COLUMN()-2)/24,5),'Расчет сбытовых надбавок'!$B$1537:'Расчет сбытовых надбавок'!$G$2280,5)</f>
        <v>1.31</v>
      </c>
      <c r="I694" s="103">
        <f>VLOOKUP($A694+ROUND((COLUMN()-2)/24,5),АТС!$A$41:$F$784,4)+VLOOKUP($A694+ROUND((COLUMN()-2)/24,5),'Расчет сбытовых надбавок'!$B$1537:'Расчет сбытовых надбавок'!$G$2280,5)</f>
        <v>131.51</v>
      </c>
      <c r="J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P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S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T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03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03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83">
        <f t="shared" si="18"/>
        <v>42206</v>
      </c>
      <c r="B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G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03">
        <f>VLOOKUP($A695+ROUND((COLUMN()-2)/24,5),АТС!$A$41:$F$784,4)+VLOOKUP($A695+ROUND((COLUMN()-2)/24,5),'Расчет сбытовых надбавок'!$B$1537:'Расчет сбытовых надбавок'!$G$2280,5)</f>
        <v>43.21</v>
      </c>
      <c r="I695" s="103">
        <f>VLOOKUP($A695+ROUND((COLUMN()-2)/24,5),АТС!$A$41:$F$784,4)+VLOOKUP($A695+ROUND((COLUMN()-2)/24,5),'Расчет сбытовых надбавок'!$B$1537:'Расчет сбытовых надбавок'!$G$2280,5)</f>
        <v>608.65</v>
      </c>
      <c r="J695" s="103">
        <f>VLOOKUP($A695+ROUND((COLUMN()-2)/24,5),АТС!$A$41:$F$784,4)+VLOOKUP($A695+ROUND((COLUMN()-2)/24,5),'Расчет сбытовых надбавок'!$B$1537:'Расчет сбытовых надбавок'!$G$2280,5)</f>
        <v>112.91999999999999</v>
      </c>
      <c r="K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M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Q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T695" s="103">
        <f>VLOOKUP($A695+ROUND((COLUMN()-2)/24,5),АТС!$A$41:$F$784,4)+VLOOKUP($A695+ROUND((COLUMN()-2)/24,5),'Расчет сбытовых надбавок'!$B$1537:'Расчет сбытовых надбавок'!$G$2280,5)</f>
        <v>119.22</v>
      </c>
      <c r="U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03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3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3">
        <f t="shared" si="18"/>
        <v>42207</v>
      </c>
      <c r="B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H696" s="103">
        <f>VLOOKUP($A696+ROUND((COLUMN()-2)/24,5),АТС!$A$41:$F$784,4)+VLOOKUP($A696+ROUND((COLUMN()-2)/24,5),'Расчет сбытовых надбавок'!$B$1537:'Расчет сбытовых надбавок'!$G$2280,5)</f>
        <v>72.989999999999995</v>
      </c>
      <c r="I696" s="103">
        <f>VLOOKUP($A696+ROUND((COLUMN()-2)/24,5),АТС!$A$41:$F$784,4)+VLOOKUP($A696+ROUND((COLUMN()-2)/24,5),'Расчет сбытовых надбавок'!$B$1537:'Расчет сбытовых надбавок'!$G$2280,5)</f>
        <v>150.20000000000002</v>
      </c>
      <c r="J696" s="103">
        <f>VLOOKUP($A696+ROUND((COLUMN()-2)/24,5),АТС!$A$41:$F$784,4)+VLOOKUP($A696+ROUND((COLUMN()-2)/24,5),'Расчет сбытовых надбавок'!$B$1537:'Расчет сбытовых надбавок'!$G$2280,5)</f>
        <v>258.90999999999997</v>
      </c>
      <c r="K696" s="103">
        <f>VLOOKUP($A696+ROUND((COLUMN()-2)/24,5),АТС!$A$41:$F$784,4)+VLOOKUP($A696+ROUND((COLUMN()-2)/24,5),'Расчет сбытовых надбавок'!$B$1537:'Расчет сбытовых надбавок'!$G$2280,5)</f>
        <v>134.59</v>
      </c>
      <c r="L696" s="103">
        <f>VLOOKUP($A696+ROUND((COLUMN()-2)/24,5),АТС!$A$41:$F$784,4)+VLOOKUP($A696+ROUND((COLUMN()-2)/24,5),'Расчет сбытовых надбавок'!$B$1537:'Расчет сбытовых надбавок'!$G$2280,5)</f>
        <v>43.91</v>
      </c>
      <c r="M696" s="103">
        <f>VLOOKUP($A696+ROUND((COLUMN()-2)/24,5),АТС!$A$41:$F$784,4)+VLOOKUP($A696+ROUND((COLUMN()-2)/24,5),'Расчет сбытовых надбавок'!$B$1537:'Расчет сбытовых надбавок'!$G$2280,5)</f>
        <v>19.68</v>
      </c>
      <c r="N696" s="103">
        <f>VLOOKUP($A696+ROUND((COLUMN()-2)/24,5),АТС!$A$41:$F$784,4)+VLOOKUP($A696+ROUND((COLUMN()-2)/24,5),'Расчет сбытовых надбавок'!$B$1537:'Расчет сбытовых надбавок'!$G$2280,5)</f>
        <v>12.61</v>
      </c>
      <c r="O696" s="103">
        <f>VLOOKUP($A696+ROUND((COLUMN()-2)/24,5),АТС!$A$41:$F$784,4)+VLOOKUP($A696+ROUND((COLUMN()-2)/24,5),'Расчет сбытовых надбавок'!$B$1537:'Расчет сбытовых надбавок'!$G$2280,5)</f>
        <v>11.45</v>
      </c>
      <c r="P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T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03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03">
        <f>VLOOKUP($A696+ROUND((COLUMN()-2)/24,5),АТС!$A$41:$F$784,4)+VLOOKUP($A696+ROUND((COLUMN()-2)/24,5),'Расчет сбытовых надбавок'!$B$1537:'Расчет сбытовых надбавок'!$G$2280,5)</f>
        <v>0.01</v>
      </c>
      <c r="Y696" s="103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83">
        <f t="shared" si="18"/>
        <v>42208</v>
      </c>
      <c r="B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H697" s="103">
        <f>VLOOKUP($A697+ROUND((COLUMN()-2)/24,5),АТС!$A$41:$F$784,4)+VLOOKUP($A697+ROUND((COLUMN()-2)/24,5),'Расчет сбытовых надбавок'!$B$1537:'Расчет сбытовых надбавок'!$G$2280,5)</f>
        <v>110.97</v>
      </c>
      <c r="I697" s="103">
        <f>VLOOKUP($A697+ROUND((COLUMN()-2)/24,5),АТС!$A$41:$F$784,4)+VLOOKUP($A697+ROUND((COLUMN()-2)/24,5),'Расчет сбытовых надбавок'!$B$1537:'Расчет сбытовых надбавок'!$G$2280,5)</f>
        <v>142.24</v>
      </c>
      <c r="J697" s="103">
        <f>VLOOKUP($A697+ROUND((COLUMN()-2)/24,5),АТС!$A$41:$F$784,4)+VLOOKUP($A697+ROUND((COLUMN()-2)/24,5),'Расчет сбытовых надбавок'!$B$1537:'Расчет сбытовых надбавок'!$G$2280,5)</f>
        <v>79.08</v>
      </c>
      <c r="K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03">
        <f>VLOOKUP($A697+ROUND((COLUMN()-2)/24,5),АТС!$A$41:$F$784,4)+VLOOKUP($A697+ROUND((COLUMN()-2)/24,5),'Расчет сбытовых надбавок'!$B$1537:'Расчет сбытовых надбавок'!$G$2280,5)</f>
        <v>28.47</v>
      </c>
      <c r="W697" s="103">
        <f>VLOOKUP($A697+ROUND((COLUMN()-2)/24,5),АТС!$A$41:$F$784,4)+VLOOKUP($A697+ROUND((COLUMN()-2)/24,5),'Расчет сбытовых надбавок'!$B$1537:'Расчет сбытовых надбавок'!$G$2280,5)</f>
        <v>0.01</v>
      </c>
      <c r="X697" s="103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3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83">
        <f t="shared" si="18"/>
        <v>42209</v>
      </c>
      <c r="B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03">
        <f>VLOOKUP($A698+ROUND((COLUMN()-2)/24,5),АТС!$A$41:$F$784,4)+VLOOKUP($A698+ROUND((COLUMN()-2)/24,5),'Расчет сбытовых надбавок'!$B$1537:'Расчет сбытовых надбавок'!$G$2280,5)</f>
        <v>80.599999999999994</v>
      </c>
      <c r="H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I698" s="103">
        <f>VLOOKUP($A698+ROUND((COLUMN()-2)/24,5),АТС!$A$41:$F$784,4)+VLOOKUP($A698+ROUND((COLUMN()-2)/24,5),'Расчет сбытовых надбавок'!$B$1537:'Расчет сбытовых надбавок'!$G$2280,5)</f>
        <v>128.12</v>
      </c>
      <c r="J698" s="103">
        <f>VLOOKUP($A698+ROUND((COLUMN()-2)/24,5),АТС!$A$41:$F$784,4)+VLOOKUP($A698+ROUND((COLUMN()-2)/24,5),'Расчет сбытовых надбавок'!$B$1537:'Расчет сбытовых надбавок'!$G$2280,5)</f>
        <v>74.19</v>
      </c>
      <c r="K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L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T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03">
        <f>VLOOKUP($A698+ROUND((COLUMN()-2)/24,5),АТС!$A$41:$F$784,4)+VLOOKUP($A698+ROUND((COLUMN()-2)/24,5),'Расчет сбытовых надбавок'!$B$1537:'Расчет сбытовых надбавок'!$G$2280,5)</f>
        <v>3.4699999999999998</v>
      </c>
      <c r="W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03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3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83">
        <f t="shared" si="18"/>
        <v>42210</v>
      </c>
      <c r="B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3">
        <f>VLOOKUP($A699+ROUND((COLUMN()-2)/24,5),АТС!$A$41:$F$784,4)+VLOOKUP($A699+ROUND((COLUMN()-2)/24,5),'Расчет сбытовых надбавок'!$B$1537:'Расчет сбытовых надбавок'!$G$2280,5)</f>
        <v>0.01</v>
      </c>
      <c r="D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H699" s="103">
        <f>VLOOKUP($A699+ROUND((COLUMN()-2)/24,5),АТС!$A$41:$F$784,4)+VLOOKUP($A699+ROUND((COLUMN()-2)/24,5),'Расчет сбытовых надбавок'!$B$1537:'Расчет сбытовых надбавок'!$G$2280,5)</f>
        <v>6.72</v>
      </c>
      <c r="I699" s="103">
        <f>VLOOKUP($A699+ROUND((COLUMN()-2)/24,5),АТС!$A$41:$F$784,4)+VLOOKUP($A699+ROUND((COLUMN()-2)/24,5),'Расчет сбытовых надбавок'!$B$1537:'Расчет сбытовых надбавок'!$G$2280,5)</f>
        <v>2.27</v>
      </c>
      <c r="J699" s="103">
        <f>VLOOKUP($A699+ROUND((COLUMN()-2)/24,5),АТС!$A$41:$F$784,4)+VLOOKUP($A699+ROUND((COLUMN()-2)/24,5),'Расчет сбытовых надбавок'!$B$1537:'Расчет сбытовых надбавок'!$G$2280,5)</f>
        <v>199.55</v>
      </c>
      <c r="K699" s="103">
        <f>VLOOKUP($A699+ROUND((COLUMN()-2)/24,5),АТС!$A$41:$F$784,4)+VLOOKUP($A699+ROUND((COLUMN()-2)/24,5),'Расчет сбытовых надбавок'!$B$1537:'Расчет сбытовых надбавок'!$G$2280,5)</f>
        <v>156.47</v>
      </c>
      <c r="L699" s="103">
        <f>VLOOKUP($A699+ROUND((COLUMN()-2)/24,5),АТС!$A$41:$F$784,4)+VLOOKUP($A699+ROUND((COLUMN()-2)/24,5),'Расчет сбытовых надбавок'!$B$1537:'Расчет сбытовых надбавок'!$G$2280,5)</f>
        <v>40.56</v>
      </c>
      <c r="M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03">
        <f>VLOOKUP($A699+ROUND((COLUMN()-2)/24,5),АТС!$A$41:$F$784,4)+VLOOKUP($A699+ROUND((COLUMN()-2)/24,5),'Расчет сбытовых надбавок'!$B$1537:'Расчет сбытовых надбавок'!$G$2280,5)</f>
        <v>35.99</v>
      </c>
      <c r="Q699" s="103">
        <f>VLOOKUP($A699+ROUND((COLUMN()-2)/24,5),АТС!$A$41:$F$784,4)+VLOOKUP($A699+ROUND((COLUMN()-2)/24,5),'Расчет сбытовых надбавок'!$B$1537:'Расчет сбытовых надбавок'!$G$2280,5)</f>
        <v>18.100000000000001</v>
      </c>
      <c r="R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3">
        <f>VLOOKUP($A699+ROUND((COLUMN()-2)/24,5),АТС!$A$41:$F$784,4)+VLOOKUP($A699+ROUND((COLUMN()-2)/24,5),'Расчет сбытовых надбавок'!$B$1537:'Расчет сбытовых надбавок'!$G$2280,5)</f>
        <v>26.290000000000003</v>
      </c>
      <c r="V699" s="103">
        <f>VLOOKUP($A699+ROUND((COLUMN()-2)/24,5),АТС!$A$41:$F$784,4)+VLOOKUP($A699+ROUND((COLUMN()-2)/24,5),'Расчет сбытовых надбавок'!$B$1537:'Расчет сбытовых надбавок'!$G$2280,5)</f>
        <v>81.31</v>
      </c>
      <c r="W699" s="103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03">
        <f>VLOOKUP($A699+ROUND((COLUMN()-2)/24,5),АТС!$A$41:$F$784,4)+VLOOKUP($A699+ROUND((COLUMN()-2)/24,5),'Расчет сбытовых надбавок'!$B$1537:'Расчет сбытовых надбавок'!$G$2280,5)</f>
        <v>8.9600000000000009</v>
      </c>
      <c r="Y699" s="103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83">
        <f t="shared" si="18"/>
        <v>42211</v>
      </c>
      <c r="B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03">
        <f>VLOOKUP($A700+ROUND((COLUMN()-2)/24,5),АТС!$A$41:$F$784,4)+VLOOKUP($A700+ROUND((COLUMN()-2)/24,5),'Расчет сбытовых надбавок'!$B$1537:'Расчет сбытовых надбавок'!$G$2280,5)</f>
        <v>0.01</v>
      </c>
      <c r="E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G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H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I700" s="103">
        <f>VLOOKUP($A700+ROUND((COLUMN()-2)/24,5),АТС!$A$41:$F$784,4)+VLOOKUP($A700+ROUND((COLUMN()-2)/24,5),'Расчет сбытовых надбавок'!$B$1537:'Расчет сбытовых надбавок'!$G$2280,5)</f>
        <v>97.09</v>
      </c>
      <c r="J700" s="103">
        <f>VLOOKUP($A700+ROUND((COLUMN()-2)/24,5),АТС!$A$41:$F$784,4)+VLOOKUP($A700+ROUND((COLUMN()-2)/24,5),'Расчет сбытовых надбавок'!$B$1537:'Расчет сбытовых надбавок'!$G$2280,5)</f>
        <v>156.19</v>
      </c>
      <c r="K700" s="103">
        <f>VLOOKUP($A700+ROUND((COLUMN()-2)/24,5),АТС!$A$41:$F$784,4)+VLOOKUP($A700+ROUND((COLUMN()-2)/24,5),'Расчет сбытовых надбавок'!$B$1537:'Расчет сбытовых надбавок'!$G$2280,5)</f>
        <v>55.53</v>
      </c>
      <c r="L700" s="103">
        <f>VLOOKUP($A700+ROUND((COLUMN()-2)/24,5),АТС!$A$41:$F$784,4)+VLOOKUP($A700+ROUND((COLUMN()-2)/24,5),'Расчет сбытовых надбавок'!$B$1537:'Расчет сбытовых надбавок'!$G$2280,5)</f>
        <v>161.59</v>
      </c>
      <c r="M700" s="103">
        <f>VLOOKUP($A700+ROUND((COLUMN()-2)/24,5),АТС!$A$41:$F$784,4)+VLOOKUP($A700+ROUND((COLUMN()-2)/24,5),'Расчет сбытовых надбавок'!$B$1537:'Расчет сбытовых надбавок'!$G$2280,5)</f>
        <v>54.72</v>
      </c>
      <c r="N700" s="103">
        <f>VLOOKUP($A700+ROUND((COLUMN()-2)/24,5),АТС!$A$41:$F$784,4)+VLOOKUP($A700+ROUND((COLUMN()-2)/24,5),'Расчет сбытовых надбавок'!$B$1537:'Расчет сбытовых надбавок'!$G$2280,5)</f>
        <v>49.519999999999996</v>
      </c>
      <c r="O700" s="103">
        <f>VLOOKUP($A700+ROUND((COLUMN()-2)/24,5),АТС!$A$41:$F$784,4)+VLOOKUP($A700+ROUND((COLUMN()-2)/24,5),'Расчет сбытовых надбавок'!$B$1537:'Расчет сбытовых надбавок'!$G$2280,5)</f>
        <v>28.86</v>
      </c>
      <c r="P700" s="103">
        <f>VLOOKUP($A700+ROUND((COLUMN()-2)/24,5),АТС!$A$41:$F$784,4)+VLOOKUP($A700+ROUND((COLUMN()-2)/24,5),'Расчет сбытовых надбавок'!$B$1537:'Расчет сбытовых надбавок'!$G$2280,5)</f>
        <v>9.31</v>
      </c>
      <c r="Q700" s="103">
        <f>VLOOKUP($A700+ROUND((COLUMN()-2)/24,5),АТС!$A$41:$F$784,4)+VLOOKUP($A700+ROUND((COLUMN()-2)/24,5),'Расчет сбытовых надбавок'!$B$1537:'Расчет сбытовых надбавок'!$G$2280,5)</f>
        <v>40.120000000000005</v>
      </c>
      <c r="R700" s="103">
        <f>VLOOKUP($A700+ROUND((COLUMN()-2)/24,5),АТС!$A$41:$F$784,4)+VLOOKUP($A700+ROUND((COLUMN()-2)/24,5),'Расчет сбытовых надбавок'!$B$1537:'Расчет сбытовых надбавок'!$G$2280,5)</f>
        <v>38.21</v>
      </c>
      <c r="S700" s="103">
        <f>VLOOKUP($A700+ROUND((COLUMN()-2)/24,5),АТС!$A$41:$F$784,4)+VLOOKUP($A700+ROUND((COLUMN()-2)/24,5),'Расчет сбытовых надбавок'!$B$1537:'Расчет сбытовых надбавок'!$G$2280,5)</f>
        <v>43.470000000000006</v>
      </c>
      <c r="T700" s="103">
        <f>VLOOKUP($A700+ROUND((COLUMN()-2)/24,5),АТС!$A$41:$F$784,4)+VLOOKUP($A700+ROUND((COLUMN()-2)/24,5),'Расчет сбытовых надбавок'!$B$1537:'Расчет сбытовых надбавок'!$G$2280,5)</f>
        <v>145.39000000000001</v>
      </c>
      <c r="U700" s="103">
        <f>VLOOKUP($A700+ROUND((COLUMN()-2)/24,5),АТС!$A$41:$F$784,4)+VLOOKUP($A700+ROUND((COLUMN()-2)/24,5),'Расчет сбытовых надбавок'!$B$1537:'Расчет сбытовых надбавок'!$G$2280,5)</f>
        <v>223.41</v>
      </c>
      <c r="V700" s="103">
        <f>VLOOKUP($A700+ROUND((COLUMN()-2)/24,5),АТС!$A$41:$F$784,4)+VLOOKUP($A700+ROUND((COLUMN()-2)/24,5),'Расчет сбытовых надбавок'!$B$1537:'Расчет сбытовых надбавок'!$G$2280,5)</f>
        <v>78.62</v>
      </c>
      <c r="W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03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03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3">
        <f t="shared" si="18"/>
        <v>42212</v>
      </c>
      <c r="B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03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03">
        <f>VLOOKUP($A701+ROUND((COLUMN()-2)/24,5),АТС!$A$41:$F$784,4)+VLOOKUP($A701+ROUND((COLUMN()-2)/24,5),'Расчет сбытовых надбавок'!$B$1537:'Расчет сбытовых надбавок'!$G$2280,5)</f>
        <v>42.81</v>
      </c>
      <c r="H701" s="103">
        <f>VLOOKUP($A701+ROUND((COLUMN()-2)/24,5),АТС!$A$41:$F$784,4)+VLOOKUP($A701+ROUND((COLUMN()-2)/24,5),'Расчет сбытовых надбавок'!$B$1537:'Расчет сбытовых надбавок'!$G$2280,5)</f>
        <v>95.88000000000001</v>
      </c>
      <c r="I701" s="103">
        <f>VLOOKUP($A701+ROUND((COLUMN()-2)/24,5),АТС!$A$41:$F$784,4)+VLOOKUP($A701+ROUND((COLUMN()-2)/24,5),'Расчет сбытовых надбавок'!$B$1537:'Расчет сбытовых надбавок'!$G$2280,5)</f>
        <v>307.70999999999998</v>
      </c>
      <c r="J701" s="103">
        <f>VLOOKUP($A701+ROUND((COLUMN()-2)/24,5),АТС!$A$41:$F$784,4)+VLOOKUP($A701+ROUND((COLUMN()-2)/24,5),'Расчет сбытовых надбавок'!$B$1537:'Расчет сбытовых надбавок'!$G$2280,5)</f>
        <v>126.09</v>
      </c>
      <c r="K701" s="103">
        <f>VLOOKUP($A701+ROUND((COLUMN()-2)/24,5),АТС!$A$41:$F$784,4)+VLOOKUP($A701+ROUND((COLUMN()-2)/24,5),'Расчет сбытовых надбавок'!$B$1537:'Расчет сбытовых надбавок'!$G$2280,5)</f>
        <v>123</v>
      </c>
      <c r="L701" s="103">
        <f>VLOOKUP($A701+ROUND((COLUMN()-2)/24,5),АТС!$A$41:$F$784,4)+VLOOKUP($A701+ROUND((COLUMN()-2)/24,5),'Расчет сбытовых надбавок'!$B$1537:'Расчет сбытовых надбавок'!$G$2280,5)</f>
        <v>120.19</v>
      </c>
      <c r="M701" s="103">
        <f>VLOOKUP($A701+ROUND((COLUMN()-2)/24,5),АТС!$A$41:$F$784,4)+VLOOKUP($A701+ROUND((COLUMN()-2)/24,5),'Расчет сбытовых надбавок'!$B$1537:'Расчет сбытовых надбавок'!$G$2280,5)</f>
        <v>135.56</v>
      </c>
      <c r="N701" s="103">
        <f>VLOOKUP($A701+ROUND((COLUMN()-2)/24,5),АТС!$A$41:$F$784,4)+VLOOKUP($A701+ROUND((COLUMN()-2)/24,5),'Расчет сбытовых надбавок'!$B$1537:'Расчет сбытовых надбавок'!$G$2280,5)</f>
        <v>143.80000000000001</v>
      </c>
      <c r="O701" s="103">
        <f>VLOOKUP($A701+ROUND((COLUMN()-2)/24,5),АТС!$A$41:$F$784,4)+VLOOKUP($A701+ROUND((COLUMN()-2)/24,5),'Расчет сбытовых надбавок'!$B$1537:'Расчет сбытовых надбавок'!$G$2280,5)</f>
        <v>62.5</v>
      </c>
      <c r="P701" s="103">
        <f>VLOOKUP($A701+ROUND((COLUMN()-2)/24,5),АТС!$A$41:$F$784,4)+VLOOKUP($A701+ROUND((COLUMN()-2)/24,5),'Расчет сбытовых надбавок'!$B$1537:'Расчет сбытовых надбавок'!$G$2280,5)</f>
        <v>96.06</v>
      </c>
      <c r="Q701" s="103">
        <f>VLOOKUP($A701+ROUND((COLUMN()-2)/24,5),АТС!$A$41:$F$784,4)+VLOOKUP($A701+ROUND((COLUMN()-2)/24,5),'Расчет сбытовых надбавок'!$B$1537:'Расчет сбытовых надбавок'!$G$2280,5)</f>
        <v>89.19</v>
      </c>
      <c r="R701" s="103">
        <f>VLOOKUP($A701+ROUND((COLUMN()-2)/24,5),АТС!$A$41:$F$784,4)+VLOOKUP($A701+ROUND((COLUMN()-2)/24,5),'Расчет сбытовых надбавок'!$B$1537:'Расчет сбытовых надбавок'!$G$2280,5)</f>
        <v>64.760000000000005</v>
      </c>
      <c r="S701" s="103">
        <f>VLOOKUP($A701+ROUND((COLUMN()-2)/24,5),АТС!$A$41:$F$784,4)+VLOOKUP($A701+ROUND((COLUMN()-2)/24,5),'Расчет сбытовых надбавок'!$B$1537:'Расчет сбытовых надбавок'!$G$2280,5)</f>
        <v>89.08</v>
      </c>
      <c r="T701" s="103">
        <f>VLOOKUP($A701+ROUND((COLUMN()-2)/24,5),АТС!$A$41:$F$784,4)+VLOOKUP($A701+ROUND((COLUMN()-2)/24,5),'Расчет сбытовых надбавок'!$B$1537:'Расчет сбытовых надбавок'!$G$2280,5)</f>
        <v>141.01999999999998</v>
      </c>
      <c r="U701" s="103">
        <f>VLOOKUP($A701+ROUND((COLUMN()-2)/24,5),АТС!$A$41:$F$784,4)+VLOOKUP($A701+ROUND((COLUMN()-2)/24,5),'Расчет сбытовых надбавок'!$B$1537:'Расчет сбытовых надбавок'!$G$2280,5)</f>
        <v>192.67000000000002</v>
      </c>
      <c r="V701" s="103">
        <f>VLOOKUP($A701+ROUND((COLUMN()-2)/24,5),АТС!$A$41:$F$784,4)+VLOOKUP($A701+ROUND((COLUMN()-2)/24,5),'Расчет сбытовых надбавок'!$B$1537:'Расчет сбытовых надбавок'!$G$2280,5)</f>
        <v>136.83000000000001</v>
      </c>
      <c r="W701" s="103">
        <f>VLOOKUP($A701+ROUND((COLUMN()-2)/24,5),АТС!$A$41:$F$784,4)+VLOOKUP($A701+ROUND((COLUMN()-2)/24,5),'Расчет сбытовых надбавок'!$B$1537:'Расчет сбытовых надбавок'!$G$2280,5)</f>
        <v>27.32</v>
      </c>
      <c r="X701" s="103">
        <f>VLOOKUP($A701+ROUND((COLUMN()-2)/24,5),АТС!$A$41:$F$784,4)+VLOOKUP($A701+ROUND((COLUMN()-2)/24,5),'Расчет сбытовых надбавок'!$B$1537:'Расчет сбытовых надбавок'!$G$2280,5)</f>
        <v>0.01</v>
      </c>
      <c r="Y701" s="103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83">
        <f t="shared" si="18"/>
        <v>42213</v>
      </c>
      <c r="B702" s="103">
        <f>VLOOKUP($A702+ROUND((COLUMN()-2)/24,5),АТС!$A$41:$F$784,4)+VLOOKUP($A702+ROUND((COLUMN()-2)/24,5),'Расчет сбытовых надбавок'!$B$1537:'Расчет сбытовых надбавок'!$G$2280,5)</f>
        <v>0.01</v>
      </c>
      <c r="C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03">
        <f>VLOOKUP($A702+ROUND((COLUMN()-2)/24,5),АТС!$A$41:$F$784,4)+VLOOKUP($A702+ROUND((COLUMN()-2)/24,5),'Расчет сбытовых надбавок'!$B$1537:'Расчет сбытовых надбавок'!$G$2280,5)</f>
        <v>41.83</v>
      </c>
      <c r="G702" s="103">
        <f>VLOOKUP($A702+ROUND((COLUMN()-2)/24,5),АТС!$A$41:$F$784,4)+VLOOKUP($A702+ROUND((COLUMN()-2)/24,5),'Расчет сбытовых надбавок'!$B$1537:'Расчет сбытовых надбавок'!$G$2280,5)</f>
        <v>77.42</v>
      </c>
      <c r="H702" s="103">
        <f>VLOOKUP($A702+ROUND((COLUMN()-2)/24,5),АТС!$A$41:$F$784,4)+VLOOKUP($A702+ROUND((COLUMN()-2)/24,5),'Расчет сбытовых надбавок'!$B$1537:'Расчет сбытовых надбавок'!$G$2280,5)</f>
        <v>95.919999999999987</v>
      </c>
      <c r="I702" s="103">
        <f>VLOOKUP($A702+ROUND((COLUMN()-2)/24,5),АТС!$A$41:$F$784,4)+VLOOKUP($A702+ROUND((COLUMN()-2)/24,5),'Расчет сбытовых надбавок'!$B$1537:'Расчет сбытовых надбавок'!$G$2280,5)</f>
        <v>293.8</v>
      </c>
      <c r="J702" s="103">
        <f>VLOOKUP($A702+ROUND((COLUMN()-2)/24,5),АТС!$A$41:$F$784,4)+VLOOKUP($A702+ROUND((COLUMN()-2)/24,5),'Расчет сбытовых надбавок'!$B$1537:'Расчет сбытовых надбавок'!$G$2280,5)</f>
        <v>143.97</v>
      </c>
      <c r="K702" s="103">
        <f>VLOOKUP($A702+ROUND((COLUMN()-2)/24,5),АТС!$A$41:$F$784,4)+VLOOKUP($A702+ROUND((COLUMN()-2)/24,5),'Расчет сбытовых надбавок'!$B$1537:'Расчет сбытовых надбавок'!$G$2280,5)</f>
        <v>173.4</v>
      </c>
      <c r="L702" s="103">
        <f>VLOOKUP($A702+ROUND((COLUMN()-2)/24,5),АТС!$A$41:$F$784,4)+VLOOKUP($A702+ROUND((COLUMN()-2)/24,5),'Расчет сбытовых надбавок'!$B$1537:'Расчет сбытовых надбавок'!$G$2280,5)</f>
        <v>25.92</v>
      </c>
      <c r="M702" s="103">
        <f>VLOOKUP($A702+ROUND((COLUMN()-2)/24,5),АТС!$A$41:$F$784,4)+VLOOKUP($A702+ROUND((COLUMN()-2)/24,5),'Расчет сбытовых надбавок'!$B$1537:'Расчет сбытовых надбавок'!$G$2280,5)</f>
        <v>24.669999999999998</v>
      </c>
      <c r="N702" s="103">
        <f>VLOOKUP($A702+ROUND((COLUMN()-2)/24,5),АТС!$A$41:$F$784,4)+VLOOKUP($A702+ROUND((COLUMN()-2)/24,5),'Расчет сбытовых надбавок'!$B$1537:'Расчет сбытовых надбавок'!$G$2280,5)</f>
        <v>10.540000000000001</v>
      </c>
      <c r="O702" s="103">
        <f>VLOOKUP($A702+ROUND((COLUMN()-2)/24,5),АТС!$A$41:$F$784,4)+VLOOKUP($A702+ROUND((COLUMN()-2)/24,5),'Расчет сбытовых надбавок'!$B$1537:'Расчет сбытовых надбавок'!$G$2280,5)</f>
        <v>3.88</v>
      </c>
      <c r="P702" s="103">
        <f>VLOOKUP($A702+ROUND((COLUMN()-2)/24,5),АТС!$A$41:$F$784,4)+VLOOKUP($A702+ROUND((COLUMN()-2)/24,5),'Расчет сбытовых надбавок'!$B$1537:'Расчет сбытовых надбавок'!$G$2280,5)</f>
        <v>118.63</v>
      </c>
      <c r="Q702" s="103">
        <f>VLOOKUP($A702+ROUND((COLUMN()-2)/24,5),АТС!$A$41:$F$784,4)+VLOOKUP($A702+ROUND((COLUMN()-2)/24,5),'Расчет сбытовых надбавок'!$B$1537:'Расчет сбытовых надбавок'!$G$2280,5)</f>
        <v>109.13</v>
      </c>
      <c r="R702" s="103">
        <f>VLOOKUP($A702+ROUND((COLUMN()-2)/24,5),АТС!$A$41:$F$784,4)+VLOOKUP($A702+ROUND((COLUMN()-2)/24,5),'Расчет сбытовых надбавок'!$B$1537:'Расчет сбытовых надбавок'!$G$2280,5)</f>
        <v>106.94999999999999</v>
      </c>
      <c r="S702" s="103">
        <f>VLOOKUP($A702+ROUND((COLUMN()-2)/24,5),АТС!$A$41:$F$784,4)+VLOOKUP($A702+ROUND((COLUMN()-2)/24,5),'Расчет сбытовых надбавок'!$B$1537:'Расчет сбытовых надбавок'!$G$2280,5)</f>
        <v>95.080000000000013</v>
      </c>
      <c r="T702" s="103">
        <f>VLOOKUP($A702+ROUND((COLUMN()-2)/24,5),АТС!$A$41:$F$784,4)+VLOOKUP($A702+ROUND((COLUMN()-2)/24,5),'Расчет сбытовых надбавок'!$B$1537:'Расчет сбытовых надбавок'!$G$2280,5)</f>
        <v>20.409999999999997</v>
      </c>
      <c r="U702" s="103">
        <f>VLOOKUP($A702+ROUND((COLUMN()-2)/24,5),АТС!$A$41:$F$784,4)+VLOOKUP($A702+ROUND((COLUMN()-2)/24,5),'Расчет сбытовых надбавок'!$B$1537:'Расчет сбытовых надбавок'!$G$2280,5)</f>
        <v>65.760000000000005</v>
      </c>
      <c r="V702" s="103">
        <f>VLOOKUP($A702+ROUND((COLUMN()-2)/24,5),АТС!$A$41:$F$784,4)+VLOOKUP($A702+ROUND((COLUMN()-2)/24,5),'Расчет сбытовых надбавок'!$B$1537:'Расчет сбытовых надбавок'!$G$2280,5)</f>
        <v>102.03999999999999</v>
      </c>
      <c r="W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03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03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83">
        <f t="shared" si="18"/>
        <v>42214</v>
      </c>
      <c r="B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3">
        <f>VLOOKUP($A703+ROUND((COLUMN()-2)/24,5),АТС!$A$41:$F$784,4)+VLOOKUP($A703+ROUND((COLUMN()-2)/24,5),'Расчет сбытовых надбавок'!$B$1537:'Расчет сбытовых надбавок'!$G$2280,5)</f>
        <v>1.58</v>
      </c>
      <c r="D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03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03">
        <f>VLOOKUP($A703+ROUND((COLUMN()-2)/24,5),АТС!$A$41:$F$784,4)+VLOOKUP($A703+ROUND((COLUMN()-2)/24,5),'Расчет сбытовых надбавок'!$B$1537:'Расчет сбытовых надбавок'!$G$2280,5)</f>
        <v>548.79</v>
      </c>
      <c r="H703" s="103">
        <f>VLOOKUP($A703+ROUND((COLUMN()-2)/24,5),АТС!$A$41:$F$784,4)+VLOOKUP($A703+ROUND((COLUMN()-2)/24,5),'Расчет сбытовых надбавок'!$B$1537:'Расчет сбытовых надбавок'!$G$2280,5)</f>
        <v>756.63</v>
      </c>
      <c r="I703" s="103">
        <f>VLOOKUP($A703+ROUND((COLUMN()-2)/24,5),АТС!$A$41:$F$784,4)+VLOOKUP($A703+ROUND((COLUMN()-2)/24,5),'Расчет сбытовых надбавок'!$B$1537:'Расчет сбытовых надбавок'!$G$2280,5)</f>
        <v>301.57</v>
      </c>
      <c r="J703" s="103">
        <f>VLOOKUP($A703+ROUND((COLUMN()-2)/24,5),АТС!$A$41:$F$784,4)+VLOOKUP($A703+ROUND((COLUMN()-2)/24,5),'Расчет сбытовых надбавок'!$B$1537:'Расчет сбытовых надбавок'!$G$2280,5)</f>
        <v>347.42</v>
      </c>
      <c r="K703" s="103">
        <f>VLOOKUP($A703+ROUND((COLUMN()-2)/24,5),АТС!$A$41:$F$784,4)+VLOOKUP($A703+ROUND((COLUMN()-2)/24,5),'Расчет сбытовых надбавок'!$B$1537:'Расчет сбытовых надбавок'!$G$2280,5)</f>
        <v>363.9</v>
      </c>
      <c r="L703" s="103">
        <f>VLOOKUP($A703+ROUND((COLUMN()-2)/24,5),АТС!$A$41:$F$784,4)+VLOOKUP($A703+ROUND((COLUMN()-2)/24,5),'Расчет сбытовых надбавок'!$B$1537:'Расчет сбытовых надбавок'!$G$2280,5)</f>
        <v>95.73</v>
      </c>
      <c r="M703" s="103">
        <f>VLOOKUP($A703+ROUND((COLUMN()-2)/24,5),АТС!$A$41:$F$784,4)+VLOOKUP($A703+ROUND((COLUMN()-2)/24,5),'Расчет сбытовых надбавок'!$B$1537:'Расчет сбытовых надбавок'!$G$2280,5)</f>
        <v>142.58000000000001</v>
      </c>
      <c r="N703" s="103">
        <f>VLOOKUP($A703+ROUND((COLUMN()-2)/24,5),АТС!$A$41:$F$784,4)+VLOOKUP($A703+ROUND((COLUMN()-2)/24,5),'Расчет сбытовых надбавок'!$B$1537:'Расчет сбытовых надбавок'!$G$2280,5)</f>
        <v>291.37</v>
      </c>
      <c r="O703" s="103">
        <f>VLOOKUP($A703+ROUND((COLUMN()-2)/24,5),АТС!$A$41:$F$784,4)+VLOOKUP($A703+ROUND((COLUMN()-2)/24,5),'Расчет сбытовых надбавок'!$B$1537:'Расчет сбытовых надбавок'!$G$2280,5)</f>
        <v>338.20000000000005</v>
      </c>
      <c r="P703" s="103">
        <f>VLOOKUP($A703+ROUND((COLUMN()-2)/24,5),АТС!$A$41:$F$784,4)+VLOOKUP($A703+ROUND((COLUMN()-2)/24,5),'Расчет сбытовых надбавок'!$B$1537:'Расчет сбытовых надбавок'!$G$2280,5)</f>
        <v>81.03</v>
      </c>
      <c r="Q703" s="103">
        <f>VLOOKUP($A703+ROUND((COLUMN()-2)/24,5),АТС!$A$41:$F$784,4)+VLOOKUP($A703+ROUND((COLUMN()-2)/24,5),'Расчет сбытовых надбавок'!$B$1537:'Расчет сбытовых надбавок'!$G$2280,5)</f>
        <v>45.33</v>
      </c>
      <c r="R703" s="103">
        <f>VLOOKUP($A703+ROUND((COLUMN()-2)/24,5),АТС!$A$41:$F$784,4)+VLOOKUP($A703+ROUND((COLUMN()-2)/24,5),'Расчет сбытовых надбавок'!$B$1537:'Расчет сбытовых надбавок'!$G$2280,5)</f>
        <v>271.43</v>
      </c>
      <c r="S703" s="103">
        <f>VLOOKUP($A703+ROUND((COLUMN()-2)/24,5),АТС!$A$41:$F$784,4)+VLOOKUP($A703+ROUND((COLUMN()-2)/24,5),'Расчет сбытовых надбавок'!$B$1537:'Расчет сбытовых надбавок'!$G$2280,5)</f>
        <v>316.47000000000003</v>
      </c>
      <c r="T703" s="103">
        <f>VLOOKUP($A703+ROUND((COLUMN()-2)/24,5),АТС!$A$41:$F$784,4)+VLOOKUP($A703+ROUND((COLUMN()-2)/24,5),'Расчет сбытовых надбавок'!$B$1537:'Расчет сбытовых надбавок'!$G$2280,5)</f>
        <v>317.18</v>
      </c>
      <c r="U703" s="103">
        <f>VLOOKUP($A703+ROUND((COLUMN()-2)/24,5),АТС!$A$41:$F$784,4)+VLOOKUP($A703+ROUND((COLUMN()-2)/24,5),'Расчет сбытовых надбавок'!$B$1537:'Расчет сбытовых надбавок'!$G$2280,5)</f>
        <v>368.4</v>
      </c>
      <c r="V703" s="103">
        <f>VLOOKUP($A703+ROUND((COLUMN()-2)/24,5),АТС!$A$41:$F$784,4)+VLOOKUP($A703+ROUND((COLUMN()-2)/24,5),'Расчет сбытовых надбавок'!$B$1537:'Расчет сбытовых надбавок'!$G$2280,5)</f>
        <v>306.38</v>
      </c>
      <c r="W703" s="103">
        <f>VLOOKUP($A703+ROUND((COLUMN()-2)/24,5),АТС!$A$41:$F$784,4)+VLOOKUP($A703+ROUND((COLUMN()-2)/24,5),'Расчет сбытовых надбавок'!$B$1537:'Расчет сбытовых надбавок'!$G$2280,5)</f>
        <v>114.96</v>
      </c>
      <c r="X703" s="103">
        <f>VLOOKUP($A703+ROUND((COLUMN()-2)/24,5),АТС!$A$41:$F$784,4)+VLOOKUP($A703+ROUND((COLUMN()-2)/24,5),'Расчет сбытовых надбавок'!$B$1537:'Расчет сбытовых надбавок'!$G$2280,5)</f>
        <v>170.57</v>
      </c>
      <c r="Y703" s="103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83">
        <f t="shared" si="18"/>
        <v>42215</v>
      </c>
      <c r="B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03">
        <f>VLOOKUP($A704+ROUND((COLUMN()-2)/24,5),АТС!$A$41:$F$784,4)+VLOOKUP($A704+ROUND((COLUMN()-2)/24,5),'Расчет сбытовых надбавок'!$B$1537:'Расчет сбытовых надбавок'!$G$2280,5)</f>
        <v>55.2</v>
      </c>
      <c r="F704" s="103">
        <f>VLOOKUP($A704+ROUND((COLUMN()-2)/24,5),АТС!$A$41:$F$784,4)+VLOOKUP($A704+ROUND((COLUMN()-2)/24,5),'Расчет сбытовых надбавок'!$B$1537:'Расчет сбытовых надбавок'!$G$2280,5)</f>
        <v>126.22999999999999</v>
      </c>
      <c r="G704" s="103">
        <f>VLOOKUP($A704+ROUND((COLUMN()-2)/24,5),АТС!$A$41:$F$784,4)+VLOOKUP($A704+ROUND((COLUMN()-2)/24,5),'Расчет сбытовых надбавок'!$B$1537:'Расчет сбытовых надбавок'!$G$2280,5)</f>
        <v>205.36</v>
      </c>
      <c r="H704" s="103">
        <f>VLOOKUP($A704+ROUND((COLUMN()-2)/24,5),АТС!$A$41:$F$784,4)+VLOOKUP($A704+ROUND((COLUMN()-2)/24,5),'Расчет сбытовых надбавок'!$B$1537:'Расчет сбытовых надбавок'!$G$2280,5)</f>
        <v>226.26999999999998</v>
      </c>
      <c r="I704" s="103">
        <f>VLOOKUP($A704+ROUND((COLUMN()-2)/24,5),АТС!$A$41:$F$784,4)+VLOOKUP($A704+ROUND((COLUMN()-2)/24,5),'Расчет сбытовых надбавок'!$B$1537:'Расчет сбытовых надбавок'!$G$2280,5)</f>
        <v>229.87</v>
      </c>
      <c r="J704" s="103">
        <f>VLOOKUP($A704+ROUND((COLUMN()-2)/24,5),АТС!$A$41:$F$784,4)+VLOOKUP($A704+ROUND((COLUMN()-2)/24,5),'Расчет сбытовых надбавок'!$B$1537:'Расчет сбытовых надбавок'!$G$2280,5)</f>
        <v>64.42</v>
      </c>
      <c r="K704" s="103">
        <f>VLOOKUP($A704+ROUND((COLUMN()-2)/24,5),АТС!$A$41:$F$784,4)+VLOOKUP($A704+ROUND((COLUMN()-2)/24,5),'Расчет сбытовых надбавок'!$B$1537:'Расчет сбытовых надбавок'!$G$2280,5)</f>
        <v>53.15</v>
      </c>
      <c r="L704" s="103">
        <f>VLOOKUP($A704+ROUND((COLUMN()-2)/24,5),АТС!$A$41:$F$784,4)+VLOOKUP($A704+ROUND((COLUMN()-2)/24,5),'Расчет сбытовых надбавок'!$B$1537:'Расчет сбытовых надбавок'!$G$2280,5)</f>
        <v>32.269999999999996</v>
      </c>
      <c r="M704" s="103">
        <f>VLOOKUP($A704+ROUND((COLUMN()-2)/24,5),АТС!$A$41:$F$784,4)+VLOOKUP($A704+ROUND((COLUMN()-2)/24,5),'Расчет сбытовых надбавок'!$B$1537:'Расчет сбытовых надбавок'!$G$2280,5)</f>
        <v>16.600000000000001</v>
      </c>
      <c r="N704" s="103">
        <f>VLOOKUP($A704+ROUND((COLUMN()-2)/24,5),АТС!$A$41:$F$784,4)+VLOOKUP($A704+ROUND((COLUMN()-2)/24,5),'Расчет сбытовых надбавок'!$B$1537:'Расчет сбытовых надбавок'!$G$2280,5)</f>
        <v>28.53</v>
      </c>
      <c r="O704" s="103">
        <f>VLOOKUP($A704+ROUND((COLUMN()-2)/24,5),АТС!$A$41:$F$784,4)+VLOOKUP($A704+ROUND((COLUMN()-2)/24,5),'Расчет сбытовых надбавок'!$B$1537:'Расчет сбытовых надбавок'!$G$2280,5)</f>
        <v>0.15</v>
      </c>
      <c r="P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03">
        <f>VLOOKUP($A704+ROUND((COLUMN()-2)/24,5),АТС!$A$41:$F$784,4)+VLOOKUP($A704+ROUND((COLUMN()-2)/24,5),'Расчет сбытовых надбавок'!$B$1537:'Расчет сбытовых надбавок'!$G$2280,5)</f>
        <v>15.309999999999999</v>
      </c>
      <c r="R704" s="103">
        <f>VLOOKUP($A704+ROUND((COLUMN()-2)/24,5),АТС!$A$41:$F$784,4)+VLOOKUP($A704+ROUND((COLUMN()-2)/24,5),'Расчет сбытовых надбавок'!$B$1537:'Расчет сбытовых надбавок'!$G$2280,5)</f>
        <v>27.62</v>
      </c>
      <c r="S704" s="103">
        <f>VLOOKUP($A704+ROUND((COLUMN()-2)/24,5),АТС!$A$41:$F$784,4)+VLOOKUP($A704+ROUND((COLUMN()-2)/24,5),'Расчет сбытовых надбавок'!$B$1537:'Расчет сбытовых надбавок'!$G$2280,5)</f>
        <v>18.369999999999997</v>
      </c>
      <c r="T704" s="103">
        <f>VLOOKUP($A704+ROUND((COLUMN()-2)/24,5),АТС!$A$41:$F$784,4)+VLOOKUP($A704+ROUND((COLUMN()-2)/24,5),'Расчет сбытовых надбавок'!$B$1537:'Расчет сбытовых надбавок'!$G$2280,5)</f>
        <v>38.94</v>
      </c>
      <c r="U704" s="103">
        <f>VLOOKUP($A704+ROUND((COLUMN()-2)/24,5),АТС!$A$41:$F$784,4)+VLOOKUP($A704+ROUND((COLUMN()-2)/24,5),'Расчет сбытовых надбавок'!$B$1537:'Расчет сбытовых надбавок'!$G$2280,5)</f>
        <v>151.60999999999999</v>
      </c>
      <c r="V704" s="103">
        <f>VLOOKUP($A704+ROUND((COLUMN()-2)/24,5),АТС!$A$41:$F$784,4)+VLOOKUP($A704+ROUND((COLUMN()-2)/24,5),'Расчет сбытовых надбавок'!$B$1537:'Расчет сбытовых надбавок'!$G$2280,5)</f>
        <v>197.78</v>
      </c>
      <c r="W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03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03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83">
        <f t="shared" si="18"/>
        <v>42216</v>
      </c>
      <c r="B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03">
        <f>VLOOKUP($A705+ROUND((COLUMN()-2)/24,5),АТС!$A$41:$F$784,4)+VLOOKUP($A705+ROUND((COLUMN()-2)/24,5),'Расчет сбытовых надбавок'!$B$1537:'Расчет сбытовых надбавок'!$G$2280,5)</f>
        <v>39.590000000000003</v>
      </c>
      <c r="H705" s="103">
        <f>VLOOKUP($A705+ROUND((COLUMN()-2)/24,5),АТС!$A$41:$F$784,4)+VLOOKUP($A705+ROUND((COLUMN()-2)/24,5),'Расчет сбытовых надбавок'!$B$1537:'Расчет сбытовых надбавок'!$G$2280,5)</f>
        <v>95.490000000000009</v>
      </c>
      <c r="I705" s="103">
        <f>VLOOKUP($A705+ROUND((COLUMN()-2)/24,5),АТС!$A$41:$F$784,4)+VLOOKUP($A705+ROUND((COLUMN()-2)/24,5),'Расчет сбытовых надбавок'!$B$1537:'Расчет сбытовых надбавок'!$G$2280,5)</f>
        <v>281.45</v>
      </c>
      <c r="J705" s="103">
        <f>VLOOKUP($A705+ROUND((COLUMN()-2)/24,5),АТС!$A$41:$F$784,4)+VLOOKUP($A705+ROUND((COLUMN()-2)/24,5),'Расчет сбытовых надбавок'!$B$1537:'Расчет сбытовых надбавок'!$G$2280,5)</f>
        <v>700.03</v>
      </c>
      <c r="K705" s="103">
        <f>VLOOKUP($A705+ROUND((COLUMN()-2)/24,5),АТС!$A$41:$F$784,4)+VLOOKUP($A705+ROUND((COLUMN()-2)/24,5),'Расчет сбытовых надбавок'!$B$1537:'Расчет сбытовых надбавок'!$G$2280,5)</f>
        <v>178.89999999999998</v>
      </c>
      <c r="L705" s="103">
        <f>VLOOKUP($A705+ROUND((COLUMN()-2)/24,5),АТС!$A$41:$F$784,4)+VLOOKUP($A705+ROUND((COLUMN()-2)/24,5),'Расчет сбытовых надбавок'!$B$1537:'Расчет сбытовых надбавок'!$G$2280,5)</f>
        <v>144.88</v>
      </c>
      <c r="M705" s="103">
        <f>VLOOKUP($A705+ROUND((COLUMN()-2)/24,5),АТС!$A$41:$F$784,4)+VLOOKUP($A705+ROUND((COLUMN()-2)/24,5),'Расчет сбытовых надбавок'!$B$1537:'Расчет сбытовых надбавок'!$G$2280,5)</f>
        <v>47.68</v>
      </c>
      <c r="N705" s="103">
        <f>VLOOKUP($A705+ROUND((COLUMN()-2)/24,5),АТС!$A$41:$F$784,4)+VLOOKUP($A705+ROUND((COLUMN()-2)/24,5),'Расчет сбытовых надбавок'!$B$1537:'Расчет сбытовых надбавок'!$G$2280,5)</f>
        <v>193.63</v>
      </c>
      <c r="O705" s="103">
        <f>VLOOKUP($A705+ROUND((COLUMN()-2)/24,5),АТС!$A$41:$F$784,4)+VLOOKUP($A705+ROUND((COLUMN()-2)/24,5),'Расчет сбытовых надбавок'!$B$1537:'Расчет сбытовых надбавок'!$G$2280,5)</f>
        <v>56.78</v>
      </c>
      <c r="P705" s="103">
        <f>VLOOKUP($A705+ROUND((COLUMN()-2)/24,5),АТС!$A$41:$F$784,4)+VLOOKUP($A705+ROUND((COLUMN()-2)/24,5),'Расчет сбытовых надбавок'!$B$1537:'Расчет сбытовых надбавок'!$G$2280,5)</f>
        <v>7.0399999999999991</v>
      </c>
      <c r="Q705" s="103">
        <f>VLOOKUP($A705+ROUND((COLUMN()-2)/24,5),АТС!$A$41:$F$784,4)+VLOOKUP($A705+ROUND((COLUMN()-2)/24,5),'Расчет сбытовых надбавок'!$B$1537:'Расчет сбытовых надбавок'!$G$2280,5)</f>
        <v>0.52</v>
      </c>
      <c r="R705" s="103">
        <f>VLOOKUP($A705+ROUND((COLUMN()-2)/24,5),АТС!$A$41:$F$784,4)+VLOOKUP($A705+ROUND((COLUMN()-2)/24,5),'Расчет сбытовых надбавок'!$B$1537:'Расчет сбытовых надбавок'!$G$2280,5)</f>
        <v>37.159999999999997</v>
      </c>
      <c r="S705" s="103">
        <f>VLOOKUP($A705+ROUND((COLUMN()-2)/24,5),АТС!$A$41:$F$784,4)+VLOOKUP($A705+ROUND((COLUMN()-2)/24,5),'Расчет сбытовых надбавок'!$B$1537:'Расчет сбытовых надбавок'!$G$2280,5)</f>
        <v>105.96000000000001</v>
      </c>
      <c r="T705" s="103">
        <f>VLOOKUP($A705+ROUND((COLUMN()-2)/24,5),АТС!$A$41:$F$784,4)+VLOOKUP($A705+ROUND((COLUMN()-2)/24,5),'Расчет сбытовых надбавок'!$B$1537:'Расчет сбытовых надбавок'!$G$2280,5)</f>
        <v>148.9</v>
      </c>
      <c r="U705" s="103">
        <f>VLOOKUP($A705+ROUND((COLUMN()-2)/24,5),АТС!$A$41:$F$784,4)+VLOOKUP($A705+ROUND((COLUMN()-2)/24,5),'Расчет сбытовых надбавок'!$B$1537:'Расчет сбытовых надбавок'!$G$2280,5)</f>
        <v>231.44</v>
      </c>
      <c r="V705" s="103">
        <f>VLOOKUP($A705+ROUND((COLUMN()-2)/24,5),АТС!$A$41:$F$784,4)+VLOOKUP($A705+ROUND((COLUMN()-2)/24,5),'Расчет сбытовых надбавок'!$B$1537:'Расчет сбытовых надбавок'!$G$2280,5)</f>
        <v>143.70999999999998</v>
      </c>
      <c r="W705" s="103">
        <f>VLOOKUP($A705+ROUND((COLUMN()-2)/24,5),АТС!$A$41:$F$784,4)+VLOOKUP($A705+ROUND((COLUMN()-2)/24,5),'Расчет сбытовых надбавок'!$B$1537:'Расчет сбытовых надбавок'!$G$2280,5)</f>
        <v>0.25</v>
      </c>
      <c r="X705" s="103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03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98"/>
      <c r="B706" s="82"/>
      <c r="C706" s="82"/>
      <c r="D706" s="82"/>
    </row>
    <row r="707" spans="1:27" x14ac:dyDescent="0.25">
      <c r="A707" s="91" t="s">
        <v>159</v>
      </c>
      <c r="B707" s="82"/>
      <c r="C707" s="82"/>
      <c r="D707" s="82"/>
    </row>
    <row r="708" spans="1:27" ht="12.75" customHeight="1" x14ac:dyDescent="0.2">
      <c r="A708" s="167" t="s">
        <v>49</v>
      </c>
      <c r="B708" s="170" t="s">
        <v>160</v>
      </c>
      <c r="C708" s="171"/>
      <c r="D708" s="171"/>
      <c r="E708" s="171"/>
      <c r="F708" s="171"/>
      <c r="G708" s="171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2"/>
    </row>
    <row r="709" spans="1:27" ht="12.75" customHeight="1" x14ac:dyDescent="0.2">
      <c r="A709" s="168"/>
      <c r="B709" s="173"/>
      <c r="C709" s="174"/>
      <c r="D709" s="174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/>
      <c r="V709" s="174"/>
      <c r="W709" s="174"/>
      <c r="X709" s="174"/>
      <c r="Y709" s="175"/>
    </row>
    <row r="710" spans="1:27" s="116" customFormat="1" ht="12.75" customHeight="1" x14ac:dyDescent="0.2">
      <c r="A710" s="168"/>
      <c r="B710" s="208" t="s">
        <v>129</v>
      </c>
      <c r="C710" s="204" t="s">
        <v>130</v>
      </c>
      <c r="D710" s="204" t="s">
        <v>131</v>
      </c>
      <c r="E710" s="204" t="s">
        <v>132</v>
      </c>
      <c r="F710" s="204" t="s">
        <v>133</v>
      </c>
      <c r="G710" s="204" t="s">
        <v>134</v>
      </c>
      <c r="H710" s="204" t="s">
        <v>135</v>
      </c>
      <c r="I710" s="204" t="s">
        <v>136</v>
      </c>
      <c r="J710" s="204" t="s">
        <v>137</v>
      </c>
      <c r="K710" s="204" t="s">
        <v>138</v>
      </c>
      <c r="L710" s="204" t="s">
        <v>139</v>
      </c>
      <c r="M710" s="204" t="s">
        <v>140</v>
      </c>
      <c r="N710" s="206" t="s">
        <v>141</v>
      </c>
      <c r="O710" s="204" t="s">
        <v>142</v>
      </c>
      <c r="P710" s="204" t="s">
        <v>143</v>
      </c>
      <c r="Q710" s="204" t="s">
        <v>144</v>
      </c>
      <c r="R710" s="204" t="s">
        <v>145</v>
      </c>
      <c r="S710" s="204" t="s">
        <v>146</v>
      </c>
      <c r="T710" s="204" t="s">
        <v>147</v>
      </c>
      <c r="U710" s="204" t="s">
        <v>148</v>
      </c>
      <c r="V710" s="204" t="s">
        <v>149</v>
      </c>
      <c r="W710" s="204" t="s">
        <v>150</v>
      </c>
      <c r="X710" s="204" t="s">
        <v>151</v>
      </c>
      <c r="Y710" s="204" t="s">
        <v>152</v>
      </c>
    </row>
    <row r="711" spans="1:27" s="116" customFormat="1" ht="11.25" customHeight="1" x14ac:dyDescent="0.2">
      <c r="A711" s="169"/>
      <c r="B711" s="209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07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</row>
    <row r="712" spans="1:27" ht="15.75" customHeight="1" x14ac:dyDescent="0.2">
      <c r="A712" s="83">
        <f>A675</f>
        <v>42186</v>
      </c>
      <c r="B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03">
        <f>VLOOKUP($A712+ROUND((COLUMN()-2)/24,5),АТС!$A$41:$F$784,4)+VLOOKUP($A712+ROUND((COLUMN()-2)/24,5),'Расчет сбытовых надбавок'!$B$1537:'Расчет сбытовых надбавок'!$G$2280,6)</f>
        <v>58.54</v>
      </c>
      <c r="H712" s="103">
        <f>VLOOKUP($A712+ROUND((COLUMN()-2)/24,5),АТС!$A$41:$F$784,4)+VLOOKUP($A712+ROUND((COLUMN()-2)/24,5),'Расчет сбытовых надбавок'!$B$1537:'Расчет сбытовых надбавок'!$G$2280,6)</f>
        <v>124.53</v>
      </c>
      <c r="I712" s="103">
        <f>VLOOKUP($A712+ROUND((COLUMN()-2)/24,5),АТС!$A$41:$F$784,4)+VLOOKUP($A712+ROUND((COLUMN()-2)/24,5),'Расчет сбытовых надбавок'!$B$1537:'Расчет сбытовых надбавок'!$G$2280,6)</f>
        <v>134.02000000000001</v>
      </c>
      <c r="J712" s="103">
        <f>VLOOKUP($A712+ROUND((COLUMN()-2)/24,5),АТС!$A$41:$F$784,4)+VLOOKUP($A712+ROUND((COLUMN()-2)/24,5),'Расчет сбытовых надбавок'!$B$1537:'Расчет сбытовых надбавок'!$G$2280,6)</f>
        <v>2.61</v>
      </c>
      <c r="K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W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03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84"/>
    </row>
    <row r="713" spans="1:27" x14ac:dyDescent="0.2">
      <c r="A713" s="83">
        <f>A712+1</f>
        <v>42187</v>
      </c>
      <c r="B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03">
        <f>VLOOKUP($A713+ROUND((COLUMN()-2)/24,5),АТС!$A$41:$F$784,4)+VLOOKUP($A713+ROUND((COLUMN()-2)/24,5),'Расчет сбытовых надбавок'!$B$1537:'Расчет сбытовых надбавок'!$G$2280,6)</f>
        <v>3.7800000000000002</v>
      </c>
      <c r="H713" s="103">
        <f>VLOOKUP($A713+ROUND((COLUMN()-2)/24,5),АТС!$A$41:$F$784,4)+VLOOKUP($A713+ROUND((COLUMN()-2)/24,5),'Расчет сбытовых надбавок'!$B$1537:'Расчет сбытовых надбавок'!$G$2280,6)</f>
        <v>84.81</v>
      </c>
      <c r="I713" s="103">
        <f>VLOOKUP($A713+ROUND((COLUMN()-2)/24,5),АТС!$A$41:$F$784,4)+VLOOKUP($A713+ROUND((COLUMN()-2)/24,5),'Расчет сбытовых надбавок'!$B$1537:'Расчет сбытовых надбавок'!$G$2280,6)</f>
        <v>175.69</v>
      </c>
      <c r="J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K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03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03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83">
        <f t="shared" ref="A714:A742" si="19">A713+1</f>
        <v>42188</v>
      </c>
      <c r="B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03">
        <f>VLOOKUP($A714+ROUND((COLUMN()-2)/24,5),АТС!$A$41:$F$784,4)+VLOOKUP($A714+ROUND((COLUMN()-2)/24,5),'Расчет сбытовых надбавок'!$B$1537:'Расчет сбытовых надбавок'!$G$2280,6)</f>
        <v>38.89</v>
      </c>
      <c r="H714" s="103">
        <f>VLOOKUP($A714+ROUND((COLUMN()-2)/24,5),АТС!$A$41:$F$784,4)+VLOOKUP($A714+ROUND((COLUMN()-2)/24,5),'Расчет сбытовых надбавок'!$B$1537:'Расчет сбытовых надбавок'!$G$2280,6)</f>
        <v>112.38999999999999</v>
      </c>
      <c r="I714" s="103">
        <f>VLOOKUP($A714+ROUND((COLUMN()-2)/24,5),АТС!$A$41:$F$784,4)+VLOOKUP($A714+ROUND((COLUMN()-2)/24,5),'Расчет сбытовых надбавок'!$B$1537:'Расчет сбытовых надбавок'!$G$2280,6)</f>
        <v>113.82000000000001</v>
      </c>
      <c r="J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K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L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T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U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V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W714" s="103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03">
        <f>VLOOKUP($A714+ROUND((COLUMN()-2)/24,5),АТС!$A$41:$F$784,4)+VLOOKUP($A714+ROUND((COLUMN()-2)/24,5),'Расчет сбытовых надбавок'!$B$1537:'Расчет сбытовых надбавок'!$G$2280,6)</f>
        <v>0.01</v>
      </c>
      <c r="Y714" s="103">
        <f>VLOOKUP($A714+ROUND((COLUMN()-2)/24,5),АТС!$A$41:$F$784,4)+VLOOKUP($A714+ROUND((COLUMN()-2)/24,5),'Расчет сбытовых надбавок'!$B$1537:'Расчет сбытовых надбавок'!$G$2280,6)</f>
        <v>0.01</v>
      </c>
    </row>
    <row r="715" spans="1:27" x14ac:dyDescent="0.2">
      <c r="A715" s="83">
        <f t="shared" si="19"/>
        <v>42189</v>
      </c>
      <c r="B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03">
        <f>VLOOKUP($A715+ROUND((COLUMN()-2)/24,5),АТС!$A$41:$F$784,4)+VLOOKUP($A715+ROUND((COLUMN()-2)/24,5),'Расчет сбытовых надбавок'!$B$1537:'Расчет сбытовых надбавок'!$G$2280,6)</f>
        <v>0.01</v>
      </c>
      <c r="D715" s="103">
        <f>VLOOKUP($A715+ROUND((COLUMN()-2)/24,5),АТС!$A$41:$F$784,4)+VLOOKUP($A715+ROUND((COLUMN()-2)/24,5),'Расчет сбытовых надбавок'!$B$1537:'Расчет сбытовых надбавок'!$G$2280,6)</f>
        <v>14.899999999999999</v>
      </c>
      <c r="E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03">
        <f>VLOOKUP($A715+ROUND((COLUMN()-2)/24,5),АТС!$A$41:$F$784,4)+VLOOKUP($A715+ROUND((COLUMN()-2)/24,5),'Расчет сбытовых надбавок'!$B$1537:'Расчет сбытовых надбавок'!$G$2280,6)</f>
        <v>357.51</v>
      </c>
      <c r="G715" s="103">
        <f>VLOOKUP($A715+ROUND((COLUMN()-2)/24,5),АТС!$A$41:$F$784,4)+VLOOKUP($A715+ROUND((COLUMN()-2)/24,5),'Расчет сбытовых надбавок'!$B$1537:'Расчет сбытовых надбавок'!$G$2280,6)</f>
        <v>184</v>
      </c>
      <c r="H715" s="103">
        <f>VLOOKUP($A715+ROUND((COLUMN()-2)/24,5),АТС!$A$41:$F$784,4)+VLOOKUP($A715+ROUND((COLUMN()-2)/24,5),'Расчет сбытовых надбавок'!$B$1537:'Расчет сбытовых надбавок'!$G$2280,6)</f>
        <v>408.73999999999995</v>
      </c>
      <c r="I715" s="103">
        <f>VLOOKUP($A715+ROUND((COLUMN()-2)/24,5),АТС!$A$41:$F$784,4)+VLOOKUP($A715+ROUND((COLUMN()-2)/24,5),'Расчет сбытовых надбавок'!$B$1537:'Расчет сбытовых надбавок'!$G$2280,6)</f>
        <v>117.96</v>
      </c>
      <c r="J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K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T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V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03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3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3">
        <f t="shared" si="19"/>
        <v>42190</v>
      </c>
      <c r="B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H716" s="103">
        <f>VLOOKUP($A716+ROUND((COLUMN()-2)/24,5),АТС!$A$41:$F$784,4)+VLOOKUP($A716+ROUND((COLUMN()-2)/24,5),'Расчет сбытовых надбавок'!$B$1537:'Расчет сбытовых надбавок'!$G$2280,6)</f>
        <v>16.809999999999999</v>
      </c>
      <c r="I716" s="103">
        <f>VLOOKUP($A716+ROUND((COLUMN()-2)/24,5),АТС!$A$41:$F$784,4)+VLOOKUP($A716+ROUND((COLUMN()-2)/24,5),'Расчет сбытовых надбавок'!$B$1537:'Расчет сбытовых надбавок'!$G$2280,6)</f>
        <v>57.32</v>
      </c>
      <c r="J716" s="103">
        <f>VLOOKUP($A716+ROUND((COLUMN()-2)/24,5),АТС!$A$41:$F$784,4)+VLOOKUP($A716+ROUND((COLUMN()-2)/24,5),'Расчет сбытовых надбавок'!$B$1537:'Расчет сбытовых надбавок'!$G$2280,6)</f>
        <v>9.83</v>
      </c>
      <c r="K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U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03">
        <f>VLOOKUP($A716+ROUND((COLUMN()-2)/24,5),АТС!$A$41:$F$784,4)+VLOOKUP($A716+ROUND((COLUMN()-2)/24,5),'Расчет сбытовых надбавок'!$B$1537:'Расчет сбытовых надбавок'!$G$2280,6)</f>
        <v>27.18</v>
      </c>
      <c r="W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03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3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3">
        <f t="shared" si="19"/>
        <v>42191</v>
      </c>
      <c r="B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H717" s="103">
        <f>VLOOKUP($A717+ROUND((COLUMN()-2)/24,5),АТС!$A$41:$F$784,4)+VLOOKUP($A717+ROUND((COLUMN()-2)/24,5),'Расчет сбытовых надбавок'!$B$1537:'Расчет сбытовых надбавок'!$G$2280,6)</f>
        <v>65.430000000000007</v>
      </c>
      <c r="I717" s="103">
        <f>VLOOKUP($A717+ROUND((COLUMN()-2)/24,5),АТС!$A$41:$F$784,4)+VLOOKUP($A717+ROUND((COLUMN()-2)/24,5),'Расчет сбытовых надбавок'!$B$1537:'Расчет сбытовых надбавок'!$G$2280,6)</f>
        <v>60.22</v>
      </c>
      <c r="J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K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03">
        <f>VLOOKUP($A717+ROUND((COLUMN()-2)/24,5),АТС!$A$41:$F$784,4)+VLOOKUP($A717+ROUND((COLUMN()-2)/24,5),'Расчет сбытовых надбавок'!$B$1537:'Расчет сбытовых надбавок'!$G$2280,6)</f>
        <v>0.01</v>
      </c>
      <c r="S717" s="103">
        <f>VLOOKUP($A717+ROUND((COLUMN()-2)/24,5),АТС!$A$41:$F$784,4)+VLOOKUP($A717+ROUND((COLUMN()-2)/24,5),'Расчет сбытовых надбавок'!$B$1537:'Расчет сбытовых надбавок'!$G$2280,6)</f>
        <v>0.01</v>
      </c>
      <c r="T717" s="103">
        <f>VLOOKUP($A717+ROUND((COLUMN()-2)/24,5),АТС!$A$41:$F$784,4)+VLOOKUP($A717+ROUND((COLUMN()-2)/24,5),'Расчет сбытовых надбавок'!$B$1537:'Расчет сбытовых надбавок'!$G$2280,6)</f>
        <v>77.930000000000007</v>
      </c>
      <c r="U717" s="103">
        <f>VLOOKUP($A717+ROUND((COLUMN()-2)/24,5),АТС!$A$41:$F$784,4)+VLOOKUP($A717+ROUND((COLUMN()-2)/24,5),'Расчет сбытовых надбавок'!$B$1537:'Расчет сбытовых надбавок'!$G$2280,6)</f>
        <v>119.86999999999999</v>
      </c>
      <c r="V717" s="103">
        <f>VLOOKUP($A717+ROUND((COLUMN()-2)/24,5),АТС!$A$41:$F$784,4)+VLOOKUP($A717+ROUND((COLUMN()-2)/24,5),'Расчет сбытовых надбавок'!$B$1537:'Расчет сбытовых надбавок'!$G$2280,6)</f>
        <v>18.96</v>
      </c>
      <c r="W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03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03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3">
        <f t="shared" si="19"/>
        <v>42192</v>
      </c>
      <c r="B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03">
        <f>VLOOKUP($A718+ROUND((COLUMN()-2)/24,5),АТС!$A$41:$F$784,4)+VLOOKUP($A718+ROUND((COLUMN()-2)/24,5),'Расчет сбытовых надбавок'!$B$1537:'Расчет сбытовых надбавок'!$G$2280,6)</f>
        <v>32.94</v>
      </c>
      <c r="I718" s="103">
        <f>VLOOKUP($A718+ROUND((COLUMN()-2)/24,5),АТС!$A$41:$F$784,4)+VLOOKUP($A718+ROUND((COLUMN()-2)/24,5),'Расчет сбытовых надбавок'!$B$1537:'Расчет сбытовых надбавок'!$G$2280,6)</f>
        <v>3.75</v>
      </c>
      <c r="J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03">
        <f>VLOOKUP($A718+ROUND((COLUMN()-2)/24,5),АТС!$A$41:$F$784,4)+VLOOKUP($A718+ROUND((COLUMN()-2)/24,5),'Расчет сбытовых надбавок'!$B$1537:'Расчет сбытовых надбавок'!$G$2280,6)</f>
        <v>0.01</v>
      </c>
      <c r="S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03">
        <f>VLOOKUP($A718+ROUND((COLUMN()-2)/24,5),АТС!$A$41:$F$784,4)+VLOOKUP($A718+ROUND((COLUMN()-2)/24,5),'Расчет сбытовых надбавок'!$B$1537:'Расчет сбытовых надбавок'!$G$2280,6)</f>
        <v>0.01</v>
      </c>
      <c r="W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3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3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3">
        <f t="shared" si="19"/>
        <v>42193</v>
      </c>
      <c r="B719" s="103">
        <f>VLOOKUP($A719+ROUND((COLUMN()-2)/24,5),АТС!$A$41:$F$784,4)+VLOOKUP($A719+ROUND((COLUMN()-2)/24,5),'Расчет сбытовых надбавок'!$B$1537:'Расчет сбытовых надбавок'!$G$2280,6)</f>
        <v>3.7800000000000002</v>
      </c>
      <c r="C719" s="103">
        <f>VLOOKUP($A719+ROUND((COLUMN()-2)/24,5),АТС!$A$41:$F$784,4)+VLOOKUP($A719+ROUND((COLUMN()-2)/24,5),'Расчет сбытовых надбавок'!$B$1537:'Расчет сбытовых надбавок'!$G$2280,6)</f>
        <v>51.76</v>
      </c>
      <c r="D719" s="103">
        <f>VLOOKUP($A719+ROUND((COLUMN()-2)/24,5),АТС!$A$41:$F$784,4)+VLOOKUP($A719+ROUND((COLUMN()-2)/24,5),'Расчет сбытовых надбавок'!$B$1537:'Расчет сбытовых надбавок'!$G$2280,6)</f>
        <v>63.19</v>
      </c>
      <c r="E719" s="103">
        <f>VLOOKUP($A719+ROUND((COLUMN()-2)/24,5),АТС!$A$41:$F$784,4)+VLOOKUP($A719+ROUND((COLUMN()-2)/24,5),'Расчет сбытовых надбавок'!$B$1537:'Расчет сбытовых надбавок'!$G$2280,6)</f>
        <v>54.550000000000004</v>
      </c>
      <c r="F719" s="103">
        <f>VLOOKUP($A719+ROUND((COLUMN()-2)/24,5),АТС!$A$41:$F$784,4)+VLOOKUP($A719+ROUND((COLUMN()-2)/24,5),'Расчет сбытовых надбавок'!$B$1537:'Расчет сбытовых надбавок'!$G$2280,6)</f>
        <v>115.32</v>
      </c>
      <c r="G719" s="103">
        <f>VLOOKUP($A719+ROUND((COLUMN()-2)/24,5),АТС!$A$41:$F$784,4)+VLOOKUP($A719+ROUND((COLUMN()-2)/24,5),'Расчет сбытовых надбавок'!$B$1537:'Расчет сбытовых надбавок'!$G$2280,6)</f>
        <v>200.71</v>
      </c>
      <c r="H719" s="103">
        <f>VLOOKUP($A719+ROUND((COLUMN()-2)/24,5),АТС!$A$41:$F$784,4)+VLOOKUP($A719+ROUND((COLUMN()-2)/24,5),'Расчет сбытовых надбавок'!$B$1537:'Расчет сбытовых надбавок'!$G$2280,6)</f>
        <v>242.12</v>
      </c>
      <c r="I719" s="103">
        <f>VLOOKUP($A719+ROUND((COLUMN()-2)/24,5),АТС!$A$41:$F$784,4)+VLOOKUP($A719+ROUND((COLUMN()-2)/24,5),'Расчет сбытовых надбавок'!$B$1537:'Расчет сбытовых надбавок'!$G$2280,6)</f>
        <v>386.85</v>
      </c>
      <c r="J719" s="103">
        <f>VLOOKUP($A719+ROUND((COLUMN()-2)/24,5),АТС!$A$41:$F$784,4)+VLOOKUP($A719+ROUND((COLUMN()-2)/24,5),'Расчет сбытовых надбавок'!$B$1537:'Расчет сбытовых надбавок'!$G$2280,6)</f>
        <v>324.69</v>
      </c>
      <c r="K719" s="103">
        <f>VLOOKUP($A719+ROUND((COLUMN()-2)/24,5),АТС!$A$41:$F$784,4)+VLOOKUP($A719+ROUND((COLUMN()-2)/24,5),'Расчет сбытовых надбавок'!$B$1537:'Расчет сбытовых надбавок'!$G$2280,6)</f>
        <v>173.79000000000002</v>
      </c>
      <c r="L719" s="103">
        <f>VLOOKUP($A719+ROUND((COLUMN()-2)/24,5),АТС!$A$41:$F$784,4)+VLOOKUP($A719+ROUND((COLUMN()-2)/24,5),'Расчет сбытовых надбавок'!$B$1537:'Расчет сбытовых надбавок'!$G$2280,6)</f>
        <v>61.839999999999996</v>
      </c>
      <c r="M719" s="103">
        <f>VLOOKUP($A719+ROUND((COLUMN()-2)/24,5),АТС!$A$41:$F$784,4)+VLOOKUP($A719+ROUND((COLUMN()-2)/24,5),'Расчет сбытовых надбавок'!$B$1537:'Расчет сбытовых надбавок'!$G$2280,6)</f>
        <v>40.19</v>
      </c>
      <c r="N719" s="103">
        <f>VLOOKUP($A719+ROUND((COLUMN()-2)/24,5),АТС!$A$41:$F$784,4)+VLOOKUP($A719+ROUND((COLUMN()-2)/24,5),'Расчет сбытовых надбавок'!$B$1537:'Расчет сбытовых надбавок'!$G$2280,6)</f>
        <v>75.67</v>
      </c>
      <c r="O719" s="103">
        <f>VLOOKUP($A719+ROUND((COLUMN()-2)/24,5),АТС!$A$41:$F$784,4)+VLOOKUP($A719+ROUND((COLUMN()-2)/24,5),'Расчет сбытовых надбавок'!$B$1537:'Расчет сбытовых надбавок'!$G$2280,6)</f>
        <v>25.78</v>
      </c>
      <c r="P719" s="103">
        <f>VLOOKUP($A719+ROUND((COLUMN()-2)/24,5),АТС!$A$41:$F$784,4)+VLOOKUP($A719+ROUND((COLUMN()-2)/24,5),'Расчет сбытовых надбавок'!$B$1537:'Расчет сбытовых надбавок'!$G$2280,6)</f>
        <v>0.09</v>
      </c>
      <c r="Q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03">
        <f>VLOOKUP($A719+ROUND((COLUMN()-2)/24,5),АТС!$A$41:$F$784,4)+VLOOKUP($A719+ROUND((COLUMN()-2)/24,5),'Расчет сбытовых надбавок'!$B$1537:'Расчет сбытовых надбавок'!$G$2280,6)</f>
        <v>27.25</v>
      </c>
      <c r="S719" s="103">
        <f>VLOOKUP($A719+ROUND((COLUMN()-2)/24,5),АТС!$A$41:$F$784,4)+VLOOKUP($A719+ROUND((COLUMN()-2)/24,5),'Расчет сбытовых надбавок'!$B$1537:'Расчет сбытовых надбавок'!$G$2280,6)</f>
        <v>87.460000000000008</v>
      </c>
      <c r="T719" s="103">
        <f>VLOOKUP($A719+ROUND((COLUMN()-2)/24,5),АТС!$A$41:$F$784,4)+VLOOKUP($A719+ROUND((COLUMN()-2)/24,5),'Расчет сбытовых надбавок'!$B$1537:'Расчет сбытовых надбавок'!$G$2280,6)</f>
        <v>63.07</v>
      </c>
      <c r="U719" s="103">
        <f>VLOOKUP($A719+ROUND((COLUMN()-2)/24,5),АТС!$A$41:$F$784,4)+VLOOKUP($A719+ROUND((COLUMN()-2)/24,5),'Расчет сбытовых надбавок'!$B$1537:'Расчет сбытовых надбавок'!$G$2280,6)</f>
        <v>103.88</v>
      </c>
      <c r="V719" s="103">
        <f>VLOOKUP($A719+ROUND((COLUMN()-2)/24,5),АТС!$A$41:$F$784,4)+VLOOKUP($A719+ROUND((COLUMN()-2)/24,5),'Расчет сбытовых надбавок'!$B$1537:'Расчет сбытовых надбавок'!$G$2280,6)</f>
        <v>116.52</v>
      </c>
      <c r="W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03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3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83">
        <f t="shared" si="19"/>
        <v>42194</v>
      </c>
      <c r="B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03">
        <f>VLOOKUP($A720+ROUND((COLUMN()-2)/24,5),АТС!$A$41:$F$784,4)+VLOOKUP($A720+ROUND((COLUMN()-2)/24,5),'Расчет сбытовых надбавок'!$B$1537:'Расчет сбытовых надбавок'!$G$2280,6)</f>
        <v>96.69</v>
      </c>
      <c r="H720" s="103">
        <f>VLOOKUP($A720+ROUND((COLUMN()-2)/24,5),АТС!$A$41:$F$784,4)+VLOOKUP($A720+ROUND((COLUMN()-2)/24,5),'Расчет сбытовых надбавок'!$B$1537:'Расчет сбытовых надбавок'!$G$2280,6)</f>
        <v>138.81</v>
      </c>
      <c r="I720" s="103">
        <f>VLOOKUP($A720+ROUND((COLUMN()-2)/24,5),АТС!$A$41:$F$784,4)+VLOOKUP($A720+ROUND((COLUMN()-2)/24,5),'Расчет сбытовых надбавок'!$B$1537:'Расчет сбытовых надбавок'!$G$2280,6)</f>
        <v>206.51</v>
      </c>
      <c r="J720" s="103">
        <f>VLOOKUP($A720+ROUND((COLUMN()-2)/24,5),АТС!$A$41:$F$784,4)+VLOOKUP($A720+ROUND((COLUMN()-2)/24,5),'Расчет сбытовых надбавок'!$B$1537:'Расчет сбытовых надбавок'!$G$2280,6)</f>
        <v>204.18</v>
      </c>
      <c r="K720" s="103">
        <f>VLOOKUP($A720+ROUND((COLUMN()-2)/24,5),АТС!$A$41:$F$784,4)+VLOOKUP($A720+ROUND((COLUMN()-2)/24,5),'Расчет сбытовых надбавок'!$B$1537:'Расчет сбытовых надбавок'!$G$2280,6)</f>
        <v>17.009999999999998</v>
      </c>
      <c r="L720" s="103">
        <f>VLOOKUP($A720+ROUND((COLUMN()-2)/24,5),АТС!$A$41:$F$784,4)+VLOOKUP($A720+ROUND((COLUMN()-2)/24,5),'Расчет сбытовых надбавок'!$B$1537:'Расчет сбытовых надбавок'!$G$2280,6)</f>
        <v>14.450000000000001</v>
      </c>
      <c r="M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03">
        <f>VLOOKUP($A720+ROUND((COLUMN()-2)/24,5),АТС!$A$41:$F$784,4)+VLOOKUP($A720+ROUND((COLUMN()-2)/24,5),'Расчет сбытовых надбавок'!$B$1537:'Расчет сбытовых надбавок'!$G$2280,6)</f>
        <v>79.860000000000014</v>
      </c>
      <c r="O720" s="103">
        <f>VLOOKUP($A720+ROUND((COLUMN()-2)/24,5),АТС!$A$41:$F$784,4)+VLOOKUP($A720+ROUND((COLUMN()-2)/24,5),'Расчет сбытовых надбавок'!$B$1537:'Расчет сбытовых надбавок'!$G$2280,6)</f>
        <v>37.15</v>
      </c>
      <c r="P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03">
        <f>VLOOKUP($A720+ROUND((COLUMN()-2)/24,5),АТС!$A$41:$F$784,4)+VLOOKUP($A720+ROUND((COLUMN()-2)/24,5),'Расчет сбытовых надбавок'!$B$1537:'Расчет сбытовых надбавок'!$G$2280,6)</f>
        <v>0.26</v>
      </c>
      <c r="V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03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03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83">
        <f t="shared" si="19"/>
        <v>42195</v>
      </c>
      <c r="B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03">
        <f>VLOOKUP($A721+ROUND((COLUMN()-2)/24,5),АТС!$A$41:$F$784,4)+VLOOKUP($A721+ROUND((COLUMN()-2)/24,5),'Расчет сбытовых надбавок'!$B$1537:'Расчет сбытовых надбавок'!$G$2280,6)</f>
        <v>176.32</v>
      </c>
      <c r="H721" s="103">
        <f>VLOOKUP($A721+ROUND((COLUMN()-2)/24,5),АТС!$A$41:$F$784,4)+VLOOKUP($A721+ROUND((COLUMN()-2)/24,5),'Расчет сбытовых надбавок'!$B$1537:'Расчет сбытовых надбавок'!$G$2280,6)</f>
        <v>238.39000000000001</v>
      </c>
      <c r="I721" s="103">
        <f>VLOOKUP($A721+ROUND((COLUMN()-2)/24,5),АТС!$A$41:$F$784,4)+VLOOKUP($A721+ROUND((COLUMN()-2)/24,5),'Расчет сбытовых надбавок'!$B$1537:'Расчет сбытовых надбавок'!$G$2280,6)</f>
        <v>176.64</v>
      </c>
      <c r="J721" s="103">
        <f>VLOOKUP($A721+ROUND((COLUMN()-2)/24,5),АТС!$A$41:$F$784,4)+VLOOKUP($A721+ROUND((COLUMN()-2)/24,5),'Расчет сбытовых надбавок'!$B$1537:'Расчет сбытовых надбавок'!$G$2280,6)</f>
        <v>92.63</v>
      </c>
      <c r="K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03">
        <f>VLOOKUP($A721+ROUND((COLUMN()-2)/24,5),АТС!$A$41:$F$784,4)+VLOOKUP($A721+ROUND((COLUMN()-2)/24,5),'Расчет сбытовых надбавок'!$B$1537:'Расчет сбытовых надбавок'!$G$2280,6)</f>
        <v>0.01</v>
      </c>
      <c r="S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03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03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3">
        <f t="shared" si="19"/>
        <v>42196</v>
      </c>
      <c r="B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03">
        <f>VLOOKUP($A722+ROUND((COLUMN()-2)/24,5),АТС!$A$41:$F$784,4)+VLOOKUP($A722+ROUND((COLUMN()-2)/24,5),'Расчет сбытовых надбавок'!$B$1537:'Расчет сбытовых надбавок'!$G$2280,6)</f>
        <v>4.47</v>
      </c>
      <c r="G722" s="103">
        <f>VLOOKUP($A722+ROUND((COLUMN()-2)/24,5),АТС!$A$41:$F$784,4)+VLOOKUP($A722+ROUND((COLUMN()-2)/24,5),'Расчет сбытовых надбавок'!$B$1537:'Расчет сбытовых надбавок'!$G$2280,6)</f>
        <v>82.72</v>
      </c>
      <c r="H722" s="103">
        <f>VLOOKUP($A722+ROUND((COLUMN()-2)/24,5),АТС!$A$41:$F$784,4)+VLOOKUP($A722+ROUND((COLUMN()-2)/24,5),'Расчет сбытовых надбавок'!$B$1537:'Расчет сбытовых надбавок'!$G$2280,6)</f>
        <v>96.19</v>
      </c>
      <c r="I722" s="103">
        <f>VLOOKUP($A722+ROUND((COLUMN()-2)/24,5),АТС!$A$41:$F$784,4)+VLOOKUP($A722+ROUND((COLUMN()-2)/24,5),'Расчет сбытовых надбавок'!$B$1537:'Расчет сбытовых надбавок'!$G$2280,6)</f>
        <v>160.30000000000001</v>
      </c>
      <c r="J722" s="103">
        <f>VLOOKUP($A722+ROUND((COLUMN()-2)/24,5),АТС!$A$41:$F$784,4)+VLOOKUP($A722+ROUND((COLUMN()-2)/24,5),'Расчет сбытовых надбавок'!$B$1537:'Расчет сбытовых надбавок'!$G$2280,6)</f>
        <v>46.54</v>
      </c>
      <c r="K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S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W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03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03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3">
        <f t="shared" si="19"/>
        <v>42197</v>
      </c>
      <c r="B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03">
        <f>VLOOKUP($A723+ROUND((COLUMN()-2)/24,5),АТС!$A$41:$F$784,4)+VLOOKUP($A723+ROUND((COLUMN()-2)/24,5),'Расчет сбытовых надбавок'!$B$1537:'Расчет сбытовых надбавок'!$G$2280,6)</f>
        <v>0.01</v>
      </c>
      <c r="F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H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I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J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K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L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O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U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V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03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03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3">
        <f t="shared" si="19"/>
        <v>42198</v>
      </c>
      <c r="B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H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I724" s="103">
        <f>VLOOKUP($A724+ROUND((COLUMN()-2)/24,5),АТС!$A$41:$F$784,4)+VLOOKUP($A724+ROUND((COLUMN()-2)/24,5),'Расчет сбытовых надбавок'!$B$1537:'Расчет сбытовых надбавок'!$G$2280,6)</f>
        <v>58.910000000000004</v>
      </c>
      <c r="J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K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L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Q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03">
        <f>VLOOKUP($A724+ROUND((COLUMN()-2)/24,5),АТС!$A$41:$F$784,4)+VLOOKUP($A724+ROUND((COLUMN()-2)/24,5),'Расчет сбытовых надбавок'!$B$1537:'Расчет сбытовых надбавок'!$G$2280,6)</f>
        <v>0.01</v>
      </c>
      <c r="S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V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03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03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83">
        <f t="shared" si="19"/>
        <v>42199</v>
      </c>
      <c r="B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H725" s="103">
        <f>VLOOKUP($A725+ROUND((COLUMN()-2)/24,5),АТС!$A$41:$F$784,4)+VLOOKUP($A725+ROUND((COLUMN()-2)/24,5),'Расчет сбытовых надбавок'!$B$1537:'Расчет сбытовых надбавок'!$G$2280,6)</f>
        <v>31.369999999999997</v>
      </c>
      <c r="I725" s="103">
        <f>VLOOKUP($A725+ROUND((COLUMN()-2)/24,5),АТС!$A$41:$F$784,4)+VLOOKUP($A725+ROUND((COLUMN()-2)/24,5),'Расчет сбытовых надбавок'!$B$1537:'Расчет сбытовых надбавок'!$G$2280,6)</f>
        <v>436.44</v>
      </c>
      <c r="J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K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L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M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R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S725" s="103">
        <f>VLOOKUP($A725+ROUND((COLUMN()-2)/24,5),АТС!$A$41:$F$784,4)+VLOOKUP($A725+ROUND((COLUMN()-2)/24,5),'Расчет сбытовых надбавок'!$B$1537:'Расчет сбытовых надбавок'!$G$2280,6)</f>
        <v>0.01</v>
      </c>
      <c r="T725" s="103">
        <f>VLOOKUP($A725+ROUND((COLUMN()-2)/24,5),АТС!$A$41:$F$784,4)+VLOOKUP($A725+ROUND((COLUMN()-2)/24,5),'Расчет сбытовых надбавок'!$B$1537:'Расчет сбытовых надбавок'!$G$2280,6)</f>
        <v>0.01</v>
      </c>
      <c r="U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V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W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03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03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83">
        <f t="shared" si="19"/>
        <v>42200</v>
      </c>
      <c r="B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03">
        <f>VLOOKUP($A726+ROUND((COLUMN()-2)/24,5),АТС!$A$41:$F$784,4)+VLOOKUP($A726+ROUND((COLUMN()-2)/24,5),'Расчет сбытовых надбавок'!$B$1537:'Расчет сбытовых надбавок'!$G$2280,6)</f>
        <v>25.05</v>
      </c>
      <c r="H726" s="103">
        <f>VLOOKUP($A726+ROUND((COLUMN()-2)/24,5),АТС!$A$41:$F$784,4)+VLOOKUP($A726+ROUND((COLUMN()-2)/24,5),'Расчет сбытовых надбавок'!$B$1537:'Расчет сбытовых надбавок'!$G$2280,6)</f>
        <v>154.82999999999998</v>
      </c>
      <c r="I726" s="103">
        <f>VLOOKUP($A726+ROUND((COLUMN()-2)/24,5),АТС!$A$41:$F$784,4)+VLOOKUP($A726+ROUND((COLUMN()-2)/24,5),'Расчет сбытовых надбавок'!$B$1537:'Расчет сбытовых надбавок'!$G$2280,6)</f>
        <v>365.19</v>
      </c>
      <c r="J726" s="103">
        <f>VLOOKUP($A726+ROUND((COLUMN()-2)/24,5),АТС!$A$41:$F$784,4)+VLOOKUP($A726+ROUND((COLUMN()-2)/24,5),'Расчет сбытовых надбавок'!$B$1537:'Расчет сбытовых надбавок'!$G$2280,6)</f>
        <v>61.53</v>
      </c>
      <c r="K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03">
        <f>VLOOKUP($A726+ROUND((COLUMN()-2)/24,5),АТС!$A$41:$F$784,4)+VLOOKUP($A726+ROUND((COLUMN()-2)/24,5),'Расчет сбытовых надбавок'!$B$1537:'Расчет сбытовых надбавок'!$G$2280,6)</f>
        <v>0.01</v>
      </c>
      <c r="T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U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V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03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03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83">
        <f t="shared" si="19"/>
        <v>42201</v>
      </c>
      <c r="B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G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H727" s="103">
        <f>VLOOKUP($A727+ROUND((COLUMN()-2)/24,5),АТС!$A$41:$F$784,4)+VLOOKUP($A727+ROUND((COLUMN()-2)/24,5),'Расчет сбытовых надбавок'!$B$1537:'Расчет сбытовых надбавок'!$G$2280,6)</f>
        <v>76.94</v>
      </c>
      <c r="I727" s="103">
        <f>VLOOKUP($A727+ROUND((COLUMN()-2)/24,5),АТС!$A$41:$F$784,4)+VLOOKUP($A727+ROUND((COLUMN()-2)/24,5),'Расчет сбытовых надбавок'!$B$1537:'Расчет сбытовых надбавок'!$G$2280,6)</f>
        <v>232.57999999999998</v>
      </c>
      <c r="J727" s="103">
        <f>VLOOKUP($A727+ROUND((COLUMN()-2)/24,5),АТС!$A$41:$F$784,4)+VLOOKUP($A727+ROUND((COLUMN()-2)/24,5),'Расчет сбытовых надбавок'!$B$1537:'Расчет сбытовых надбавок'!$G$2280,6)</f>
        <v>17.04</v>
      </c>
      <c r="K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03">
        <f>VLOOKUP($A727+ROUND((COLUMN()-2)/24,5),АТС!$A$41:$F$784,4)+VLOOKUP($A727+ROUND((COLUMN()-2)/24,5),'Расчет сбытовых надбавок'!$B$1537:'Расчет сбытовых надбавок'!$G$2280,6)</f>
        <v>0.01</v>
      </c>
      <c r="S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T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03">
        <f>VLOOKUP($A727+ROUND((COLUMN()-2)/24,5),АТС!$A$41:$F$784,4)+VLOOKUP($A727+ROUND((COLUMN()-2)/24,5),'Расчет сбытовых надбавок'!$B$1537:'Расчет сбытовых надбавок'!$G$2280,6)</f>
        <v>2.5</v>
      </c>
      <c r="V727" s="103">
        <f>VLOOKUP($A727+ROUND((COLUMN()-2)/24,5),АТС!$A$41:$F$784,4)+VLOOKUP($A727+ROUND((COLUMN()-2)/24,5),'Расчет сбытовых надбавок'!$B$1537:'Расчет сбытовых надбавок'!$G$2280,6)</f>
        <v>3.5700000000000003</v>
      </c>
      <c r="W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03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03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3">
        <f t="shared" si="19"/>
        <v>42202</v>
      </c>
      <c r="B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03">
        <f>VLOOKUP($A728+ROUND((COLUMN()-2)/24,5),АТС!$A$41:$F$784,4)+VLOOKUP($A728+ROUND((COLUMN()-2)/24,5),'Расчет сбытовых надбавок'!$B$1537:'Расчет сбытовых надбавок'!$G$2280,6)</f>
        <v>107.57</v>
      </c>
      <c r="H728" s="103">
        <f>VLOOKUP($A728+ROUND((COLUMN()-2)/24,5),АТС!$A$41:$F$784,4)+VLOOKUP($A728+ROUND((COLUMN()-2)/24,5),'Расчет сбытовых надбавок'!$B$1537:'Расчет сбытовых надбавок'!$G$2280,6)</f>
        <v>139.78</v>
      </c>
      <c r="I728" s="103">
        <f>VLOOKUP($A728+ROUND((COLUMN()-2)/24,5),АТС!$A$41:$F$784,4)+VLOOKUP($A728+ROUND((COLUMN()-2)/24,5),'Расчет сбытовых надбавок'!$B$1537:'Расчет сбытовых надбавок'!$G$2280,6)</f>
        <v>102.85</v>
      </c>
      <c r="J728" s="103">
        <f>VLOOKUP($A728+ROUND((COLUMN()-2)/24,5),АТС!$A$41:$F$784,4)+VLOOKUP($A728+ROUND((COLUMN()-2)/24,5),'Расчет сбытовых надбавок'!$B$1537:'Расчет сбытовых надбавок'!$G$2280,6)</f>
        <v>142.96</v>
      </c>
      <c r="K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O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S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T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U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03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03">
        <f>VLOOKUP($A728+ROUND((COLUMN()-2)/24,5),АТС!$A$41:$F$784,4)+VLOOKUP($A728+ROUND((COLUMN()-2)/24,5),'Расчет сбытовых надбавок'!$B$1537:'Расчет сбытовых надбавок'!$G$2280,6)</f>
        <v>0.01</v>
      </c>
      <c r="Y728" s="103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3">
        <f t="shared" si="19"/>
        <v>42203</v>
      </c>
      <c r="B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C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F729" s="103">
        <f>VLOOKUP($A729+ROUND((COLUMN()-2)/24,5),АТС!$A$41:$F$784,4)+VLOOKUP($A729+ROUND((COLUMN()-2)/24,5),'Расчет сбытовых надбавок'!$B$1537:'Расчет сбытовых надбавок'!$G$2280,6)</f>
        <v>0.01</v>
      </c>
      <c r="G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H729" s="103">
        <f>VLOOKUP($A729+ROUND((COLUMN()-2)/24,5),АТС!$A$41:$F$784,4)+VLOOKUP($A729+ROUND((COLUMN()-2)/24,5),'Расчет сбытовых надбавок'!$B$1537:'Расчет сбытовых надбавок'!$G$2280,6)</f>
        <v>111.72</v>
      </c>
      <c r="I729" s="103">
        <f>VLOOKUP($A729+ROUND((COLUMN()-2)/24,5),АТС!$A$41:$F$784,4)+VLOOKUP($A729+ROUND((COLUMN()-2)/24,5),'Расчет сбытовых надбавок'!$B$1537:'Расчет сбытовых надбавок'!$G$2280,6)</f>
        <v>122.69</v>
      </c>
      <c r="J729" s="103">
        <f>VLOOKUP($A729+ROUND((COLUMN()-2)/24,5),АТС!$A$41:$F$784,4)+VLOOKUP($A729+ROUND((COLUMN()-2)/24,5),'Расчет сбытовых надбавок'!$B$1537:'Расчет сбытовых надбавок'!$G$2280,6)</f>
        <v>45.739999999999995</v>
      </c>
      <c r="K729" s="103">
        <f>VLOOKUP($A729+ROUND((COLUMN()-2)/24,5),АТС!$A$41:$F$784,4)+VLOOKUP($A729+ROUND((COLUMN()-2)/24,5),'Расчет сбытовых надбавок'!$B$1537:'Расчет сбытовых надбавок'!$G$2280,6)</f>
        <v>128.23000000000002</v>
      </c>
      <c r="L729" s="103">
        <f>VLOOKUP($A729+ROUND((COLUMN()-2)/24,5),АТС!$A$41:$F$784,4)+VLOOKUP($A729+ROUND((COLUMN()-2)/24,5),'Расчет сбытовых надбавок'!$B$1537:'Расчет сбытовых надбавок'!$G$2280,6)</f>
        <v>20.509999999999998</v>
      </c>
      <c r="M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O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T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U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V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W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03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03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83">
        <f t="shared" si="19"/>
        <v>42204</v>
      </c>
      <c r="B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  <c r="C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  <c r="F730" s="103">
        <f>VLOOKUP($A730+ROUND((COLUMN()-2)/24,5),АТС!$A$41:$F$784,4)+VLOOKUP($A730+ROUND((COLUMN()-2)/24,5),'Расчет сбытовых надбавок'!$B$1537:'Расчет сбытовых надбавок'!$G$2280,6)</f>
        <v>0.01</v>
      </c>
      <c r="G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H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I730" s="103">
        <f>VLOOKUP($A730+ROUND((COLUMN()-2)/24,5),АТС!$A$41:$F$784,4)+VLOOKUP($A730+ROUND((COLUMN()-2)/24,5),'Расчет сбытовых надбавок'!$B$1537:'Расчет сбытовых надбавок'!$G$2280,6)</f>
        <v>19.850000000000001</v>
      </c>
      <c r="J730" s="103">
        <f>VLOOKUP($A730+ROUND((COLUMN()-2)/24,5),АТС!$A$41:$F$784,4)+VLOOKUP($A730+ROUND((COLUMN()-2)/24,5),'Расчет сбытовых надбавок'!$B$1537:'Расчет сбытовых надбавок'!$G$2280,6)</f>
        <v>169.91</v>
      </c>
      <c r="K730" s="103">
        <f>VLOOKUP($A730+ROUND((COLUMN()-2)/24,5),АТС!$A$41:$F$784,4)+VLOOKUP($A730+ROUND((COLUMN()-2)/24,5),'Расчет сбытовых надбавок'!$B$1537:'Расчет сбытовых надбавок'!$G$2280,6)</f>
        <v>119.6</v>
      </c>
      <c r="L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T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03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3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83">
        <f t="shared" si="19"/>
        <v>42205</v>
      </c>
      <c r="B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H731" s="103">
        <f>VLOOKUP($A731+ROUND((COLUMN()-2)/24,5),АТС!$A$41:$F$784,4)+VLOOKUP($A731+ROUND((COLUMN()-2)/24,5),'Расчет сбытовых надбавок'!$B$1537:'Расчет сбытовых надбавок'!$G$2280,6)</f>
        <v>1.2</v>
      </c>
      <c r="I731" s="103">
        <f>VLOOKUP($A731+ROUND((COLUMN()-2)/24,5),АТС!$A$41:$F$784,4)+VLOOKUP($A731+ROUND((COLUMN()-2)/24,5),'Расчет сбытовых надбавок'!$B$1537:'Расчет сбытовых надбавок'!$G$2280,6)</f>
        <v>120.37</v>
      </c>
      <c r="J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P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S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T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03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03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83">
        <f t="shared" si="19"/>
        <v>42206</v>
      </c>
      <c r="B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G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03">
        <f>VLOOKUP($A732+ROUND((COLUMN()-2)/24,5),АТС!$A$41:$F$784,4)+VLOOKUP($A732+ROUND((COLUMN()-2)/24,5),'Расчет сбытовых надбавок'!$B$1537:'Расчет сбытовых надбавок'!$G$2280,6)</f>
        <v>39.550000000000004</v>
      </c>
      <c r="I732" s="103">
        <f>VLOOKUP($A732+ROUND((COLUMN()-2)/24,5),АТС!$A$41:$F$784,4)+VLOOKUP($A732+ROUND((COLUMN()-2)/24,5),'Расчет сбытовых надбавок'!$B$1537:'Расчет сбытовых надбавок'!$G$2280,6)</f>
        <v>557.07000000000005</v>
      </c>
      <c r="J732" s="103">
        <f>VLOOKUP($A732+ROUND((COLUMN()-2)/24,5),АТС!$A$41:$F$784,4)+VLOOKUP($A732+ROUND((COLUMN()-2)/24,5),'Расчет сбытовых надбавок'!$B$1537:'Расчет сбытовых надбавок'!$G$2280,6)</f>
        <v>103.35</v>
      </c>
      <c r="K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M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Q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T732" s="103">
        <f>VLOOKUP($A732+ROUND((COLUMN()-2)/24,5),АТС!$A$41:$F$784,4)+VLOOKUP($A732+ROUND((COLUMN()-2)/24,5),'Расчет сбытовых надбавок'!$B$1537:'Расчет сбытовых надбавок'!$G$2280,6)</f>
        <v>109.12</v>
      </c>
      <c r="U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03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3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3">
        <f t="shared" si="19"/>
        <v>42207</v>
      </c>
      <c r="B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H733" s="103">
        <f>VLOOKUP($A733+ROUND((COLUMN()-2)/24,5),АТС!$A$41:$F$784,4)+VLOOKUP($A733+ROUND((COLUMN()-2)/24,5),'Расчет сбытовых надбавок'!$B$1537:'Расчет сбытовых надбавок'!$G$2280,6)</f>
        <v>66.81</v>
      </c>
      <c r="I733" s="103">
        <f>VLOOKUP($A733+ROUND((COLUMN()-2)/24,5),АТС!$A$41:$F$784,4)+VLOOKUP($A733+ROUND((COLUMN()-2)/24,5),'Расчет сбытовых надбавок'!$B$1537:'Расчет сбытовых надбавок'!$G$2280,6)</f>
        <v>137.47</v>
      </c>
      <c r="J733" s="103">
        <f>VLOOKUP($A733+ROUND((COLUMN()-2)/24,5),АТС!$A$41:$F$784,4)+VLOOKUP($A733+ROUND((COLUMN()-2)/24,5),'Расчет сбытовых надбавок'!$B$1537:'Расчет сбытовых надбавок'!$G$2280,6)</f>
        <v>236.97</v>
      </c>
      <c r="K733" s="103">
        <f>VLOOKUP($A733+ROUND((COLUMN()-2)/24,5),АТС!$A$41:$F$784,4)+VLOOKUP($A733+ROUND((COLUMN()-2)/24,5),'Расчет сбытовых надбавок'!$B$1537:'Расчет сбытовых надбавок'!$G$2280,6)</f>
        <v>123.18</v>
      </c>
      <c r="L733" s="103">
        <f>VLOOKUP($A733+ROUND((COLUMN()-2)/24,5),АТС!$A$41:$F$784,4)+VLOOKUP($A733+ROUND((COLUMN()-2)/24,5),'Расчет сбытовых надбавок'!$B$1537:'Расчет сбытовых надбавок'!$G$2280,6)</f>
        <v>40.19</v>
      </c>
      <c r="M733" s="103">
        <f>VLOOKUP($A733+ROUND((COLUMN()-2)/24,5),АТС!$A$41:$F$784,4)+VLOOKUP($A733+ROUND((COLUMN()-2)/24,5),'Расчет сбытовых надбавок'!$B$1537:'Расчет сбытовых надбавок'!$G$2280,6)</f>
        <v>18.010000000000002</v>
      </c>
      <c r="N733" s="103">
        <f>VLOOKUP($A733+ROUND((COLUMN()-2)/24,5),АТС!$A$41:$F$784,4)+VLOOKUP($A733+ROUND((COLUMN()-2)/24,5),'Расчет сбытовых надбавок'!$B$1537:'Расчет сбытовых надбавок'!$G$2280,6)</f>
        <v>11.54</v>
      </c>
      <c r="O733" s="103">
        <f>VLOOKUP($A733+ROUND((COLUMN()-2)/24,5),АТС!$A$41:$F$784,4)+VLOOKUP($A733+ROUND((COLUMN()-2)/24,5),'Расчет сбытовых надбавок'!$B$1537:'Расчет сбытовых надбавок'!$G$2280,6)</f>
        <v>10.48</v>
      </c>
      <c r="P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T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03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03">
        <f>VLOOKUP($A733+ROUND((COLUMN()-2)/24,5),АТС!$A$41:$F$784,4)+VLOOKUP($A733+ROUND((COLUMN()-2)/24,5),'Расчет сбытовых надбавок'!$B$1537:'Расчет сбытовых надбавок'!$G$2280,6)</f>
        <v>0.01</v>
      </c>
      <c r="Y733" s="103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83">
        <f t="shared" si="19"/>
        <v>42208</v>
      </c>
      <c r="B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H734" s="103">
        <f>VLOOKUP($A734+ROUND((COLUMN()-2)/24,5),АТС!$A$41:$F$784,4)+VLOOKUP($A734+ROUND((COLUMN()-2)/24,5),'Расчет сбытовых надбавок'!$B$1537:'Расчет сбытовых надбавок'!$G$2280,6)</f>
        <v>101.57</v>
      </c>
      <c r="I734" s="103">
        <f>VLOOKUP($A734+ROUND((COLUMN()-2)/24,5),АТС!$A$41:$F$784,4)+VLOOKUP($A734+ROUND((COLUMN()-2)/24,5),'Расчет сбытовых надбавок'!$B$1537:'Расчет сбытовых надбавок'!$G$2280,6)</f>
        <v>130.19</v>
      </c>
      <c r="J734" s="103">
        <f>VLOOKUP($A734+ROUND((COLUMN()-2)/24,5),АТС!$A$41:$F$784,4)+VLOOKUP($A734+ROUND((COLUMN()-2)/24,5),'Расчет сбытовых надбавок'!$B$1537:'Расчет сбытовых надбавок'!$G$2280,6)</f>
        <v>72.38</v>
      </c>
      <c r="K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03">
        <f>VLOOKUP($A734+ROUND((COLUMN()-2)/24,5),АТС!$A$41:$F$784,4)+VLOOKUP($A734+ROUND((COLUMN()-2)/24,5),'Расчет сбытовых надбавок'!$B$1537:'Расчет сбытовых надбавок'!$G$2280,6)</f>
        <v>26.049999999999997</v>
      </c>
      <c r="W734" s="103">
        <f>VLOOKUP($A734+ROUND((COLUMN()-2)/24,5),АТС!$A$41:$F$784,4)+VLOOKUP($A734+ROUND((COLUMN()-2)/24,5),'Расчет сбытовых надбавок'!$B$1537:'Расчет сбытовых надбавок'!$G$2280,6)</f>
        <v>0.01</v>
      </c>
      <c r="X734" s="103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3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83">
        <f t="shared" si="19"/>
        <v>42209</v>
      </c>
      <c r="B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03">
        <f>VLOOKUP($A735+ROUND((COLUMN()-2)/24,5),АТС!$A$41:$F$784,4)+VLOOKUP($A735+ROUND((COLUMN()-2)/24,5),'Расчет сбытовых надбавок'!$B$1537:'Расчет сбытовых надбавок'!$G$2280,6)</f>
        <v>73.77</v>
      </c>
      <c r="H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I735" s="103">
        <f>VLOOKUP($A735+ROUND((COLUMN()-2)/24,5),АТС!$A$41:$F$784,4)+VLOOKUP($A735+ROUND((COLUMN()-2)/24,5),'Расчет сбытовых надбавок'!$B$1537:'Расчет сбытовых надбавок'!$G$2280,6)</f>
        <v>117.25999999999999</v>
      </c>
      <c r="J735" s="103">
        <f>VLOOKUP($A735+ROUND((COLUMN()-2)/24,5),АТС!$A$41:$F$784,4)+VLOOKUP($A735+ROUND((COLUMN()-2)/24,5),'Расчет сбытовых надбавок'!$B$1537:'Расчет сбытовых надбавок'!$G$2280,6)</f>
        <v>67.900000000000006</v>
      </c>
      <c r="K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L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T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03">
        <f>VLOOKUP($A735+ROUND((COLUMN()-2)/24,5),АТС!$A$41:$F$784,4)+VLOOKUP($A735+ROUND((COLUMN()-2)/24,5),'Расчет сбытовых надбавок'!$B$1537:'Расчет сбытовых надбавок'!$G$2280,6)</f>
        <v>3.17</v>
      </c>
      <c r="W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03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3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83">
        <f t="shared" si="19"/>
        <v>42210</v>
      </c>
      <c r="B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3">
        <f>VLOOKUP($A736+ROUND((COLUMN()-2)/24,5),АТС!$A$41:$F$784,4)+VLOOKUP($A736+ROUND((COLUMN()-2)/24,5),'Расчет сбытовых надбавок'!$B$1537:'Расчет сбытовых надбавок'!$G$2280,6)</f>
        <v>0.01</v>
      </c>
      <c r="D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H736" s="103">
        <f>VLOOKUP($A736+ROUND((COLUMN()-2)/24,5),АТС!$A$41:$F$784,4)+VLOOKUP($A736+ROUND((COLUMN()-2)/24,5),'Расчет сбытовых надбавок'!$B$1537:'Расчет сбытовых надбавок'!$G$2280,6)</f>
        <v>6.1499999999999995</v>
      </c>
      <c r="I736" s="103">
        <f>VLOOKUP($A736+ROUND((COLUMN()-2)/24,5),АТС!$A$41:$F$784,4)+VLOOKUP($A736+ROUND((COLUMN()-2)/24,5),'Расчет сбытовых надбавок'!$B$1537:'Расчет сбытовых надбавок'!$G$2280,6)</f>
        <v>2.08</v>
      </c>
      <c r="J736" s="103">
        <f>VLOOKUP($A736+ROUND((COLUMN()-2)/24,5),АТС!$A$41:$F$784,4)+VLOOKUP($A736+ROUND((COLUMN()-2)/24,5),'Расчет сбытовых надбавок'!$B$1537:'Расчет сбытовых надбавок'!$G$2280,6)</f>
        <v>182.64</v>
      </c>
      <c r="K736" s="103">
        <f>VLOOKUP($A736+ROUND((COLUMN()-2)/24,5),АТС!$A$41:$F$784,4)+VLOOKUP($A736+ROUND((COLUMN()-2)/24,5),'Расчет сбытовых надбавок'!$B$1537:'Расчет сбытовых надбавок'!$G$2280,6)</f>
        <v>143.21</v>
      </c>
      <c r="L736" s="103">
        <f>VLOOKUP($A736+ROUND((COLUMN()-2)/24,5),АТС!$A$41:$F$784,4)+VLOOKUP($A736+ROUND((COLUMN()-2)/24,5),'Расчет сбытовых надбавок'!$B$1537:'Расчет сбытовых надбавок'!$G$2280,6)</f>
        <v>37.120000000000005</v>
      </c>
      <c r="M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03">
        <f>VLOOKUP($A736+ROUND((COLUMN()-2)/24,5),АТС!$A$41:$F$784,4)+VLOOKUP($A736+ROUND((COLUMN()-2)/24,5),'Расчет сбытовых надбавок'!$B$1537:'Расчет сбытовых надбавок'!$G$2280,6)</f>
        <v>32.94</v>
      </c>
      <c r="Q736" s="103">
        <f>VLOOKUP($A736+ROUND((COLUMN()-2)/24,5),АТС!$A$41:$F$784,4)+VLOOKUP($A736+ROUND((COLUMN()-2)/24,5),'Расчет сбытовых надбавок'!$B$1537:'Расчет сбытовых надбавок'!$G$2280,6)</f>
        <v>16.560000000000002</v>
      </c>
      <c r="R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3">
        <f>VLOOKUP($A736+ROUND((COLUMN()-2)/24,5),АТС!$A$41:$F$784,4)+VLOOKUP($A736+ROUND((COLUMN()-2)/24,5),'Расчет сбытовых надбавок'!$B$1537:'Расчет сбытовых надбавок'!$G$2280,6)</f>
        <v>24.060000000000002</v>
      </c>
      <c r="V736" s="103">
        <f>VLOOKUP($A736+ROUND((COLUMN()-2)/24,5),АТС!$A$41:$F$784,4)+VLOOKUP($A736+ROUND((COLUMN()-2)/24,5),'Расчет сбытовых надбавок'!$B$1537:'Расчет сбытовых надбавок'!$G$2280,6)</f>
        <v>74.42</v>
      </c>
      <c r="W736" s="103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03">
        <f>VLOOKUP($A736+ROUND((COLUMN()-2)/24,5),АТС!$A$41:$F$784,4)+VLOOKUP($A736+ROUND((COLUMN()-2)/24,5),'Расчет сбытовых надбавок'!$B$1537:'Расчет сбытовых надбавок'!$G$2280,6)</f>
        <v>8.1999999999999993</v>
      </c>
      <c r="Y736" s="103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83">
        <f t="shared" si="19"/>
        <v>42211</v>
      </c>
      <c r="B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03">
        <f>VLOOKUP($A737+ROUND((COLUMN()-2)/24,5),АТС!$A$41:$F$784,4)+VLOOKUP($A737+ROUND((COLUMN()-2)/24,5),'Расчет сбытовых надбавок'!$B$1537:'Расчет сбытовых надбавок'!$G$2280,6)</f>
        <v>0.01</v>
      </c>
      <c r="E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G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H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I737" s="103">
        <f>VLOOKUP($A737+ROUND((COLUMN()-2)/24,5),АТС!$A$41:$F$784,4)+VLOOKUP($A737+ROUND((COLUMN()-2)/24,5),'Расчет сбытовых надбавок'!$B$1537:'Расчет сбытовых надбавок'!$G$2280,6)</f>
        <v>88.86</v>
      </c>
      <c r="J737" s="103">
        <f>VLOOKUP($A737+ROUND((COLUMN()-2)/24,5),АТС!$A$41:$F$784,4)+VLOOKUP($A737+ROUND((COLUMN()-2)/24,5),'Расчет сбытовых надбавок'!$B$1537:'Расчет сбытовых надбавок'!$G$2280,6)</f>
        <v>142.96</v>
      </c>
      <c r="K737" s="103">
        <f>VLOOKUP($A737+ROUND((COLUMN()-2)/24,5),АТС!$A$41:$F$784,4)+VLOOKUP($A737+ROUND((COLUMN()-2)/24,5),'Расчет сбытовых надбавок'!$B$1537:'Расчет сбытовых надбавок'!$G$2280,6)</f>
        <v>50.82</v>
      </c>
      <c r="L737" s="103">
        <f>VLOOKUP($A737+ROUND((COLUMN()-2)/24,5),АТС!$A$41:$F$784,4)+VLOOKUP($A737+ROUND((COLUMN()-2)/24,5),'Расчет сбытовых надбавок'!$B$1537:'Расчет сбытовых надбавок'!$G$2280,6)</f>
        <v>147.88999999999999</v>
      </c>
      <c r="M737" s="103">
        <f>VLOOKUP($A737+ROUND((COLUMN()-2)/24,5),АТС!$A$41:$F$784,4)+VLOOKUP($A737+ROUND((COLUMN()-2)/24,5),'Расчет сбытовых надбавок'!$B$1537:'Расчет сбытовых надбавок'!$G$2280,6)</f>
        <v>50.08</v>
      </c>
      <c r="N737" s="103">
        <f>VLOOKUP($A737+ROUND((COLUMN()-2)/24,5),АТС!$A$41:$F$784,4)+VLOOKUP($A737+ROUND((COLUMN()-2)/24,5),'Расчет сбытовых надбавок'!$B$1537:'Расчет сбытовых надбавок'!$G$2280,6)</f>
        <v>45.32</v>
      </c>
      <c r="O737" s="103">
        <f>VLOOKUP($A737+ROUND((COLUMN()-2)/24,5),АТС!$A$41:$F$784,4)+VLOOKUP($A737+ROUND((COLUMN()-2)/24,5),'Расчет сбытовых надбавок'!$B$1537:'Расчет сбытовых надбавок'!$G$2280,6)</f>
        <v>26.41</v>
      </c>
      <c r="P737" s="103">
        <f>VLOOKUP($A737+ROUND((COLUMN()-2)/24,5),АТС!$A$41:$F$784,4)+VLOOKUP($A737+ROUND((COLUMN()-2)/24,5),'Расчет сбытовых надбавок'!$B$1537:'Расчет сбытовых надбавок'!$G$2280,6)</f>
        <v>8.52</v>
      </c>
      <c r="Q737" s="103">
        <f>VLOOKUP($A737+ROUND((COLUMN()-2)/24,5),АТС!$A$41:$F$784,4)+VLOOKUP($A737+ROUND((COLUMN()-2)/24,5),'Расчет сбытовых надбавок'!$B$1537:'Расчет сбытовых надбавок'!$G$2280,6)</f>
        <v>36.72</v>
      </c>
      <c r="R737" s="103">
        <f>VLOOKUP($A737+ROUND((COLUMN()-2)/24,5),АТС!$A$41:$F$784,4)+VLOOKUP($A737+ROUND((COLUMN()-2)/24,5),'Расчет сбытовых надбавок'!$B$1537:'Расчет сбытовых надбавок'!$G$2280,6)</f>
        <v>34.97</v>
      </c>
      <c r="S737" s="103">
        <f>VLOOKUP($A737+ROUND((COLUMN()-2)/24,5),АТС!$A$41:$F$784,4)+VLOOKUP($A737+ROUND((COLUMN()-2)/24,5),'Расчет сбытовых надбавок'!$B$1537:'Расчет сбытовых надбавок'!$G$2280,6)</f>
        <v>39.790000000000006</v>
      </c>
      <c r="T737" s="103">
        <f>VLOOKUP($A737+ROUND((COLUMN()-2)/24,5),АТС!$A$41:$F$784,4)+VLOOKUP($A737+ROUND((COLUMN()-2)/24,5),'Расчет сбытовых надбавок'!$B$1537:'Расчет сбытовых надбавок'!$G$2280,6)</f>
        <v>133.07</v>
      </c>
      <c r="U737" s="103">
        <f>VLOOKUP($A737+ROUND((COLUMN()-2)/24,5),АТС!$A$41:$F$784,4)+VLOOKUP($A737+ROUND((COLUMN()-2)/24,5),'Расчет сбытовых надбавок'!$B$1537:'Расчет сбытовых надбавок'!$G$2280,6)</f>
        <v>204.48</v>
      </c>
      <c r="V737" s="103">
        <f>VLOOKUP($A737+ROUND((COLUMN()-2)/24,5),АТС!$A$41:$F$784,4)+VLOOKUP($A737+ROUND((COLUMN()-2)/24,5),'Расчет сбытовых надбавок'!$B$1537:'Расчет сбытовых надбавок'!$G$2280,6)</f>
        <v>71.960000000000008</v>
      </c>
      <c r="W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03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03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3">
        <f t="shared" si="19"/>
        <v>42212</v>
      </c>
      <c r="B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03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03">
        <f>VLOOKUP($A738+ROUND((COLUMN()-2)/24,5),АТС!$A$41:$F$784,4)+VLOOKUP($A738+ROUND((COLUMN()-2)/24,5),'Расчет сбытовых надбавок'!$B$1537:'Расчет сбытовых надбавок'!$G$2280,6)</f>
        <v>39.18</v>
      </c>
      <c r="H738" s="103">
        <f>VLOOKUP($A738+ROUND((COLUMN()-2)/24,5),АТС!$A$41:$F$784,4)+VLOOKUP($A738+ROUND((COLUMN()-2)/24,5),'Расчет сбытовых надбавок'!$B$1537:'Расчет сбытовых надбавок'!$G$2280,6)</f>
        <v>87.76</v>
      </c>
      <c r="I738" s="103">
        <f>VLOOKUP($A738+ROUND((COLUMN()-2)/24,5),АТС!$A$41:$F$784,4)+VLOOKUP($A738+ROUND((COLUMN()-2)/24,5),'Расчет сбытовых надбавок'!$B$1537:'Расчет сбытовых надбавок'!$G$2280,6)</f>
        <v>281.64</v>
      </c>
      <c r="J738" s="103">
        <f>VLOOKUP($A738+ROUND((COLUMN()-2)/24,5),АТС!$A$41:$F$784,4)+VLOOKUP($A738+ROUND((COLUMN()-2)/24,5),'Расчет сбытовых надбавок'!$B$1537:'Расчет сбытовых надбавок'!$G$2280,6)</f>
        <v>115.41</v>
      </c>
      <c r="K738" s="103">
        <f>VLOOKUP($A738+ROUND((COLUMN()-2)/24,5),АТС!$A$41:$F$784,4)+VLOOKUP($A738+ROUND((COLUMN()-2)/24,5),'Расчет сбытовых надбавок'!$B$1537:'Расчет сбытовых надбавок'!$G$2280,6)</f>
        <v>112.58000000000001</v>
      </c>
      <c r="L738" s="103">
        <f>VLOOKUP($A738+ROUND((COLUMN()-2)/24,5),АТС!$A$41:$F$784,4)+VLOOKUP($A738+ROUND((COLUMN()-2)/24,5),'Расчет сбытовых надбавок'!$B$1537:'Расчет сбытовых надбавок'!$G$2280,6)</f>
        <v>110</v>
      </c>
      <c r="M738" s="103">
        <f>VLOOKUP($A738+ROUND((COLUMN()-2)/24,5),АТС!$A$41:$F$784,4)+VLOOKUP($A738+ROUND((COLUMN()-2)/24,5),'Расчет сбытовых надбавок'!$B$1537:'Расчет сбытовых надбавок'!$G$2280,6)</f>
        <v>124.07</v>
      </c>
      <c r="N738" s="103">
        <f>VLOOKUP($A738+ROUND((COLUMN()-2)/24,5),АТС!$A$41:$F$784,4)+VLOOKUP($A738+ROUND((COLUMN()-2)/24,5),'Расчет сбытовых надбавок'!$B$1537:'Расчет сбытовых надбавок'!$G$2280,6)</f>
        <v>131.62</v>
      </c>
      <c r="O738" s="103">
        <f>VLOOKUP($A738+ROUND((COLUMN()-2)/24,5),АТС!$A$41:$F$784,4)+VLOOKUP($A738+ROUND((COLUMN()-2)/24,5),'Расчет сбытовых надбавок'!$B$1537:'Расчет сбытовых надбавок'!$G$2280,6)</f>
        <v>57.199999999999996</v>
      </c>
      <c r="P738" s="103">
        <f>VLOOKUP($A738+ROUND((COLUMN()-2)/24,5),АТС!$A$41:$F$784,4)+VLOOKUP($A738+ROUND((COLUMN()-2)/24,5),'Расчет сбытовых надбавок'!$B$1537:'Расчет сбытовых надбавок'!$G$2280,6)</f>
        <v>87.92</v>
      </c>
      <c r="Q738" s="103">
        <f>VLOOKUP($A738+ROUND((COLUMN()-2)/24,5),АТС!$A$41:$F$784,4)+VLOOKUP($A738+ROUND((COLUMN()-2)/24,5),'Расчет сбытовых надбавок'!$B$1537:'Расчет сбытовых надбавок'!$G$2280,6)</f>
        <v>81.64</v>
      </c>
      <c r="R738" s="103">
        <f>VLOOKUP($A738+ROUND((COLUMN()-2)/24,5),АТС!$A$41:$F$784,4)+VLOOKUP($A738+ROUND((COLUMN()-2)/24,5),'Расчет сбытовых надбавок'!$B$1537:'Расчет сбытовых надбавок'!$G$2280,6)</f>
        <v>59.27</v>
      </c>
      <c r="S738" s="103">
        <f>VLOOKUP($A738+ROUND((COLUMN()-2)/24,5),АТС!$A$41:$F$784,4)+VLOOKUP($A738+ROUND((COLUMN()-2)/24,5),'Расчет сбытовых надбавок'!$B$1537:'Расчет сбытовых надбавок'!$G$2280,6)</f>
        <v>81.53</v>
      </c>
      <c r="T738" s="103">
        <f>VLOOKUP($A738+ROUND((COLUMN()-2)/24,5),АТС!$A$41:$F$784,4)+VLOOKUP($A738+ROUND((COLUMN()-2)/24,5),'Расчет сбытовых надбавок'!$B$1537:'Расчет сбытовых надбавок'!$G$2280,6)</f>
        <v>129.07</v>
      </c>
      <c r="U738" s="103">
        <f>VLOOKUP($A738+ROUND((COLUMN()-2)/24,5),АТС!$A$41:$F$784,4)+VLOOKUP($A738+ROUND((COLUMN()-2)/24,5),'Расчет сбытовых надбавок'!$B$1537:'Расчет сбытовых надбавок'!$G$2280,6)</f>
        <v>176.34</v>
      </c>
      <c r="V738" s="103">
        <f>VLOOKUP($A738+ROUND((COLUMN()-2)/24,5),АТС!$A$41:$F$784,4)+VLOOKUP($A738+ROUND((COLUMN()-2)/24,5),'Расчет сбытовых надбавок'!$B$1537:'Расчет сбытовых надбавок'!$G$2280,6)</f>
        <v>125.23</v>
      </c>
      <c r="W738" s="103">
        <f>VLOOKUP($A738+ROUND((COLUMN()-2)/24,5),АТС!$A$41:$F$784,4)+VLOOKUP($A738+ROUND((COLUMN()-2)/24,5),'Расчет сбытовых надбавок'!$B$1537:'Расчет сбытовых надбавок'!$G$2280,6)</f>
        <v>25.009999999999998</v>
      </c>
      <c r="X738" s="103">
        <f>VLOOKUP($A738+ROUND((COLUMN()-2)/24,5),АТС!$A$41:$F$784,4)+VLOOKUP($A738+ROUND((COLUMN()-2)/24,5),'Расчет сбытовых надбавок'!$B$1537:'Расчет сбытовых надбавок'!$G$2280,6)</f>
        <v>0.01</v>
      </c>
      <c r="Y738" s="103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83">
        <f t="shared" si="19"/>
        <v>42213</v>
      </c>
      <c r="B739" s="103">
        <f>VLOOKUP($A739+ROUND((COLUMN()-2)/24,5),АТС!$A$41:$F$784,4)+VLOOKUP($A739+ROUND((COLUMN()-2)/24,5),'Расчет сбытовых надбавок'!$B$1537:'Расчет сбытовых надбавок'!$G$2280,6)</f>
        <v>0.01</v>
      </c>
      <c r="C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03">
        <f>VLOOKUP($A739+ROUND((COLUMN()-2)/24,5),АТС!$A$41:$F$784,4)+VLOOKUP($A739+ROUND((COLUMN()-2)/24,5),'Расчет сбытовых надбавок'!$B$1537:'Расчет сбытовых надбавок'!$G$2280,6)</f>
        <v>38.28</v>
      </c>
      <c r="G739" s="103">
        <f>VLOOKUP($A739+ROUND((COLUMN()-2)/24,5),АТС!$A$41:$F$784,4)+VLOOKUP($A739+ROUND((COLUMN()-2)/24,5),'Расчет сбытовых надбавок'!$B$1537:'Расчет сбытовых надбавок'!$G$2280,6)</f>
        <v>70.86</v>
      </c>
      <c r="H739" s="103">
        <f>VLOOKUP($A739+ROUND((COLUMN()-2)/24,5),АТС!$A$41:$F$784,4)+VLOOKUP($A739+ROUND((COLUMN()-2)/24,5),'Расчет сбытовых надбавок'!$B$1537:'Расчет сбытовых надбавок'!$G$2280,6)</f>
        <v>87.789999999999992</v>
      </c>
      <c r="I739" s="103">
        <f>VLOOKUP($A739+ROUND((COLUMN()-2)/24,5),АТС!$A$41:$F$784,4)+VLOOKUP($A739+ROUND((COLUMN()-2)/24,5),'Расчет сбытовых надбавок'!$B$1537:'Расчет сбытовых надбавок'!$G$2280,6)</f>
        <v>268.90000000000003</v>
      </c>
      <c r="J739" s="103">
        <f>VLOOKUP($A739+ROUND((COLUMN()-2)/24,5),АТС!$A$41:$F$784,4)+VLOOKUP($A739+ROUND((COLUMN()-2)/24,5),'Расчет сбытовых надбавок'!$B$1537:'Расчет сбытовых надбавок'!$G$2280,6)</f>
        <v>131.76999999999998</v>
      </c>
      <c r="K739" s="103">
        <f>VLOOKUP($A739+ROUND((COLUMN()-2)/24,5),АТС!$A$41:$F$784,4)+VLOOKUP($A739+ROUND((COLUMN()-2)/24,5),'Расчет сбытовых надбавок'!$B$1537:'Расчет сбытовых надбавок'!$G$2280,6)</f>
        <v>158.71</v>
      </c>
      <c r="L739" s="103">
        <f>VLOOKUP($A739+ROUND((COLUMN()-2)/24,5),АТС!$A$41:$F$784,4)+VLOOKUP($A739+ROUND((COLUMN()-2)/24,5),'Расчет сбытовых надбавок'!$B$1537:'Расчет сбытовых надбавок'!$G$2280,6)</f>
        <v>23.720000000000002</v>
      </c>
      <c r="M739" s="103">
        <f>VLOOKUP($A739+ROUND((COLUMN()-2)/24,5),АТС!$A$41:$F$784,4)+VLOOKUP($A739+ROUND((COLUMN()-2)/24,5),'Расчет сбытовых надбавок'!$B$1537:'Расчет сбытовых надбавок'!$G$2280,6)</f>
        <v>22.58</v>
      </c>
      <c r="N739" s="103">
        <f>VLOOKUP($A739+ROUND((COLUMN()-2)/24,5),АТС!$A$41:$F$784,4)+VLOOKUP($A739+ROUND((COLUMN()-2)/24,5),'Расчет сбытовых надбавок'!$B$1537:'Расчет сбытовых надбавок'!$G$2280,6)</f>
        <v>9.65</v>
      </c>
      <c r="O739" s="103">
        <f>VLOOKUP($A739+ROUND((COLUMN()-2)/24,5),АТС!$A$41:$F$784,4)+VLOOKUP($A739+ROUND((COLUMN()-2)/24,5),'Расчет сбытовых надбавок'!$B$1537:'Расчет сбытовых надбавок'!$G$2280,6)</f>
        <v>3.55</v>
      </c>
      <c r="P739" s="103">
        <f>VLOOKUP($A739+ROUND((COLUMN()-2)/24,5),АТС!$A$41:$F$784,4)+VLOOKUP($A739+ROUND((COLUMN()-2)/24,5),'Расчет сбытовых надбавок'!$B$1537:'Расчет сбытовых надбавок'!$G$2280,6)</f>
        <v>108.58</v>
      </c>
      <c r="Q739" s="103">
        <f>VLOOKUP($A739+ROUND((COLUMN()-2)/24,5),АТС!$A$41:$F$784,4)+VLOOKUP($A739+ROUND((COLUMN()-2)/24,5),'Расчет сбытовых надбавок'!$B$1537:'Расчет сбытовых надбавок'!$G$2280,6)</f>
        <v>99.88</v>
      </c>
      <c r="R739" s="103">
        <f>VLOOKUP($A739+ROUND((COLUMN()-2)/24,5),АТС!$A$41:$F$784,4)+VLOOKUP($A739+ROUND((COLUMN()-2)/24,5),'Расчет сбытовых надбавок'!$B$1537:'Расчет сбытовых надбавок'!$G$2280,6)</f>
        <v>97.889999999999986</v>
      </c>
      <c r="S739" s="103">
        <f>VLOOKUP($A739+ROUND((COLUMN()-2)/24,5),АТС!$A$41:$F$784,4)+VLOOKUP($A739+ROUND((COLUMN()-2)/24,5),'Расчет сбытовых надбавок'!$B$1537:'Расчет сбытовых надбавок'!$G$2280,6)</f>
        <v>87.02000000000001</v>
      </c>
      <c r="T739" s="103">
        <f>VLOOKUP($A739+ROUND((COLUMN()-2)/24,5),АТС!$A$41:$F$784,4)+VLOOKUP($A739+ROUND((COLUMN()-2)/24,5),'Расчет сбытовых надбавок'!$B$1537:'Расчет сбытовых надбавок'!$G$2280,6)</f>
        <v>18.68</v>
      </c>
      <c r="U739" s="103">
        <f>VLOOKUP($A739+ROUND((COLUMN()-2)/24,5),АТС!$A$41:$F$784,4)+VLOOKUP($A739+ROUND((COLUMN()-2)/24,5),'Расчет сбытовых надбавок'!$B$1537:'Расчет сбытовых надбавок'!$G$2280,6)</f>
        <v>60.18</v>
      </c>
      <c r="V739" s="103">
        <f>VLOOKUP($A739+ROUND((COLUMN()-2)/24,5),АТС!$A$41:$F$784,4)+VLOOKUP($A739+ROUND((COLUMN()-2)/24,5),'Расчет сбытовых надбавок'!$B$1537:'Расчет сбытовых надбавок'!$G$2280,6)</f>
        <v>93.39</v>
      </c>
      <c r="W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03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03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83">
        <f t="shared" si="19"/>
        <v>42214</v>
      </c>
      <c r="B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3">
        <f>VLOOKUP($A740+ROUND((COLUMN()-2)/24,5),АТС!$A$41:$F$784,4)+VLOOKUP($A740+ROUND((COLUMN()-2)/24,5),'Расчет сбытовых надбавок'!$B$1537:'Расчет сбытовых надбавок'!$G$2280,6)</f>
        <v>1.45</v>
      </c>
      <c r="D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03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03">
        <f>VLOOKUP($A740+ROUND((COLUMN()-2)/24,5),АТС!$A$41:$F$784,4)+VLOOKUP($A740+ROUND((COLUMN()-2)/24,5),'Расчет сбытовых надбавок'!$B$1537:'Расчет сбытовых надбавок'!$G$2280,6)</f>
        <v>502.28000000000003</v>
      </c>
      <c r="H740" s="103">
        <f>VLOOKUP($A740+ROUND((COLUMN()-2)/24,5),АТС!$A$41:$F$784,4)+VLOOKUP($A740+ROUND((COLUMN()-2)/24,5),'Расчет сбытовых надбавок'!$B$1537:'Расчет сбытовых надбавок'!$G$2280,6)</f>
        <v>692.51</v>
      </c>
      <c r="I740" s="103">
        <f>VLOOKUP($A740+ROUND((COLUMN()-2)/24,5),АТС!$A$41:$F$784,4)+VLOOKUP($A740+ROUND((COLUMN()-2)/24,5),'Расчет сбытовых надбавок'!$B$1537:'Расчет сбытовых надбавок'!$G$2280,6)</f>
        <v>276.01</v>
      </c>
      <c r="J740" s="103">
        <f>VLOOKUP($A740+ROUND((COLUMN()-2)/24,5),АТС!$A$41:$F$784,4)+VLOOKUP($A740+ROUND((COLUMN()-2)/24,5),'Расчет сбытовых надбавок'!$B$1537:'Расчет сбытовых надбавок'!$G$2280,6)</f>
        <v>317.97000000000003</v>
      </c>
      <c r="K740" s="103">
        <f>VLOOKUP($A740+ROUND((COLUMN()-2)/24,5),АТС!$A$41:$F$784,4)+VLOOKUP($A740+ROUND((COLUMN()-2)/24,5),'Расчет сбытовых надбавок'!$B$1537:'Расчет сбытовых надбавок'!$G$2280,6)</f>
        <v>333.07</v>
      </c>
      <c r="L740" s="103">
        <f>VLOOKUP($A740+ROUND((COLUMN()-2)/24,5),АТС!$A$41:$F$784,4)+VLOOKUP($A740+ROUND((COLUMN()-2)/24,5),'Расчет сбытовых надбавок'!$B$1537:'Расчет сбытовых надбавок'!$G$2280,6)</f>
        <v>87.62</v>
      </c>
      <c r="M740" s="103">
        <f>VLOOKUP($A740+ROUND((COLUMN()-2)/24,5),АТС!$A$41:$F$784,4)+VLOOKUP($A740+ROUND((COLUMN()-2)/24,5),'Расчет сбытовых надбавок'!$B$1537:'Расчет сбытовых надбавок'!$G$2280,6)</f>
        <v>130.5</v>
      </c>
      <c r="N740" s="103">
        <f>VLOOKUP($A740+ROUND((COLUMN()-2)/24,5),АТС!$A$41:$F$784,4)+VLOOKUP($A740+ROUND((COLUMN()-2)/24,5),'Расчет сбытовых надбавок'!$B$1537:'Расчет сбытовых надбавок'!$G$2280,6)</f>
        <v>266.68</v>
      </c>
      <c r="O740" s="103">
        <f>VLOOKUP($A740+ROUND((COLUMN()-2)/24,5),АТС!$A$41:$F$784,4)+VLOOKUP($A740+ROUND((COLUMN()-2)/24,5),'Расчет сбытовых надбавок'!$B$1537:'Расчет сбытовых надбавок'!$G$2280,6)</f>
        <v>309.54000000000002</v>
      </c>
      <c r="P740" s="103">
        <f>VLOOKUP($A740+ROUND((COLUMN()-2)/24,5),АТС!$A$41:$F$784,4)+VLOOKUP($A740+ROUND((COLUMN()-2)/24,5),'Расчет сбытовых надбавок'!$B$1537:'Расчет сбытовых надбавок'!$G$2280,6)</f>
        <v>74.16</v>
      </c>
      <c r="Q740" s="103">
        <f>VLOOKUP($A740+ROUND((COLUMN()-2)/24,5),АТС!$A$41:$F$784,4)+VLOOKUP($A740+ROUND((COLUMN()-2)/24,5),'Расчет сбытовых надбавок'!$B$1537:'Расчет сбытовых надбавок'!$G$2280,6)</f>
        <v>41.49</v>
      </c>
      <c r="R740" s="103">
        <f>VLOOKUP($A740+ROUND((COLUMN()-2)/24,5),АТС!$A$41:$F$784,4)+VLOOKUP($A740+ROUND((COLUMN()-2)/24,5),'Расчет сбытовых надбавок'!$B$1537:'Расчет сбытовых надбавок'!$G$2280,6)</f>
        <v>248.43</v>
      </c>
      <c r="S740" s="103">
        <f>VLOOKUP($A740+ROUND((COLUMN()-2)/24,5),АТС!$A$41:$F$784,4)+VLOOKUP($A740+ROUND((COLUMN()-2)/24,5),'Расчет сбытовых надбавок'!$B$1537:'Расчет сбытовых надбавок'!$G$2280,6)</f>
        <v>289.64999999999998</v>
      </c>
      <c r="T740" s="103">
        <f>VLOOKUP($A740+ROUND((COLUMN()-2)/24,5),АТС!$A$41:$F$784,4)+VLOOKUP($A740+ROUND((COLUMN()-2)/24,5),'Расчет сбытовых надбавок'!$B$1537:'Расчет сбытовых надбавок'!$G$2280,6)</f>
        <v>290.3</v>
      </c>
      <c r="U740" s="103">
        <f>VLOOKUP($A740+ROUND((COLUMN()-2)/24,5),АТС!$A$41:$F$784,4)+VLOOKUP($A740+ROUND((COLUMN()-2)/24,5),'Расчет сбытовых надбавок'!$B$1537:'Расчет сбытовых надбавок'!$G$2280,6)</f>
        <v>337.18</v>
      </c>
      <c r="V740" s="103">
        <f>VLOOKUP($A740+ROUND((COLUMN()-2)/24,5),АТС!$A$41:$F$784,4)+VLOOKUP($A740+ROUND((COLUMN()-2)/24,5),'Расчет сбытовых надбавок'!$B$1537:'Расчет сбытовых надбавок'!$G$2280,6)</f>
        <v>280.42</v>
      </c>
      <c r="W740" s="103">
        <f>VLOOKUP($A740+ROUND((COLUMN()-2)/24,5),АТС!$A$41:$F$784,4)+VLOOKUP($A740+ROUND((COLUMN()-2)/24,5),'Расчет сбытовых надбавок'!$B$1537:'Расчет сбытовых надбавок'!$G$2280,6)</f>
        <v>105.22</v>
      </c>
      <c r="X740" s="103">
        <f>VLOOKUP($A740+ROUND((COLUMN()-2)/24,5),АТС!$A$41:$F$784,4)+VLOOKUP($A740+ROUND((COLUMN()-2)/24,5),'Расчет сбытовых надбавок'!$B$1537:'Расчет сбытовых надбавок'!$G$2280,6)</f>
        <v>156.12</v>
      </c>
      <c r="Y740" s="103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83">
        <f t="shared" si="19"/>
        <v>42215</v>
      </c>
      <c r="B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03">
        <f>VLOOKUP($A741+ROUND((COLUMN()-2)/24,5),АТС!$A$41:$F$784,4)+VLOOKUP($A741+ROUND((COLUMN()-2)/24,5),'Расчет сбытовых надбавок'!$B$1537:'Расчет сбытовых надбавок'!$G$2280,6)</f>
        <v>50.52</v>
      </c>
      <c r="F741" s="103">
        <f>VLOOKUP($A741+ROUND((COLUMN()-2)/24,5),АТС!$A$41:$F$784,4)+VLOOKUP($A741+ROUND((COLUMN()-2)/24,5),'Расчет сбытовых надбавок'!$B$1537:'Расчет сбытовых надбавок'!$G$2280,6)</f>
        <v>115.53</v>
      </c>
      <c r="G741" s="103">
        <f>VLOOKUP($A741+ROUND((COLUMN()-2)/24,5),АТС!$A$41:$F$784,4)+VLOOKUP($A741+ROUND((COLUMN()-2)/24,5),'Расчет сбытовых надбавок'!$B$1537:'Расчет сбытовых надбавок'!$G$2280,6)</f>
        <v>187.96</v>
      </c>
      <c r="H741" s="103">
        <f>VLOOKUP($A741+ROUND((COLUMN()-2)/24,5),АТС!$A$41:$F$784,4)+VLOOKUP($A741+ROUND((COLUMN()-2)/24,5),'Расчет сбытовых надбавок'!$B$1537:'Расчет сбытовых надбавок'!$G$2280,6)</f>
        <v>207.1</v>
      </c>
      <c r="I741" s="103">
        <f>VLOOKUP($A741+ROUND((COLUMN()-2)/24,5),АТС!$A$41:$F$784,4)+VLOOKUP($A741+ROUND((COLUMN()-2)/24,5),'Расчет сбытовых надбавок'!$B$1537:'Расчет сбытовых надбавок'!$G$2280,6)</f>
        <v>210.39000000000001</v>
      </c>
      <c r="J741" s="103">
        <f>VLOOKUP($A741+ROUND((COLUMN()-2)/24,5),АТС!$A$41:$F$784,4)+VLOOKUP($A741+ROUND((COLUMN()-2)/24,5),'Расчет сбытовых надбавок'!$B$1537:'Расчет сбытовых надбавок'!$G$2280,6)</f>
        <v>58.96</v>
      </c>
      <c r="K741" s="103">
        <f>VLOOKUP($A741+ROUND((COLUMN()-2)/24,5),АТС!$A$41:$F$784,4)+VLOOKUP($A741+ROUND((COLUMN()-2)/24,5),'Расчет сбытовых надбавок'!$B$1537:'Расчет сбытовых надбавок'!$G$2280,6)</f>
        <v>48.65</v>
      </c>
      <c r="L741" s="103">
        <f>VLOOKUP($A741+ROUND((COLUMN()-2)/24,5),АТС!$A$41:$F$784,4)+VLOOKUP($A741+ROUND((COLUMN()-2)/24,5),'Расчет сбытовых надбавок'!$B$1537:'Расчет сбытовых надбавок'!$G$2280,6)</f>
        <v>29.54</v>
      </c>
      <c r="M741" s="103">
        <f>VLOOKUP($A741+ROUND((COLUMN()-2)/24,5),АТС!$A$41:$F$784,4)+VLOOKUP($A741+ROUND((COLUMN()-2)/24,5),'Расчет сбытовых надбавок'!$B$1537:'Расчет сбытовых надбавок'!$G$2280,6)</f>
        <v>15.200000000000001</v>
      </c>
      <c r="N741" s="103">
        <f>VLOOKUP($A741+ROUND((COLUMN()-2)/24,5),АТС!$A$41:$F$784,4)+VLOOKUP($A741+ROUND((COLUMN()-2)/24,5),'Расчет сбытовых надбавок'!$B$1537:'Расчет сбытовых надбавок'!$G$2280,6)</f>
        <v>26.11</v>
      </c>
      <c r="O741" s="103">
        <f>VLOOKUP($A741+ROUND((COLUMN()-2)/24,5),АТС!$A$41:$F$784,4)+VLOOKUP($A741+ROUND((COLUMN()-2)/24,5),'Расчет сбытовых надбавок'!$B$1537:'Расчет сбытовых надбавок'!$G$2280,6)</f>
        <v>0.13999999999999999</v>
      </c>
      <c r="P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03">
        <f>VLOOKUP($A741+ROUND((COLUMN()-2)/24,5),АТС!$A$41:$F$784,4)+VLOOKUP($A741+ROUND((COLUMN()-2)/24,5),'Расчет сбытовых надбавок'!$B$1537:'Расчет сбытовых надбавок'!$G$2280,6)</f>
        <v>14.01</v>
      </c>
      <c r="R741" s="103">
        <f>VLOOKUP($A741+ROUND((COLUMN()-2)/24,5),АТС!$A$41:$F$784,4)+VLOOKUP($A741+ROUND((COLUMN()-2)/24,5),'Расчет сбытовых надбавок'!$B$1537:'Расчет сбытовых надбавок'!$G$2280,6)</f>
        <v>25.28</v>
      </c>
      <c r="S741" s="103">
        <f>VLOOKUP($A741+ROUND((COLUMN()-2)/24,5),АТС!$A$41:$F$784,4)+VLOOKUP($A741+ROUND((COLUMN()-2)/24,5),'Расчет сбытовых надбавок'!$B$1537:'Расчет сбытовых надбавок'!$G$2280,6)</f>
        <v>16.82</v>
      </c>
      <c r="T741" s="103">
        <f>VLOOKUP($A741+ROUND((COLUMN()-2)/24,5),АТС!$A$41:$F$784,4)+VLOOKUP($A741+ROUND((COLUMN()-2)/24,5),'Расчет сбытовых надбавок'!$B$1537:'Расчет сбытовых надбавок'!$G$2280,6)</f>
        <v>35.64</v>
      </c>
      <c r="U741" s="103">
        <f>VLOOKUP($A741+ROUND((COLUMN()-2)/24,5),АТС!$A$41:$F$784,4)+VLOOKUP($A741+ROUND((COLUMN()-2)/24,5),'Расчет сбытовых надбавок'!$B$1537:'Расчет сбытовых надбавок'!$G$2280,6)</f>
        <v>138.76</v>
      </c>
      <c r="V741" s="103">
        <f>VLOOKUP($A741+ROUND((COLUMN()-2)/24,5),АТС!$A$41:$F$784,4)+VLOOKUP($A741+ROUND((COLUMN()-2)/24,5),'Расчет сбытовых надбавок'!$B$1537:'Расчет сбытовых надбавок'!$G$2280,6)</f>
        <v>181.02</v>
      </c>
      <c r="W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03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03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83">
        <f t="shared" si="19"/>
        <v>42216</v>
      </c>
      <c r="B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03">
        <f>VLOOKUP($A742+ROUND((COLUMN()-2)/24,5),АТС!$A$41:$F$784,4)+VLOOKUP($A742+ROUND((COLUMN()-2)/24,5),'Расчет сбытовых надбавок'!$B$1537:'Расчет сбытовых надбавок'!$G$2280,6)</f>
        <v>36.230000000000004</v>
      </c>
      <c r="H742" s="103">
        <f>VLOOKUP($A742+ROUND((COLUMN()-2)/24,5),АТС!$A$41:$F$784,4)+VLOOKUP($A742+ROUND((COLUMN()-2)/24,5),'Расчет сбытовых надбавок'!$B$1537:'Расчет сбытовых надбавок'!$G$2280,6)</f>
        <v>87.4</v>
      </c>
      <c r="I742" s="103">
        <f>VLOOKUP($A742+ROUND((COLUMN()-2)/24,5),АТС!$A$41:$F$784,4)+VLOOKUP($A742+ROUND((COLUMN()-2)/24,5),'Расчет сбытовых надбавок'!$B$1537:'Расчет сбытовых надбавок'!$G$2280,6)</f>
        <v>257.60000000000002</v>
      </c>
      <c r="J742" s="103">
        <f>VLOOKUP($A742+ROUND((COLUMN()-2)/24,5),АТС!$A$41:$F$784,4)+VLOOKUP($A742+ROUND((COLUMN()-2)/24,5),'Расчет сбытовых надбавок'!$B$1537:'Расчет сбытовых надбавок'!$G$2280,6)</f>
        <v>640.71</v>
      </c>
      <c r="K742" s="103">
        <f>VLOOKUP($A742+ROUND((COLUMN()-2)/24,5),АТС!$A$41:$F$784,4)+VLOOKUP($A742+ROUND((COLUMN()-2)/24,5),'Расчет сбытовых надбавок'!$B$1537:'Расчет сбытовых надбавок'!$G$2280,6)</f>
        <v>163.74</v>
      </c>
      <c r="L742" s="103">
        <f>VLOOKUP($A742+ROUND((COLUMN()-2)/24,5),АТС!$A$41:$F$784,4)+VLOOKUP($A742+ROUND((COLUMN()-2)/24,5),'Расчет сбытовых надбавок'!$B$1537:'Расчет сбытовых надбавок'!$G$2280,6)</f>
        <v>132.61000000000001</v>
      </c>
      <c r="M742" s="103">
        <f>VLOOKUP($A742+ROUND((COLUMN()-2)/24,5),АТС!$A$41:$F$784,4)+VLOOKUP($A742+ROUND((COLUMN()-2)/24,5),'Расчет сбытовых надбавок'!$B$1537:'Расчет сбытовых надбавок'!$G$2280,6)</f>
        <v>43.64</v>
      </c>
      <c r="N742" s="103">
        <f>VLOOKUP($A742+ROUND((COLUMN()-2)/24,5),АТС!$A$41:$F$784,4)+VLOOKUP($A742+ROUND((COLUMN()-2)/24,5),'Расчет сбытовых надбавок'!$B$1537:'Расчет сбытовых надбавок'!$G$2280,6)</f>
        <v>177.22</v>
      </c>
      <c r="O742" s="103">
        <f>VLOOKUP($A742+ROUND((COLUMN()-2)/24,5),АТС!$A$41:$F$784,4)+VLOOKUP($A742+ROUND((COLUMN()-2)/24,5),'Расчет сбытовых надбавок'!$B$1537:'Расчет сбытовых надбавок'!$G$2280,6)</f>
        <v>51.97</v>
      </c>
      <c r="P742" s="103">
        <f>VLOOKUP($A742+ROUND((COLUMN()-2)/24,5),АТС!$A$41:$F$784,4)+VLOOKUP($A742+ROUND((COLUMN()-2)/24,5),'Расчет сбытовых надбавок'!$B$1537:'Расчет сбытовых надбавок'!$G$2280,6)</f>
        <v>6.4399999999999995</v>
      </c>
      <c r="Q742" s="103">
        <f>VLOOKUP($A742+ROUND((COLUMN()-2)/24,5),АТС!$A$41:$F$784,4)+VLOOKUP($A742+ROUND((COLUMN()-2)/24,5),'Расчет сбытовых надбавок'!$B$1537:'Расчет сбытовых надбавок'!$G$2280,6)</f>
        <v>0.47</v>
      </c>
      <c r="R742" s="103">
        <f>VLOOKUP($A742+ROUND((COLUMN()-2)/24,5),АТС!$A$41:$F$784,4)+VLOOKUP($A742+ROUND((COLUMN()-2)/24,5),'Расчет сбытовых надбавок'!$B$1537:'Расчет сбытовых надбавок'!$G$2280,6)</f>
        <v>34.01</v>
      </c>
      <c r="S742" s="103">
        <f>VLOOKUP($A742+ROUND((COLUMN()-2)/24,5),АТС!$A$41:$F$784,4)+VLOOKUP($A742+ROUND((COLUMN()-2)/24,5),'Расчет сбытовых надбавок'!$B$1537:'Расчет сбытовых надбавок'!$G$2280,6)</f>
        <v>96.98</v>
      </c>
      <c r="T742" s="103">
        <f>VLOOKUP($A742+ROUND((COLUMN()-2)/24,5),АТС!$A$41:$F$784,4)+VLOOKUP($A742+ROUND((COLUMN()-2)/24,5),'Расчет сбытовых надбавок'!$B$1537:'Расчет сбытовых надбавок'!$G$2280,6)</f>
        <v>136.29</v>
      </c>
      <c r="U742" s="103">
        <f>VLOOKUP($A742+ROUND((COLUMN()-2)/24,5),АТС!$A$41:$F$784,4)+VLOOKUP($A742+ROUND((COLUMN()-2)/24,5),'Расчет сбытовых надбавок'!$B$1537:'Расчет сбытовых надбавок'!$G$2280,6)</f>
        <v>211.83</v>
      </c>
      <c r="V742" s="103">
        <f>VLOOKUP($A742+ROUND((COLUMN()-2)/24,5),АТС!$A$41:$F$784,4)+VLOOKUP($A742+ROUND((COLUMN()-2)/24,5),'Расчет сбытовых надбавок'!$B$1537:'Расчет сбытовых надбавок'!$G$2280,6)</f>
        <v>131.54</v>
      </c>
      <c r="W742" s="103">
        <f>VLOOKUP($A742+ROUND((COLUMN()-2)/24,5),АТС!$A$41:$F$784,4)+VLOOKUP($A742+ROUND((COLUMN()-2)/24,5),'Расчет сбытовых надбавок'!$B$1537:'Расчет сбытовых надбавок'!$G$2280,6)</f>
        <v>0.23</v>
      </c>
      <c r="X742" s="103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03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89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</row>
    <row r="744" spans="1:27" x14ac:dyDescent="0.25">
      <c r="A744" s="91" t="s">
        <v>156</v>
      </c>
      <c r="B744" s="82"/>
      <c r="C744" s="82"/>
      <c r="D744" s="82"/>
    </row>
    <row r="745" spans="1:27" ht="12.75" customHeight="1" x14ac:dyDescent="0.2">
      <c r="A745" s="167" t="s">
        <v>49</v>
      </c>
      <c r="B745" s="170" t="s">
        <v>161</v>
      </c>
      <c r="C745" s="171"/>
      <c r="D745" s="171"/>
      <c r="E745" s="171"/>
      <c r="F745" s="171"/>
      <c r="G745" s="171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71"/>
      <c r="T745" s="171"/>
      <c r="U745" s="171"/>
      <c r="V745" s="171"/>
      <c r="W745" s="171"/>
      <c r="X745" s="171"/>
      <c r="Y745" s="172"/>
    </row>
    <row r="746" spans="1:27" ht="12.75" customHeight="1" x14ac:dyDescent="0.2">
      <c r="A746" s="168"/>
      <c r="B746" s="173"/>
      <c r="C746" s="174"/>
      <c r="D746" s="174"/>
      <c r="E746" s="174"/>
      <c r="F746" s="174"/>
      <c r="G746" s="174"/>
      <c r="H746" s="174"/>
      <c r="I746" s="174"/>
      <c r="J746" s="174"/>
      <c r="K746" s="174"/>
      <c r="L746" s="174"/>
      <c r="M746" s="174"/>
      <c r="N746" s="174"/>
      <c r="O746" s="174"/>
      <c r="P746" s="174"/>
      <c r="Q746" s="174"/>
      <c r="R746" s="174"/>
      <c r="S746" s="174"/>
      <c r="T746" s="174"/>
      <c r="U746" s="174"/>
      <c r="V746" s="174"/>
      <c r="W746" s="174"/>
      <c r="X746" s="174"/>
      <c r="Y746" s="175"/>
    </row>
    <row r="747" spans="1:27" s="116" customFormat="1" ht="12.75" customHeight="1" x14ac:dyDescent="0.2">
      <c r="A747" s="168"/>
      <c r="B747" s="208" t="s">
        <v>129</v>
      </c>
      <c r="C747" s="204" t="s">
        <v>130</v>
      </c>
      <c r="D747" s="204" t="s">
        <v>131</v>
      </c>
      <c r="E747" s="204" t="s">
        <v>132</v>
      </c>
      <c r="F747" s="204" t="s">
        <v>133</v>
      </c>
      <c r="G747" s="204" t="s">
        <v>134</v>
      </c>
      <c r="H747" s="204" t="s">
        <v>135</v>
      </c>
      <c r="I747" s="204" t="s">
        <v>136</v>
      </c>
      <c r="J747" s="204" t="s">
        <v>137</v>
      </c>
      <c r="K747" s="204" t="s">
        <v>138</v>
      </c>
      <c r="L747" s="204" t="s">
        <v>139</v>
      </c>
      <c r="M747" s="204" t="s">
        <v>140</v>
      </c>
      <c r="N747" s="206" t="s">
        <v>141</v>
      </c>
      <c r="O747" s="204" t="s">
        <v>142</v>
      </c>
      <c r="P747" s="204" t="s">
        <v>143</v>
      </c>
      <c r="Q747" s="204" t="s">
        <v>144</v>
      </c>
      <c r="R747" s="204" t="s">
        <v>145</v>
      </c>
      <c r="S747" s="204" t="s">
        <v>146</v>
      </c>
      <c r="T747" s="204" t="s">
        <v>147</v>
      </c>
      <c r="U747" s="204" t="s">
        <v>148</v>
      </c>
      <c r="V747" s="204" t="s">
        <v>149</v>
      </c>
      <c r="W747" s="204" t="s">
        <v>150</v>
      </c>
      <c r="X747" s="204" t="s">
        <v>151</v>
      </c>
      <c r="Y747" s="204" t="s">
        <v>152</v>
      </c>
    </row>
    <row r="748" spans="1:27" s="116" customFormat="1" ht="11.25" customHeight="1" x14ac:dyDescent="0.2">
      <c r="A748" s="169"/>
      <c r="B748" s="209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07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</row>
    <row r="749" spans="1:27" ht="15.75" customHeight="1" x14ac:dyDescent="0.2">
      <c r="A749" s="83">
        <f>A712</f>
        <v>42186</v>
      </c>
      <c r="B749" s="103">
        <f>VLOOKUP($A749+ROUND((COLUMN()-2)/24,5),АТС!$A$41:$F$784,5)+VLOOKUP($A749+ROUND((COLUMN()-2)/24,5),'Расчет сбытовых надбавок'!$B$2281:'Расчет сбытовых надбавок'!$G$3024,3)</f>
        <v>272.37</v>
      </c>
      <c r="C749" s="103">
        <f>VLOOKUP($A749+ROUND((COLUMN()-2)/24,5),АТС!$A$41:$F$784,5)+VLOOKUP($A749+ROUND((COLUMN()-2)/24,5),'Расчет сбытовых надбавок'!$B$2281:'Расчет сбытовых надбавок'!$G$3024,3)</f>
        <v>155.38999999999999</v>
      </c>
      <c r="D749" s="103">
        <f>VLOOKUP($A749+ROUND((COLUMN()-2)/24,5),АТС!$A$41:$F$784,5)+VLOOKUP($A749+ROUND((COLUMN()-2)/24,5),'Расчет сбытовых надбавок'!$B$2281:'Расчет сбытовых надбавок'!$G$3024,3)</f>
        <v>167.66</v>
      </c>
      <c r="E749" s="103">
        <f>VLOOKUP($A749+ROUND((COLUMN()-2)/24,5),АТС!$A$41:$F$784,5)+VLOOKUP($A749+ROUND((COLUMN()-2)/24,5),'Расчет сбытовых надбавок'!$B$2281:'Расчет сбытовых надбавок'!$G$3024,3)</f>
        <v>170.37</v>
      </c>
      <c r="F749" s="103">
        <f>VLOOKUP($A749+ROUND((COLUMN()-2)/24,5),АТС!$A$41:$F$784,5)+VLOOKUP($A749+ROUND((COLUMN()-2)/24,5),'Расчет сбытовых надбавок'!$B$2281:'Расчет сбытовых надбавок'!$G$3024,3)</f>
        <v>62.78</v>
      </c>
      <c r="G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3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03">
        <f>VLOOKUP($A749+ROUND((COLUMN()-2)/24,5),АТС!$A$41:$F$784,5)+VLOOKUP($A749+ROUND((COLUMN()-2)/24,5),'Расчет сбытовых надбавок'!$B$2281:'Расчет сбытовых надбавок'!$G$3024,3)</f>
        <v>0.04</v>
      </c>
      <c r="K749" s="103">
        <f>VLOOKUP($A749+ROUND((COLUMN()-2)/24,5),АТС!$A$41:$F$784,5)+VLOOKUP($A749+ROUND((COLUMN()-2)/24,5),'Расчет сбытовых надбавок'!$B$2281:'Расчет сбытовых надбавок'!$G$3024,3)</f>
        <v>111.96000000000001</v>
      </c>
      <c r="L749" s="103">
        <f>VLOOKUP($A749+ROUND((COLUMN()-2)/24,5),АТС!$A$41:$F$784,5)+VLOOKUP($A749+ROUND((COLUMN()-2)/24,5),'Расчет сбытовых надбавок'!$B$2281:'Расчет сбытовых надбавок'!$G$3024,3)</f>
        <v>177.41</v>
      </c>
      <c r="M749" s="103">
        <f>VLOOKUP($A749+ROUND((COLUMN()-2)/24,5),АТС!$A$41:$F$784,5)+VLOOKUP($A749+ROUND((COLUMN()-2)/24,5),'Расчет сбытовых надбавок'!$B$2281:'Расчет сбытовых надбавок'!$G$3024,3)</f>
        <v>217.61</v>
      </c>
      <c r="N749" s="103">
        <f>VLOOKUP($A749+ROUND((COLUMN()-2)/24,5),АТС!$A$41:$F$784,5)+VLOOKUP($A749+ROUND((COLUMN()-2)/24,5),'Расчет сбытовых надбавок'!$B$2281:'Расчет сбытовых надбавок'!$G$3024,3)</f>
        <v>304.51</v>
      </c>
      <c r="O749" s="103">
        <f>VLOOKUP($A749+ROUND((COLUMN()-2)/24,5),АТС!$A$41:$F$784,5)+VLOOKUP($A749+ROUND((COLUMN()-2)/24,5),'Расчет сбытовых надбавок'!$B$2281:'Расчет сбытовых надбавок'!$G$3024,3)</f>
        <v>305.94</v>
      </c>
      <c r="P749" s="103">
        <f>VLOOKUP($A749+ROUND((COLUMN()-2)/24,5),АТС!$A$41:$F$784,5)+VLOOKUP($A749+ROUND((COLUMN()-2)/24,5),'Расчет сбытовых надбавок'!$B$2281:'Расчет сбытовых надбавок'!$G$3024,3)</f>
        <v>375.27000000000004</v>
      </c>
      <c r="Q749" s="103">
        <f>VLOOKUP($A749+ROUND((COLUMN()-2)/24,5),АТС!$A$41:$F$784,5)+VLOOKUP($A749+ROUND((COLUMN()-2)/24,5),'Расчет сбытовых надбавок'!$B$2281:'Расчет сбытовых надбавок'!$G$3024,3)</f>
        <v>384.75</v>
      </c>
      <c r="R749" s="103">
        <f>VLOOKUP($A749+ROUND((COLUMN()-2)/24,5),АТС!$A$41:$F$784,5)+VLOOKUP($A749+ROUND((COLUMN()-2)/24,5),'Расчет сбытовых надбавок'!$B$2281:'Расчет сбытовых надбавок'!$G$3024,3)</f>
        <v>422.03</v>
      </c>
      <c r="S749" s="103">
        <f>VLOOKUP($A749+ROUND((COLUMN()-2)/24,5),АТС!$A$41:$F$784,5)+VLOOKUP($A749+ROUND((COLUMN()-2)/24,5),'Расчет сбытовых надбавок'!$B$2281:'Расчет сбытовых надбавок'!$G$3024,3)</f>
        <v>683.56000000000006</v>
      </c>
      <c r="T749" s="103">
        <f>VLOOKUP($A749+ROUND((COLUMN()-2)/24,5),АТС!$A$41:$F$784,5)+VLOOKUP($A749+ROUND((COLUMN()-2)/24,5),'Расчет сбытовых надбавок'!$B$2281:'Расчет сбытовых надбавок'!$G$3024,3)</f>
        <v>473.12</v>
      </c>
      <c r="U749" s="103">
        <f>VLOOKUP($A749+ROUND((COLUMN()-2)/24,5),АТС!$A$41:$F$784,5)+VLOOKUP($A749+ROUND((COLUMN()-2)/24,5),'Расчет сбытовых надбавок'!$B$2281:'Расчет сбытовых надбавок'!$G$3024,3)</f>
        <v>284.52999999999997</v>
      </c>
      <c r="V749" s="103">
        <f>VLOOKUP($A749+ROUND((COLUMN()-2)/24,5),АТС!$A$41:$F$784,5)+VLOOKUP($A749+ROUND((COLUMN()-2)/24,5),'Расчет сбытовых надбавок'!$B$2281:'Расчет сбытовых надбавок'!$G$3024,3)</f>
        <v>198.69</v>
      </c>
      <c r="W749" s="103">
        <f>VLOOKUP($A749+ROUND((COLUMN()-2)/24,5),АТС!$A$41:$F$784,5)+VLOOKUP($A749+ROUND((COLUMN()-2)/24,5),'Расчет сбытовых надбавок'!$B$2281:'Расчет сбытовых надбавок'!$G$3024,3)</f>
        <v>391.93</v>
      </c>
      <c r="X749" s="103">
        <f>VLOOKUP($A749+ROUND((COLUMN()-2)/24,5),АТС!$A$41:$F$784,5)+VLOOKUP($A749+ROUND((COLUMN()-2)/24,5),'Расчет сбытовых надбавок'!$B$2281:'Расчет сбытовых надбавок'!$G$3024,3)</f>
        <v>315.3</v>
      </c>
      <c r="Y749" s="103">
        <f>VLOOKUP($A749+ROUND((COLUMN()-2)/24,5),АТС!$A$41:$F$784,5)+VLOOKUP($A749+ROUND((COLUMN()-2)/24,5),'Расчет сбытовых надбавок'!$B$2281:'Расчет сбытовых надбавок'!$G$3024,3)</f>
        <v>158.55000000000001</v>
      </c>
      <c r="AA749" s="84"/>
    </row>
    <row r="750" spans="1:27" x14ac:dyDescent="0.2">
      <c r="A750" s="83">
        <f>A749+1</f>
        <v>42187</v>
      </c>
      <c r="B750" s="103">
        <f>VLOOKUP($A750+ROUND((COLUMN()-2)/24,5),АТС!$A$41:$F$784,5)+VLOOKUP($A750+ROUND((COLUMN()-2)/24,5),'Расчет сбытовых надбавок'!$B$2281:'Расчет сбытовых надбавок'!$G$3024,3)</f>
        <v>339.25</v>
      </c>
      <c r="C750" s="103">
        <f>VLOOKUP($A750+ROUND((COLUMN()-2)/24,5),АТС!$A$41:$F$784,5)+VLOOKUP($A750+ROUND((COLUMN()-2)/24,5),'Расчет сбытовых надбавок'!$B$2281:'Расчет сбытовых надбавок'!$G$3024,3)</f>
        <v>229.74</v>
      </c>
      <c r="D750" s="103">
        <f>VLOOKUP($A750+ROUND((COLUMN()-2)/24,5),АТС!$A$41:$F$784,5)+VLOOKUP($A750+ROUND((COLUMN()-2)/24,5),'Расчет сбытовых надбавок'!$B$2281:'Расчет сбытовых надбавок'!$G$3024,3)</f>
        <v>220.05</v>
      </c>
      <c r="E750" s="103">
        <f>VLOOKUP($A750+ROUND((COLUMN()-2)/24,5),АТС!$A$41:$F$784,5)+VLOOKUP($A750+ROUND((COLUMN()-2)/24,5),'Расчет сбытовых надбавок'!$B$2281:'Расчет сбытовых надбавок'!$G$3024,3)</f>
        <v>152.44</v>
      </c>
      <c r="F750" s="103">
        <f>VLOOKUP($A750+ROUND((COLUMN()-2)/24,5),АТС!$A$41:$F$784,5)+VLOOKUP($A750+ROUND((COLUMN()-2)/24,5),'Расчет сбытовых надбавок'!$B$2281:'Расчет сбытовых надбавок'!$G$3024,3)</f>
        <v>85.820000000000007</v>
      </c>
      <c r="G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03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03">
        <f>VLOOKUP($A750+ROUND((COLUMN()-2)/24,5),АТС!$A$41:$F$784,5)+VLOOKUP($A750+ROUND((COLUMN()-2)/24,5),'Расчет сбытовых надбавок'!$B$2281:'Расчет сбытовых надбавок'!$G$3024,3)</f>
        <v>111.94</v>
      </c>
      <c r="K750" s="103">
        <f>VLOOKUP($A750+ROUND((COLUMN()-2)/24,5),АТС!$A$41:$F$784,5)+VLOOKUP($A750+ROUND((COLUMN()-2)/24,5),'Расчет сбытовых надбавок'!$B$2281:'Расчет сбытовых надбавок'!$G$3024,3)</f>
        <v>269.35000000000002</v>
      </c>
      <c r="L750" s="103">
        <f>VLOOKUP($A750+ROUND((COLUMN()-2)/24,5),АТС!$A$41:$F$784,5)+VLOOKUP($A750+ROUND((COLUMN()-2)/24,5),'Расчет сбытовых надбавок'!$B$2281:'Расчет сбытовых надбавок'!$G$3024,3)</f>
        <v>352.98</v>
      </c>
      <c r="M750" s="103">
        <f>VLOOKUP($A750+ROUND((COLUMN()-2)/24,5),АТС!$A$41:$F$784,5)+VLOOKUP($A750+ROUND((COLUMN()-2)/24,5),'Расчет сбытовых надбавок'!$B$2281:'Расчет сбытовых надбавок'!$G$3024,3)</f>
        <v>384.58</v>
      </c>
      <c r="N750" s="103">
        <f>VLOOKUP($A750+ROUND((COLUMN()-2)/24,5),АТС!$A$41:$F$784,5)+VLOOKUP($A750+ROUND((COLUMN()-2)/24,5),'Расчет сбытовых надбавок'!$B$2281:'Расчет сбытовых надбавок'!$G$3024,3)</f>
        <v>327.59000000000003</v>
      </c>
      <c r="O750" s="103">
        <f>VLOOKUP($A750+ROUND((COLUMN()-2)/24,5),АТС!$A$41:$F$784,5)+VLOOKUP($A750+ROUND((COLUMN()-2)/24,5),'Расчет сбытовых надбавок'!$B$2281:'Расчет сбытовых надбавок'!$G$3024,3)</f>
        <v>287.76</v>
      </c>
      <c r="P750" s="103">
        <f>VLOOKUP($A750+ROUND((COLUMN()-2)/24,5),АТС!$A$41:$F$784,5)+VLOOKUP($A750+ROUND((COLUMN()-2)/24,5),'Расчет сбытовых надбавок'!$B$2281:'Расчет сбытовых надбавок'!$G$3024,3)</f>
        <v>299.52</v>
      </c>
      <c r="Q750" s="103">
        <f>VLOOKUP($A750+ROUND((COLUMN()-2)/24,5),АТС!$A$41:$F$784,5)+VLOOKUP($A750+ROUND((COLUMN()-2)/24,5),'Расчет сбытовых надбавок'!$B$2281:'Расчет сбытовых надбавок'!$G$3024,3)</f>
        <v>301.72000000000003</v>
      </c>
      <c r="R750" s="103">
        <f>VLOOKUP($A750+ROUND((COLUMN()-2)/24,5),АТС!$A$41:$F$784,5)+VLOOKUP($A750+ROUND((COLUMN()-2)/24,5),'Расчет сбытовых надбавок'!$B$2281:'Расчет сбытовых надбавок'!$G$3024,3)</f>
        <v>351.22</v>
      </c>
      <c r="S750" s="103">
        <f>VLOOKUP($A750+ROUND((COLUMN()-2)/24,5),АТС!$A$41:$F$784,5)+VLOOKUP($A750+ROUND((COLUMN()-2)/24,5),'Расчет сбытовых надбавок'!$B$2281:'Расчет сбытовых надбавок'!$G$3024,3)</f>
        <v>300.75</v>
      </c>
      <c r="T750" s="103">
        <f>VLOOKUP($A750+ROUND((COLUMN()-2)/24,5),АТС!$A$41:$F$784,5)+VLOOKUP($A750+ROUND((COLUMN()-2)/24,5),'Расчет сбытовых надбавок'!$B$2281:'Расчет сбытовых надбавок'!$G$3024,3)</f>
        <v>307.5</v>
      </c>
      <c r="U750" s="103">
        <f>VLOOKUP($A750+ROUND((COLUMN()-2)/24,5),АТС!$A$41:$F$784,5)+VLOOKUP($A750+ROUND((COLUMN()-2)/24,5),'Расчет сбытовых надбавок'!$B$2281:'Расчет сбытовых надбавок'!$G$3024,3)</f>
        <v>248.41000000000003</v>
      </c>
      <c r="V750" s="103">
        <f>VLOOKUP($A750+ROUND((COLUMN()-2)/24,5),АТС!$A$41:$F$784,5)+VLOOKUP($A750+ROUND((COLUMN()-2)/24,5),'Расчет сбытовых надбавок'!$B$2281:'Расчет сбытовых надбавок'!$G$3024,3)</f>
        <v>590.83000000000004</v>
      </c>
      <c r="W750" s="103">
        <f>VLOOKUP($A750+ROUND((COLUMN()-2)/24,5),АТС!$A$41:$F$784,5)+VLOOKUP($A750+ROUND((COLUMN()-2)/24,5),'Расчет сбытовых надбавок'!$B$2281:'Расчет сбытовых надбавок'!$G$3024,3)</f>
        <v>611.92000000000007</v>
      </c>
      <c r="X750" s="103">
        <f>VLOOKUP($A750+ROUND((COLUMN()-2)/24,5),АТС!$A$41:$F$784,5)+VLOOKUP($A750+ROUND((COLUMN()-2)/24,5),'Расчет сбытовых надбавок'!$B$2281:'Расчет сбытовых надбавок'!$G$3024,3)</f>
        <v>520.42999999999995</v>
      </c>
      <c r="Y750" s="103">
        <f>VLOOKUP($A750+ROUND((COLUMN()-2)/24,5),АТС!$A$41:$F$784,5)+VLOOKUP($A750+ROUND((COLUMN()-2)/24,5),'Расчет сбытовых надбавок'!$B$2281:'Расчет сбытовых надбавок'!$G$3024,3)</f>
        <v>264.81</v>
      </c>
    </row>
    <row r="751" spans="1:27" x14ac:dyDescent="0.2">
      <c r="A751" s="83">
        <f t="shared" ref="A751:A779" si="20">A750+1</f>
        <v>42188</v>
      </c>
      <c r="B751" s="103">
        <f>VLOOKUP($A751+ROUND((COLUMN()-2)/24,5),АТС!$A$41:$F$784,5)+VLOOKUP($A751+ROUND((COLUMN()-2)/24,5),'Расчет сбытовых надбавок'!$B$2281:'Расчет сбытовых надбавок'!$G$3024,3)</f>
        <v>183.16</v>
      </c>
      <c r="C751" s="103">
        <f>VLOOKUP($A751+ROUND((COLUMN()-2)/24,5),АТС!$A$41:$F$784,5)+VLOOKUP($A751+ROUND((COLUMN()-2)/24,5),'Расчет сбытовых надбавок'!$B$2281:'Расчет сбытовых надбавок'!$G$3024,3)</f>
        <v>194.38</v>
      </c>
      <c r="D751" s="103">
        <f>VLOOKUP($A751+ROUND((COLUMN()-2)/24,5),АТС!$A$41:$F$784,5)+VLOOKUP($A751+ROUND((COLUMN()-2)/24,5),'Расчет сбытовых надбавок'!$B$2281:'Расчет сбытовых надбавок'!$G$3024,3)</f>
        <v>208.19</v>
      </c>
      <c r="E751" s="103">
        <f>VLOOKUP($A751+ROUND((COLUMN()-2)/24,5),АТС!$A$41:$F$784,5)+VLOOKUP($A751+ROUND((COLUMN()-2)/24,5),'Расчет сбытовых надбавок'!$B$2281:'Расчет сбытовых надбавок'!$G$3024,3)</f>
        <v>200.75</v>
      </c>
      <c r="F751" s="103">
        <f>VLOOKUP($A751+ROUND((COLUMN()-2)/24,5),АТС!$A$41:$F$784,5)+VLOOKUP($A751+ROUND((COLUMN()-2)/24,5),'Расчет сбытовых надбавок'!$B$2281:'Расчет сбытовых надбавок'!$G$3024,3)</f>
        <v>85.759999999999991</v>
      </c>
      <c r="G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03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03">
        <f>VLOOKUP($A751+ROUND((COLUMN()-2)/24,5),АТС!$A$41:$F$784,5)+VLOOKUP($A751+ROUND((COLUMN()-2)/24,5),'Расчет сбытовых надбавок'!$B$2281:'Расчет сбытовых надбавок'!$G$3024,3)</f>
        <v>107.88999999999999</v>
      </c>
      <c r="K751" s="103">
        <f>VLOOKUP($A751+ROUND((COLUMN()-2)/24,5),АТС!$A$41:$F$784,5)+VLOOKUP($A751+ROUND((COLUMN()-2)/24,5),'Расчет сбытовых надбавок'!$B$2281:'Расчет сбытовых надбавок'!$G$3024,3)</f>
        <v>246.12</v>
      </c>
      <c r="L751" s="103">
        <f>VLOOKUP($A751+ROUND((COLUMN()-2)/24,5),АТС!$A$41:$F$784,5)+VLOOKUP($A751+ROUND((COLUMN()-2)/24,5),'Расчет сбытовых надбавок'!$B$2281:'Расчет сбытовых надбавок'!$G$3024,3)</f>
        <v>278.85000000000002</v>
      </c>
      <c r="M751" s="103">
        <f>VLOOKUP($A751+ROUND((COLUMN()-2)/24,5),АТС!$A$41:$F$784,5)+VLOOKUP($A751+ROUND((COLUMN()-2)/24,5),'Расчет сбытовых надбавок'!$B$2281:'Расчет сбытовых надбавок'!$G$3024,3)</f>
        <v>314.87</v>
      </c>
      <c r="N751" s="103">
        <f>VLOOKUP($A751+ROUND((COLUMN()-2)/24,5),АТС!$A$41:$F$784,5)+VLOOKUP($A751+ROUND((COLUMN()-2)/24,5),'Расчет сбытовых надбавок'!$B$2281:'Расчет сбытовых надбавок'!$G$3024,3)</f>
        <v>270.93</v>
      </c>
      <c r="O751" s="103">
        <f>VLOOKUP($A751+ROUND((COLUMN()-2)/24,5),АТС!$A$41:$F$784,5)+VLOOKUP($A751+ROUND((COLUMN()-2)/24,5),'Расчет сбытовых надбавок'!$B$2281:'Расчет сбытовых надбавок'!$G$3024,3)</f>
        <v>283.19</v>
      </c>
      <c r="P751" s="103">
        <f>VLOOKUP($A751+ROUND((COLUMN()-2)/24,5),АТС!$A$41:$F$784,5)+VLOOKUP($A751+ROUND((COLUMN()-2)/24,5),'Расчет сбытовых надбавок'!$B$2281:'Расчет сбытовых надбавок'!$G$3024,3)</f>
        <v>384.38</v>
      </c>
      <c r="Q751" s="103">
        <f>VLOOKUP($A751+ROUND((COLUMN()-2)/24,5),АТС!$A$41:$F$784,5)+VLOOKUP($A751+ROUND((COLUMN()-2)/24,5),'Расчет сбытовых надбавок'!$B$2281:'Расчет сбытовых надбавок'!$G$3024,3)</f>
        <v>391.25</v>
      </c>
      <c r="R751" s="103">
        <f>VLOOKUP($A751+ROUND((COLUMN()-2)/24,5),АТС!$A$41:$F$784,5)+VLOOKUP($A751+ROUND((COLUMN()-2)/24,5),'Расчет сбытовых надбавок'!$B$2281:'Расчет сбытовых надбавок'!$G$3024,3)</f>
        <v>383.32</v>
      </c>
      <c r="S751" s="103">
        <f>VLOOKUP($A751+ROUND((COLUMN()-2)/24,5),АТС!$A$41:$F$784,5)+VLOOKUP($A751+ROUND((COLUMN()-2)/24,5),'Расчет сбытовых надбавок'!$B$2281:'Расчет сбытовых надбавок'!$G$3024,3)</f>
        <v>331.34000000000003</v>
      </c>
      <c r="T751" s="103">
        <f>VLOOKUP($A751+ROUND((COLUMN()-2)/24,5),АТС!$A$41:$F$784,5)+VLOOKUP($A751+ROUND((COLUMN()-2)/24,5),'Расчет сбытовых надбавок'!$B$2281:'Расчет сбытовых надбавок'!$G$3024,3)</f>
        <v>383.48</v>
      </c>
      <c r="U751" s="103">
        <f>VLOOKUP($A751+ROUND((COLUMN()-2)/24,5),АТС!$A$41:$F$784,5)+VLOOKUP($A751+ROUND((COLUMN()-2)/24,5),'Расчет сбытовых надбавок'!$B$2281:'Расчет сбытовых надбавок'!$G$3024,3)</f>
        <v>332.99</v>
      </c>
      <c r="V751" s="103">
        <f>VLOOKUP($A751+ROUND((COLUMN()-2)/24,5),АТС!$A$41:$F$784,5)+VLOOKUP($A751+ROUND((COLUMN()-2)/24,5),'Расчет сбытовых надбавок'!$B$2281:'Расчет сбытовых надбавок'!$G$3024,3)</f>
        <v>516.30999999999995</v>
      </c>
      <c r="W751" s="103">
        <f>VLOOKUP($A751+ROUND((COLUMN()-2)/24,5),АТС!$A$41:$F$784,5)+VLOOKUP($A751+ROUND((COLUMN()-2)/24,5),'Расчет сбытовых надбавок'!$B$2281:'Расчет сбытовых надбавок'!$G$3024,3)</f>
        <v>558.03</v>
      </c>
      <c r="X751" s="103">
        <f>VLOOKUP($A751+ROUND((COLUMN()-2)/24,5),АТС!$A$41:$F$784,5)+VLOOKUP($A751+ROUND((COLUMN()-2)/24,5),'Расчет сбытовых надбавок'!$B$2281:'Расчет сбытовых надбавок'!$G$3024,3)</f>
        <v>643.70000000000005</v>
      </c>
      <c r="Y751" s="103">
        <f>VLOOKUP($A751+ROUND((COLUMN()-2)/24,5),АТС!$A$41:$F$784,5)+VLOOKUP($A751+ROUND((COLUMN()-2)/24,5),'Расчет сбытовых надбавок'!$B$2281:'Расчет сбытовых надбавок'!$G$3024,3)</f>
        <v>520.46</v>
      </c>
    </row>
    <row r="752" spans="1:27" x14ac:dyDescent="0.2">
      <c r="A752" s="83">
        <f t="shared" si="20"/>
        <v>42189</v>
      </c>
      <c r="B752" s="103">
        <f>VLOOKUP($A752+ROUND((COLUMN()-2)/24,5),АТС!$A$41:$F$784,5)+VLOOKUP($A752+ROUND((COLUMN()-2)/24,5),'Расчет сбытовых надбавок'!$B$2281:'Расчет сбытовых надбавок'!$G$3024,3)</f>
        <v>356.69</v>
      </c>
      <c r="C752" s="103">
        <f>VLOOKUP($A752+ROUND((COLUMN()-2)/24,5),АТС!$A$41:$F$784,5)+VLOOKUP($A752+ROUND((COLUMN()-2)/24,5),'Расчет сбытовых надбавок'!$B$2281:'Расчет сбытовых надбавок'!$G$3024,3)</f>
        <v>123.25999999999999</v>
      </c>
      <c r="D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E752" s="103">
        <f>VLOOKUP($A752+ROUND((COLUMN()-2)/24,5),АТС!$A$41:$F$784,5)+VLOOKUP($A752+ROUND((COLUMN()-2)/24,5),'Расчет сбытовых надбавок'!$B$2281:'Расчет сбытовых надбавок'!$G$3024,3)</f>
        <v>35.9</v>
      </c>
      <c r="F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G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03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03">
        <f>VLOOKUP($A752+ROUND((COLUMN()-2)/24,5),АТС!$A$41:$F$784,5)+VLOOKUP($A752+ROUND((COLUMN()-2)/24,5),'Расчет сбытовых надбавок'!$B$2281:'Расчет сбытовых надбавок'!$G$3024,3)</f>
        <v>143.96</v>
      </c>
      <c r="K752" s="103">
        <f>VLOOKUP($A752+ROUND((COLUMN()-2)/24,5),АТС!$A$41:$F$784,5)+VLOOKUP($A752+ROUND((COLUMN()-2)/24,5),'Расчет сбытовых надбавок'!$B$2281:'Расчет сбытовых надбавок'!$G$3024,3)</f>
        <v>314.82</v>
      </c>
      <c r="L752" s="103">
        <f>VLOOKUP($A752+ROUND((COLUMN()-2)/24,5),АТС!$A$41:$F$784,5)+VLOOKUP($A752+ROUND((COLUMN()-2)/24,5),'Расчет сбытовых надбавок'!$B$2281:'Расчет сбытовых надбавок'!$G$3024,3)</f>
        <v>475.65999999999997</v>
      </c>
      <c r="M752" s="103">
        <f>VLOOKUP($A752+ROUND((COLUMN()-2)/24,5),АТС!$A$41:$F$784,5)+VLOOKUP($A752+ROUND((COLUMN()-2)/24,5),'Расчет сбытовых надбавок'!$B$2281:'Расчет сбытовых надбавок'!$G$3024,3)</f>
        <v>531.79999999999995</v>
      </c>
      <c r="N752" s="103">
        <f>VLOOKUP($A752+ROUND((COLUMN()-2)/24,5),АТС!$A$41:$F$784,5)+VLOOKUP($A752+ROUND((COLUMN()-2)/24,5),'Расчет сбытовых надбавок'!$B$2281:'Расчет сбытовых надбавок'!$G$3024,3)</f>
        <v>464.19</v>
      </c>
      <c r="O752" s="103">
        <f>VLOOKUP($A752+ROUND((COLUMN()-2)/24,5),АТС!$A$41:$F$784,5)+VLOOKUP($A752+ROUND((COLUMN()-2)/24,5),'Расчет сбытовых надбавок'!$B$2281:'Расчет сбытовых надбавок'!$G$3024,3)</f>
        <v>472.72</v>
      </c>
      <c r="P752" s="103">
        <f>VLOOKUP($A752+ROUND((COLUMN()-2)/24,5),АТС!$A$41:$F$784,5)+VLOOKUP($A752+ROUND((COLUMN()-2)/24,5),'Расчет сбытовых надбавок'!$B$2281:'Расчет сбытовых надбавок'!$G$3024,3)</f>
        <v>470.65000000000003</v>
      </c>
      <c r="Q752" s="103">
        <f>VLOOKUP($A752+ROUND((COLUMN()-2)/24,5),АТС!$A$41:$F$784,5)+VLOOKUP($A752+ROUND((COLUMN()-2)/24,5),'Расчет сбытовых надбавок'!$B$2281:'Расчет сбытовых надбавок'!$G$3024,3)</f>
        <v>511.26</v>
      </c>
      <c r="R752" s="103">
        <f>VLOOKUP($A752+ROUND((COLUMN()-2)/24,5),АТС!$A$41:$F$784,5)+VLOOKUP($A752+ROUND((COLUMN()-2)/24,5),'Расчет сбытовых надбавок'!$B$2281:'Расчет сбытовых надбавок'!$G$3024,3)</f>
        <v>523.14</v>
      </c>
      <c r="S752" s="103">
        <f>VLOOKUP($A752+ROUND((COLUMN()-2)/24,5),АТС!$A$41:$F$784,5)+VLOOKUP($A752+ROUND((COLUMN()-2)/24,5),'Расчет сбытовых надбавок'!$B$2281:'Расчет сбытовых надбавок'!$G$3024,3)</f>
        <v>453.52</v>
      </c>
      <c r="T752" s="103">
        <f>VLOOKUP($A752+ROUND((COLUMN()-2)/24,5),АТС!$A$41:$F$784,5)+VLOOKUP($A752+ROUND((COLUMN()-2)/24,5),'Расчет сбытовых надбавок'!$B$2281:'Расчет сбытовых надбавок'!$G$3024,3)</f>
        <v>503.99</v>
      </c>
      <c r="U752" s="103">
        <f>VLOOKUP($A752+ROUND((COLUMN()-2)/24,5),АТС!$A$41:$F$784,5)+VLOOKUP($A752+ROUND((COLUMN()-2)/24,5),'Расчет сбытовых надбавок'!$B$2281:'Расчет сбытовых надбавок'!$G$3024,3)</f>
        <v>468.1</v>
      </c>
      <c r="V752" s="103">
        <f>VLOOKUP($A752+ROUND((COLUMN()-2)/24,5),АТС!$A$41:$F$784,5)+VLOOKUP($A752+ROUND((COLUMN()-2)/24,5),'Расчет сбытовых надбавок'!$B$2281:'Расчет сбытовых надбавок'!$G$3024,3)</f>
        <v>519.37</v>
      </c>
      <c r="W752" s="103">
        <f>VLOOKUP($A752+ROUND((COLUMN()-2)/24,5),АТС!$A$41:$F$784,5)+VLOOKUP($A752+ROUND((COLUMN()-2)/24,5),'Расчет сбытовых надбавок'!$B$2281:'Расчет сбытовых надбавок'!$G$3024,3)</f>
        <v>610.97</v>
      </c>
      <c r="X752" s="103">
        <f>VLOOKUP($A752+ROUND((COLUMN()-2)/24,5),АТС!$A$41:$F$784,5)+VLOOKUP($A752+ROUND((COLUMN()-2)/24,5),'Расчет сбытовых надбавок'!$B$2281:'Расчет сбытовых надбавок'!$G$3024,3)</f>
        <v>722.32</v>
      </c>
      <c r="Y752" s="103">
        <f>VLOOKUP($A752+ROUND((COLUMN()-2)/24,5),АТС!$A$41:$F$784,5)+VLOOKUP($A752+ROUND((COLUMN()-2)/24,5),'Расчет сбытовых надбавок'!$B$2281:'Расчет сбытовых надбавок'!$G$3024,3)</f>
        <v>548.29</v>
      </c>
    </row>
    <row r="753" spans="1:25" x14ac:dyDescent="0.2">
      <c r="A753" s="83">
        <f t="shared" si="20"/>
        <v>42190</v>
      </c>
      <c r="B753" s="103">
        <f>VLOOKUP($A753+ROUND((COLUMN()-2)/24,5),АТС!$A$41:$F$784,5)+VLOOKUP($A753+ROUND((COLUMN()-2)/24,5),'Расчет сбытовых надбавок'!$B$2281:'Расчет сбытовых надбавок'!$G$3024,3)</f>
        <v>314.29000000000002</v>
      </c>
      <c r="C753" s="103">
        <f>VLOOKUP($A753+ROUND((COLUMN()-2)/24,5),АТС!$A$41:$F$784,5)+VLOOKUP($A753+ROUND((COLUMN()-2)/24,5),'Расчет сбытовых надбавок'!$B$2281:'Расчет сбытовых надбавок'!$G$3024,3)</f>
        <v>332.17</v>
      </c>
      <c r="D753" s="103">
        <f>VLOOKUP($A753+ROUND((COLUMN()-2)/24,5),АТС!$A$41:$F$784,5)+VLOOKUP($A753+ROUND((COLUMN()-2)/24,5),'Расчет сбытовых надбавок'!$B$2281:'Расчет сбытовых надбавок'!$G$3024,3)</f>
        <v>226.16000000000003</v>
      </c>
      <c r="E753" s="103">
        <f>VLOOKUP($A753+ROUND((COLUMN()-2)/24,5),АТС!$A$41:$F$784,5)+VLOOKUP($A753+ROUND((COLUMN()-2)/24,5),'Расчет сбытовых надбавок'!$B$2281:'Расчет сбытовых надбавок'!$G$3024,3)</f>
        <v>259.56</v>
      </c>
      <c r="F753" s="103">
        <f>VLOOKUP($A753+ROUND((COLUMN()-2)/24,5),АТС!$A$41:$F$784,5)+VLOOKUP($A753+ROUND((COLUMN()-2)/24,5),'Расчет сбытовых надбавок'!$B$2281:'Расчет сбытовых надбавок'!$G$3024,3)</f>
        <v>142.22999999999999</v>
      </c>
      <c r="G753" s="103">
        <f>VLOOKUP($A753+ROUND((COLUMN()-2)/24,5),АТС!$A$41:$F$784,5)+VLOOKUP($A753+ROUND((COLUMN()-2)/24,5),'Расчет сбытовых надбавок'!$B$2281:'Расчет сбытовых надбавок'!$G$3024,3)</f>
        <v>28.03</v>
      </c>
      <c r="H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03">
        <f>VLOOKUP($A753+ROUND((COLUMN()-2)/24,5),АТС!$A$41:$F$784,5)+VLOOKUP($A753+ROUND((COLUMN()-2)/24,5),'Расчет сбытовых надбавок'!$B$2281:'Расчет сбытовых надбавок'!$G$3024,3)</f>
        <v>27.39</v>
      </c>
      <c r="L753" s="103">
        <f>VLOOKUP($A753+ROUND((COLUMN()-2)/24,5),АТС!$A$41:$F$784,5)+VLOOKUP($A753+ROUND((COLUMN()-2)/24,5),'Расчет сбытовых надбавок'!$B$2281:'Расчет сбытовых надбавок'!$G$3024,3)</f>
        <v>169.13</v>
      </c>
      <c r="M753" s="103">
        <f>VLOOKUP($A753+ROUND((COLUMN()-2)/24,5),АТС!$A$41:$F$784,5)+VLOOKUP($A753+ROUND((COLUMN()-2)/24,5),'Расчет сбытовых надбавок'!$B$2281:'Расчет сбытовых надбавок'!$G$3024,3)</f>
        <v>181.09</v>
      </c>
      <c r="N753" s="103">
        <f>VLOOKUP($A753+ROUND((COLUMN()-2)/24,5),АТС!$A$41:$F$784,5)+VLOOKUP($A753+ROUND((COLUMN()-2)/24,5),'Расчет сбытовых надбавок'!$B$2281:'Расчет сбытовых надбавок'!$G$3024,3)</f>
        <v>187.52999999999997</v>
      </c>
      <c r="O753" s="103">
        <f>VLOOKUP($A753+ROUND((COLUMN()-2)/24,5),АТС!$A$41:$F$784,5)+VLOOKUP($A753+ROUND((COLUMN()-2)/24,5),'Расчет сбытовых надбавок'!$B$2281:'Расчет сбытовых надбавок'!$G$3024,3)</f>
        <v>211.57999999999998</v>
      </c>
      <c r="P753" s="103">
        <f>VLOOKUP($A753+ROUND((COLUMN()-2)/24,5),АТС!$A$41:$F$784,5)+VLOOKUP($A753+ROUND((COLUMN()-2)/24,5),'Расчет сбытовых надбавок'!$B$2281:'Расчет сбытовых надбавок'!$G$3024,3)</f>
        <v>60.46</v>
      </c>
      <c r="Q753" s="103">
        <f>VLOOKUP($A753+ROUND((COLUMN()-2)/24,5),АТС!$A$41:$F$784,5)+VLOOKUP($A753+ROUND((COLUMN()-2)/24,5),'Расчет сбытовых надбавок'!$B$2281:'Расчет сбытовых надбавок'!$G$3024,3)</f>
        <v>76.48</v>
      </c>
      <c r="R753" s="103">
        <f>VLOOKUP($A753+ROUND((COLUMN()-2)/24,5),АТС!$A$41:$F$784,5)+VLOOKUP($A753+ROUND((COLUMN()-2)/24,5),'Расчет сбытовых надбавок'!$B$2281:'Расчет сбытовых надбавок'!$G$3024,3)</f>
        <v>93.83</v>
      </c>
      <c r="S753" s="103">
        <f>VLOOKUP($A753+ROUND((COLUMN()-2)/24,5),АТС!$A$41:$F$784,5)+VLOOKUP($A753+ROUND((COLUMN()-2)/24,5),'Расчет сбытовых надбавок'!$B$2281:'Расчет сбытовых надбавок'!$G$3024,3)</f>
        <v>72.570000000000007</v>
      </c>
      <c r="T753" s="103">
        <f>VLOOKUP($A753+ROUND((COLUMN()-2)/24,5),АТС!$A$41:$F$784,5)+VLOOKUP($A753+ROUND((COLUMN()-2)/24,5),'Расчет сбытовых надбавок'!$B$2281:'Расчет сбытовых надбавок'!$G$3024,3)</f>
        <v>42.71</v>
      </c>
      <c r="U753" s="103">
        <f>VLOOKUP($A753+ROUND((COLUMN()-2)/24,5),АТС!$A$41:$F$784,5)+VLOOKUP($A753+ROUND((COLUMN()-2)/24,5),'Расчет сбытовых надбавок'!$B$2281:'Расчет сбытовых надбавок'!$G$3024,3)</f>
        <v>6.6</v>
      </c>
      <c r="V753" s="103">
        <f>VLOOKUP($A753+ROUND((COLUMN()-2)/24,5),АТС!$A$41:$F$784,5)+VLOOKUP($A753+ROUND((COLUMN()-2)/24,5),'Расчет сбытовых надбавок'!$B$2281:'Расчет сбытовых надбавок'!$G$3024,3)</f>
        <v>0</v>
      </c>
      <c r="W753" s="103">
        <f>VLOOKUP($A753+ROUND((COLUMN()-2)/24,5),АТС!$A$41:$F$784,5)+VLOOKUP($A753+ROUND((COLUMN()-2)/24,5),'Расчет сбытовых надбавок'!$B$2281:'Расчет сбытовых надбавок'!$G$3024,3)</f>
        <v>59.61</v>
      </c>
      <c r="X753" s="103">
        <f>VLOOKUP($A753+ROUND((COLUMN()-2)/24,5),АТС!$A$41:$F$784,5)+VLOOKUP($A753+ROUND((COLUMN()-2)/24,5),'Расчет сбытовых надбавок'!$B$2281:'Расчет сбытовых надбавок'!$G$3024,3)</f>
        <v>549.54</v>
      </c>
      <c r="Y753" s="103">
        <f>VLOOKUP($A753+ROUND((COLUMN()-2)/24,5),АТС!$A$41:$F$784,5)+VLOOKUP($A753+ROUND((COLUMN()-2)/24,5),'Расчет сбытовых надбавок'!$B$2281:'Расчет сбытовых надбавок'!$G$3024,3)</f>
        <v>381.90999999999997</v>
      </c>
    </row>
    <row r="754" spans="1:25" x14ac:dyDescent="0.2">
      <c r="A754" s="83">
        <f t="shared" si="20"/>
        <v>42191</v>
      </c>
      <c r="B754" s="103">
        <f>VLOOKUP($A754+ROUND((COLUMN()-2)/24,5),АТС!$A$41:$F$784,5)+VLOOKUP($A754+ROUND((COLUMN()-2)/24,5),'Расчет сбытовых надбавок'!$B$2281:'Расчет сбытовых надбавок'!$G$3024,3)</f>
        <v>416.33</v>
      </c>
      <c r="C754" s="103">
        <f>VLOOKUP($A754+ROUND((COLUMN()-2)/24,5),АТС!$A$41:$F$784,5)+VLOOKUP($A754+ROUND((COLUMN()-2)/24,5),'Расчет сбытовых надбавок'!$B$2281:'Расчет сбытовых надбавок'!$G$3024,3)</f>
        <v>185.5</v>
      </c>
      <c r="D754" s="103">
        <f>VLOOKUP($A754+ROUND((COLUMN()-2)/24,5),АТС!$A$41:$F$784,5)+VLOOKUP($A754+ROUND((COLUMN()-2)/24,5),'Расчет сбытовых надбавок'!$B$2281:'Расчет сбытовых надбавок'!$G$3024,3)</f>
        <v>276.16999999999996</v>
      </c>
      <c r="E754" s="103">
        <f>VLOOKUP($A754+ROUND((COLUMN()-2)/24,5),АТС!$A$41:$F$784,5)+VLOOKUP($A754+ROUND((COLUMN()-2)/24,5),'Расчет сбытовых надбавок'!$B$2281:'Расчет сбытовых надбавок'!$G$3024,3)</f>
        <v>267.18</v>
      </c>
      <c r="F754" s="103">
        <f>VLOOKUP($A754+ROUND((COLUMN()-2)/24,5),АТС!$A$41:$F$784,5)+VLOOKUP($A754+ROUND((COLUMN()-2)/24,5),'Расчет сбытовых надбавок'!$B$2281:'Расчет сбытовых надбавок'!$G$3024,3)</f>
        <v>190.51</v>
      </c>
      <c r="G754" s="103">
        <f>VLOOKUP($A754+ROUND((COLUMN()-2)/24,5),АТС!$A$41:$F$784,5)+VLOOKUP($A754+ROUND((COLUMN()-2)/24,5),'Расчет сбытовых надбавок'!$B$2281:'Расчет сбытовых надбавок'!$G$3024,3)</f>
        <v>3.75</v>
      </c>
      <c r="H754" s="103">
        <f>VLOOKUP($A754+ROUND((COLUMN()-2)/24,5),АТС!$A$41:$F$784,5)+VLOOKUP($A754+ROUND((COLUMN()-2)/24,5),'Расчет сбытовых надбавок'!$B$2281:'Расчет сбытовых надбавок'!$G$3024,3)</f>
        <v>0.01</v>
      </c>
      <c r="I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03">
        <f>VLOOKUP($A754+ROUND((COLUMN()-2)/24,5),АТС!$A$41:$F$784,5)+VLOOKUP($A754+ROUND((COLUMN()-2)/24,5),'Расчет сбытовых надбавок'!$B$2281:'Расчет сбытовых надбавок'!$G$3024,3)</f>
        <v>9.1</v>
      </c>
      <c r="K754" s="103">
        <f>VLOOKUP($A754+ROUND((COLUMN()-2)/24,5),АТС!$A$41:$F$784,5)+VLOOKUP($A754+ROUND((COLUMN()-2)/24,5),'Расчет сбытовых надбавок'!$B$2281:'Расчет сбытовых надбавок'!$G$3024,3)</f>
        <v>41.89</v>
      </c>
      <c r="L754" s="103">
        <f>VLOOKUP($A754+ROUND((COLUMN()-2)/24,5),АТС!$A$41:$F$784,5)+VLOOKUP($A754+ROUND((COLUMN()-2)/24,5),'Расчет сбытовых надбавок'!$B$2281:'Расчет сбытовых надбавок'!$G$3024,3)</f>
        <v>227.17000000000002</v>
      </c>
      <c r="M754" s="103">
        <f>VLOOKUP($A754+ROUND((COLUMN()-2)/24,5),АТС!$A$41:$F$784,5)+VLOOKUP($A754+ROUND((COLUMN()-2)/24,5),'Расчет сбытовых надбавок'!$B$2281:'Расчет сбытовых надбавок'!$G$3024,3)</f>
        <v>266.85000000000002</v>
      </c>
      <c r="N754" s="103">
        <f>VLOOKUP($A754+ROUND((COLUMN()-2)/24,5),АТС!$A$41:$F$784,5)+VLOOKUP($A754+ROUND((COLUMN()-2)/24,5),'Расчет сбытовых надбавок'!$B$2281:'Расчет сбытовых надбавок'!$G$3024,3)</f>
        <v>121.99000000000001</v>
      </c>
      <c r="O754" s="103">
        <f>VLOOKUP($A754+ROUND((COLUMN()-2)/24,5),АТС!$A$41:$F$784,5)+VLOOKUP($A754+ROUND((COLUMN()-2)/24,5),'Расчет сбытовых надбавок'!$B$2281:'Расчет сбытовых надбавок'!$G$3024,3)</f>
        <v>137.09</v>
      </c>
      <c r="P754" s="103">
        <f>VLOOKUP($A754+ROUND((COLUMN()-2)/24,5),АТС!$A$41:$F$784,5)+VLOOKUP($A754+ROUND((COLUMN()-2)/24,5),'Расчет сбытовых надбавок'!$B$2281:'Расчет сбытовых надбавок'!$G$3024,3)</f>
        <v>103.30000000000001</v>
      </c>
      <c r="Q754" s="103">
        <f>VLOOKUP($A754+ROUND((COLUMN()-2)/24,5),АТС!$A$41:$F$784,5)+VLOOKUP($A754+ROUND((COLUMN()-2)/24,5),'Расчет сбытовых надбавок'!$B$2281:'Расчет сбытовых надбавок'!$G$3024,3)</f>
        <v>116.53</v>
      </c>
      <c r="R754" s="103">
        <f>VLOOKUP($A754+ROUND((COLUMN()-2)/24,5),АТС!$A$41:$F$784,5)+VLOOKUP($A754+ROUND((COLUMN()-2)/24,5),'Расчет сбытовых надбавок'!$B$2281:'Расчет сбытовых надбавок'!$G$3024,3)</f>
        <v>73.7</v>
      </c>
      <c r="S754" s="103">
        <f>VLOOKUP($A754+ROUND((COLUMN()-2)/24,5),АТС!$A$41:$F$784,5)+VLOOKUP($A754+ROUND((COLUMN()-2)/24,5),'Расчет сбытовых надбавок'!$B$2281:'Расчет сбытовых надбавок'!$G$3024,3)</f>
        <v>76.72</v>
      </c>
      <c r="T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U754" s="103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03">
        <f>VLOOKUP($A754+ROUND((COLUMN()-2)/24,5),АТС!$A$41:$F$784,5)+VLOOKUP($A754+ROUND((COLUMN()-2)/24,5),'Расчет сбытовых надбавок'!$B$2281:'Расчет сбытовых надбавок'!$G$3024,3)</f>
        <v>0.01</v>
      </c>
      <c r="W754" s="103">
        <f>VLOOKUP($A754+ROUND((COLUMN()-2)/24,5),АТС!$A$41:$F$784,5)+VLOOKUP($A754+ROUND((COLUMN()-2)/24,5),'Расчет сбытовых надбавок'!$B$2281:'Расчет сбытовых надбавок'!$G$3024,3)</f>
        <v>60.269999999999996</v>
      </c>
      <c r="X754" s="103">
        <f>VLOOKUP($A754+ROUND((COLUMN()-2)/24,5),АТС!$A$41:$F$784,5)+VLOOKUP($A754+ROUND((COLUMN()-2)/24,5),'Расчет сбытовых надбавок'!$B$2281:'Расчет сбытовых надбавок'!$G$3024,3)</f>
        <v>483.08000000000004</v>
      </c>
      <c r="Y754" s="103">
        <f>VLOOKUP($A754+ROUND((COLUMN()-2)/24,5),АТС!$A$41:$F$784,5)+VLOOKUP($A754+ROUND((COLUMN()-2)/24,5),'Расчет сбытовых надбавок'!$B$2281:'Расчет сбытовых надбавок'!$G$3024,3)</f>
        <v>331.55</v>
      </c>
    </row>
    <row r="755" spans="1:25" x14ac:dyDescent="0.2">
      <c r="A755" s="83">
        <f t="shared" si="20"/>
        <v>42192</v>
      </c>
      <c r="B755" s="103">
        <f>VLOOKUP($A755+ROUND((COLUMN()-2)/24,5),АТС!$A$41:$F$784,5)+VLOOKUP($A755+ROUND((COLUMN()-2)/24,5),'Расчет сбытовых надбавок'!$B$2281:'Расчет сбытовых надбавок'!$G$3024,3)</f>
        <v>151</v>
      </c>
      <c r="C755" s="103">
        <f>VLOOKUP($A755+ROUND((COLUMN()-2)/24,5),АТС!$A$41:$F$784,5)+VLOOKUP($A755+ROUND((COLUMN()-2)/24,5),'Расчет сбытовых надбавок'!$B$2281:'Расчет сбытовых надбавок'!$G$3024,3)</f>
        <v>94.78</v>
      </c>
      <c r="D755" s="103">
        <f>VLOOKUP($A755+ROUND((COLUMN()-2)/24,5),АТС!$A$41:$F$784,5)+VLOOKUP($A755+ROUND((COLUMN()-2)/24,5),'Расчет сбытовых надбавок'!$B$2281:'Расчет сбытовых надбавок'!$G$3024,3)</f>
        <v>65.41</v>
      </c>
      <c r="E755" s="103">
        <f>VLOOKUP($A755+ROUND((COLUMN()-2)/24,5),АТС!$A$41:$F$784,5)+VLOOKUP($A755+ROUND((COLUMN()-2)/24,5),'Расчет сбытовых надбавок'!$B$2281:'Расчет сбытовых надбавок'!$G$3024,3)</f>
        <v>98.78</v>
      </c>
      <c r="F755" s="103">
        <f>VLOOKUP($A755+ROUND((COLUMN()-2)/24,5),АТС!$A$41:$F$784,5)+VLOOKUP($A755+ROUND((COLUMN()-2)/24,5),'Расчет сбытовых надбавок'!$B$2281:'Расчет сбытовых надбавок'!$G$3024,3)</f>
        <v>95.42</v>
      </c>
      <c r="G755" s="103">
        <f>VLOOKUP($A755+ROUND((COLUMN()-2)/24,5),АТС!$A$41:$F$784,5)+VLOOKUP($A755+ROUND((COLUMN()-2)/24,5),'Расчет сбытовых надбавок'!$B$2281:'Расчет сбытовых надбавок'!$G$3024,3)</f>
        <v>16.7</v>
      </c>
      <c r="H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03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03">
        <f>VLOOKUP($A755+ROUND((COLUMN()-2)/24,5),АТС!$A$41:$F$784,5)+VLOOKUP($A755+ROUND((COLUMN()-2)/24,5),'Расчет сбытовых надбавок'!$B$2281:'Расчет сбытовых надбавок'!$G$3024,3)</f>
        <v>59.34</v>
      </c>
      <c r="K755" s="103">
        <f>VLOOKUP($A755+ROUND((COLUMN()-2)/24,5),АТС!$A$41:$F$784,5)+VLOOKUP($A755+ROUND((COLUMN()-2)/24,5),'Расчет сбытовых надбавок'!$B$2281:'Расчет сбытовых надбавок'!$G$3024,3)</f>
        <v>20.45</v>
      </c>
      <c r="L755" s="103">
        <f>VLOOKUP($A755+ROUND((COLUMN()-2)/24,5),АТС!$A$41:$F$784,5)+VLOOKUP($A755+ROUND((COLUMN()-2)/24,5),'Расчет сбытовых надбавок'!$B$2281:'Расчет сбытовых надбавок'!$G$3024,3)</f>
        <v>66.17</v>
      </c>
      <c r="M755" s="103">
        <f>VLOOKUP($A755+ROUND((COLUMN()-2)/24,5),АТС!$A$41:$F$784,5)+VLOOKUP($A755+ROUND((COLUMN()-2)/24,5),'Расчет сбытовых надбавок'!$B$2281:'Расчет сбытовых надбавок'!$G$3024,3)</f>
        <v>188.96</v>
      </c>
      <c r="N755" s="103">
        <f>VLOOKUP($A755+ROUND((COLUMN()-2)/24,5),АТС!$A$41:$F$784,5)+VLOOKUP($A755+ROUND((COLUMN()-2)/24,5),'Расчет сбытовых надбавок'!$B$2281:'Расчет сбытовых надбавок'!$G$3024,3)</f>
        <v>267.43</v>
      </c>
      <c r="O755" s="103">
        <f>VLOOKUP($A755+ROUND((COLUMN()-2)/24,5),АТС!$A$41:$F$784,5)+VLOOKUP($A755+ROUND((COLUMN()-2)/24,5),'Расчет сбытовых надбавок'!$B$2281:'Расчет сбытовых надбавок'!$G$3024,3)</f>
        <v>275.62</v>
      </c>
      <c r="P755" s="103">
        <f>VLOOKUP($A755+ROUND((COLUMN()-2)/24,5),АТС!$A$41:$F$784,5)+VLOOKUP($A755+ROUND((COLUMN()-2)/24,5),'Расчет сбытовых надбавок'!$B$2281:'Расчет сбытовых надбавок'!$G$3024,3)</f>
        <v>393.52000000000004</v>
      </c>
      <c r="Q755" s="103">
        <f>VLOOKUP($A755+ROUND((COLUMN()-2)/24,5),АТС!$A$41:$F$784,5)+VLOOKUP($A755+ROUND((COLUMN()-2)/24,5),'Расчет сбытовых надбавок'!$B$2281:'Расчет сбытовых надбавок'!$G$3024,3)</f>
        <v>406.91</v>
      </c>
      <c r="R755" s="103">
        <f>VLOOKUP($A755+ROUND((COLUMN()-2)/24,5),АТС!$A$41:$F$784,5)+VLOOKUP($A755+ROUND((COLUMN()-2)/24,5),'Расчет сбытовых надбавок'!$B$2281:'Расчет сбытовых надбавок'!$G$3024,3)</f>
        <v>613.53</v>
      </c>
      <c r="S755" s="103">
        <f>VLOOKUP($A755+ROUND((COLUMN()-2)/24,5),АТС!$A$41:$F$784,5)+VLOOKUP($A755+ROUND((COLUMN()-2)/24,5),'Расчет сбытовых надбавок'!$B$2281:'Расчет сбытовых надбавок'!$G$3024,3)</f>
        <v>644.61</v>
      </c>
      <c r="T755" s="103">
        <f>VLOOKUP($A755+ROUND((COLUMN()-2)/24,5),АТС!$A$41:$F$784,5)+VLOOKUP($A755+ROUND((COLUMN()-2)/24,5),'Расчет сбытовых надбавок'!$B$2281:'Расчет сбытовых надбавок'!$G$3024,3)</f>
        <v>808.03</v>
      </c>
      <c r="U755" s="103">
        <f>VLOOKUP($A755+ROUND((COLUMN()-2)/24,5),АТС!$A$41:$F$784,5)+VLOOKUP($A755+ROUND((COLUMN()-2)/24,5),'Расчет сбытовых надбавок'!$B$2281:'Расчет сбытовых надбавок'!$G$3024,3)</f>
        <v>758.93999999999994</v>
      </c>
      <c r="V755" s="103">
        <f>VLOOKUP($A755+ROUND((COLUMN()-2)/24,5),АТС!$A$41:$F$784,5)+VLOOKUP($A755+ROUND((COLUMN()-2)/24,5),'Расчет сбытовых надбавок'!$B$2281:'Расчет сбытовых надбавок'!$G$3024,3)</f>
        <v>603.5</v>
      </c>
      <c r="W755" s="103">
        <f>VLOOKUP($A755+ROUND((COLUMN()-2)/24,5),АТС!$A$41:$F$784,5)+VLOOKUP($A755+ROUND((COLUMN()-2)/24,5),'Расчет сбытовых надбавок'!$B$2281:'Расчет сбытовых надбавок'!$G$3024,3)</f>
        <v>759.79</v>
      </c>
      <c r="X755" s="103">
        <f>VLOOKUP($A755+ROUND((COLUMN()-2)/24,5),АТС!$A$41:$F$784,5)+VLOOKUP($A755+ROUND((COLUMN()-2)/24,5),'Расчет сбытовых надбавок'!$B$2281:'Расчет сбытовых надбавок'!$G$3024,3)</f>
        <v>329.9</v>
      </c>
      <c r="Y755" s="103">
        <f>VLOOKUP($A755+ROUND((COLUMN()-2)/24,5),АТС!$A$41:$F$784,5)+VLOOKUP($A755+ROUND((COLUMN()-2)/24,5),'Расчет сбытовых надбавок'!$B$2281:'Расчет сбытовых надбавок'!$G$3024,3)</f>
        <v>538.16999999999996</v>
      </c>
    </row>
    <row r="756" spans="1:25" x14ac:dyDescent="0.2">
      <c r="A756" s="83">
        <f t="shared" si="20"/>
        <v>42193</v>
      </c>
      <c r="B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C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D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E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F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G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J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K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L756" s="103">
        <f>VLOOKUP($A756+ROUND((COLUMN()-2)/24,5),АТС!$A$41:$F$784,5)+VLOOKUP($A756+ROUND((COLUMN()-2)/24,5),'Расчет сбытовых надбавок'!$B$2281:'Расчет сбытовых надбавок'!$G$3024,3)</f>
        <v>0.01</v>
      </c>
      <c r="M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N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O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P756" s="103">
        <f>VLOOKUP($A756+ROUND((COLUMN()-2)/24,5),АТС!$A$41:$F$784,5)+VLOOKUP($A756+ROUND((COLUMN()-2)/24,5),'Расчет сбытовых надбавок'!$B$2281:'Расчет сбытовых надбавок'!$G$3024,3)</f>
        <v>10.38</v>
      </c>
      <c r="Q756" s="103">
        <f>VLOOKUP($A756+ROUND((COLUMN()-2)/24,5),АТС!$A$41:$F$784,5)+VLOOKUP($A756+ROUND((COLUMN()-2)/24,5),'Расчет сбытовых надбавок'!$B$2281:'Расчет сбытовых надбавок'!$G$3024,3)</f>
        <v>24.32</v>
      </c>
      <c r="R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S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T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U756" s="103">
        <f>VLOOKUP($A756+ROUND((COLUMN()-2)/24,5),АТС!$A$41:$F$784,5)+VLOOKUP($A756+ROUND((COLUMN()-2)/24,5),'Расчет сбытовых надбавок'!$B$2281:'Расчет сбытовых надбавок'!$G$3024,3)</f>
        <v>0.01</v>
      </c>
      <c r="V756" s="103">
        <f>VLOOKUP($A756+ROUND((COLUMN()-2)/24,5),АТС!$A$41:$F$784,5)+VLOOKUP($A756+ROUND((COLUMN()-2)/24,5),'Расчет сбытовых надбавок'!$B$2281:'Расчет сбытовых надбавок'!$G$3024,3)</f>
        <v>0</v>
      </c>
      <c r="W756" s="103">
        <f>VLOOKUP($A756+ROUND((COLUMN()-2)/24,5),АТС!$A$41:$F$784,5)+VLOOKUP($A756+ROUND((COLUMN()-2)/24,5),'Расчет сбытовых надбавок'!$B$2281:'Расчет сбытовых надбавок'!$G$3024,3)</f>
        <v>14.16</v>
      </c>
      <c r="X756" s="103">
        <f>VLOOKUP($A756+ROUND((COLUMN()-2)/24,5),АТС!$A$41:$F$784,5)+VLOOKUP($A756+ROUND((COLUMN()-2)/24,5),'Расчет сбытовых надбавок'!$B$2281:'Расчет сбытовых надбавок'!$G$3024,3)</f>
        <v>133.13999999999999</v>
      </c>
      <c r="Y756" s="103">
        <f>VLOOKUP($A756+ROUND((COLUMN()-2)/24,5),АТС!$A$41:$F$784,5)+VLOOKUP($A756+ROUND((COLUMN()-2)/24,5),'Расчет сбытовых надбавок'!$B$2281:'Расчет сбытовых надбавок'!$G$3024,3)</f>
        <v>388.75</v>
      </c>
    </row>
    <row r="757" spans="1:25" x14ac:dyDescent="0.2">
      <c r="A757" s="83">
        <f t="shared" si="20"/>
        <v>42194</v>
      </c>
      <c r="B757" s="103">
        <f>VLOOKUP($A757+ROUND((COLUMN()-2)/24,5),АТС!$A$41:$F$784,5)+VLOOKUP($A757+ROUND((COLUMN()-2)/24,5),'Расчет сбытовых надбавок'!$B$2281:'Расчет сбытовых надбавок'!$G$3024,3)</f>
        <v>165.64000000000001</v>
      </c>
      <c r="C757" s="103">
        <f>VLOOKUP($A757+ROUND((COLUMN()-2)/24,5),АТС!$A$41:$F$784,5)+VLOOKUP($A757+ROUND((COLUMN()-2)/24,5),'Расчет сбытовых надбавок'!$B$2281:'Расчет сбытовых надбавок'!$G$3024,3)</f>
        <v>104.44</v>
      </c>
      <c r="D757" s="103">
        <f>VLOOKUP($A757+ROUND((COLUMN()-2)/24,5),АТС!$A$41:$F$784,5)+VLOOKUP($A757+ROUND((COLUMN()-2)/24,5),'Расчет сбытовых надбавок'!$B$2281:'Расчет сбытовых надбавок'!$G$3024,3)</f>
        <v>138</v>
      </c>
      <c r="E757" s="103">
        <f>VLOOKUP($A757+ROUND((COLUMN()-2)/24,5),АТС!$A$41:$F$784,5)+VLOOKUP($A757+ROUND((COLUMN()-2)/24,5),'Расчет сбытовых надбавок'!$B$2281:'Расчет сбытовых надбавок'!$G$3024,3)</f>
        <v>109.43</v>
      </c>
      <c r="F757" s="103">
        <f>VLOOKUP($A757+ROUND((COLUMN()-2)/24,5),АТС!$A$41:$F$784,5)+VLOOKUP($A757+ROUND((COLUMN()-2)/24,5),'Расчет сбытовых надбавок'!$B$2281:'Расчет сбытовых надбавок'!$G$3024,3)</f>
        <v>71.19</v>
      </c>
      <c r="G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H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K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L757" s="103">
        <f>VLOOKUP($A757+ROUND((COLUMN()-2)/24,5),АТС!$A$41:$F$784,5)+VLOOKUP($A757+ROUND((COLUMN()-2)/24,5),'Расчет сбытовых надбавок'!$B$2281:'Расчет сбытовых надбавок'!$G$3024,3)</f>
        <v>0.01</v>
      </c>
      <c r="M757" s="103">
        <f>VLOOKUP($A757+ROUND((COLUMN()-2)/24,5),АТС!$A$41:$F$784,5)+VLOOKUP($A757+ROUND((COLUMN()-2)/24,5),'Расчет сбытовых надбавок'!$B$2281:'Расчет сбытовых надбавок'!$G$3024,3)</f>
        <v>28.54</v>
      </c>
      <c r="N757" s="103">
        <f>VLOOKUP($A757+ROUND((COLUMN()-2)/24,5),АТС!$A$41:$F$784,5)+VLOOKUP($A757+ROUND((COLUMN()-2)/24,5),'Расчет сбытовых надбавок'!$B$2281:'Расчет сбытовых надбавок'!$G$3024,3)</f>
        <v>0.01</v>
      </c>
      <c r="O757" s="103">
        <f>VLOOKUP($A757+ROUND((COLUMN()-2)/24,5),АТС!$A$41:$F$784,5)+VLOOKUP($A757+ROUND((COLUMN()-2)/24,5),'Расчет сбытовых надбавок'!$B$2281:'Расчет сбытовых надбавок'!$G$3024,3)</f>
        <v>0</v>
      </c>
      <c r="P757" s="103">
        <f>VLOOKUP($A757+ROUND((COLUMN()-2)/24,5),АТС!$A$41:$F$784,5)+VLOOKUP($A757+ROUND((COLUMN()-2)/24,5),'Расчет сбытовых надбавок'!$B$2281:'Расчет сбытовых надбавок'!$G$3024,3)</f>
        <v>134.74</v>
      </c>
      <c r="Q757" s="103">
        <f>VLOOKUP($A757+ROUND((COLUMN()-2)/24,5),АТС!$A$41:$F$784,5)+VLOOKUP($A757+ROUND((COLUMN()-2)/24,5),'Расчет сбытовых надбавок'!$B$2281:'Расчет сбытовых надбавок'!$G$3024,3)</f>
        <v>191.75</v>
      </c>
      <c r="R757" s="103">
        <f>VLOOKUP($A757+ROUND((COLUMN()-2)/24,5),АТС!$A$41:$F$784,5)+VLOOKUP($A757+ROUND((COLUMN()-2)/24,5),'Расчет сбытовых надбавок'!$B$2281:'Расчет сбытовых надбавок'!$G$3024,3)</f>
        <v>98.679999999999993</v>
      </c>
      <c r="S757" s="103">
        <f>VLOOKUP($A757+ROUND((COLUMN()-2)/24,5),АТС!$A$41:$F$784,5)+VLOOKUP($A757+ROUND((COLUMN()-2)/24,5),'Расчет сбытовых надбавок'!$B$2281:'Расчет сбытовых надбавок'!$G$3024,3)</f>
        <v>159.86000000000001</v>
      </c>
      <c r="T757" s="103">
        <f>VLOOKUP($A757+ROUND((COLUMN()-2)/24,5),АТС!$A$41:$F$784,5)+VLOOKUP($A757+ROUND((COLUMN()-2)/24,5),'Расчет сбытовых надбавок'!$B$2281:'Расчет сбытовых надбавок'!$G$3024,3)</f>
        <v>109.83</v>
      </c>
      <c r="U757" s="103">
        <f>VLOOKUP($A757+ROUND((COLUMN()-2)/24,5),АТС!$A$41:$F$784,5)+VLOOKUP($A757+ROUND((COLUMN()-2)/24,5),'Расчет сбытовых надбавок'!$B$2281:'Расчет сбытовых надбавок'!$G$3024,3)</f>
        <v>30.340000000000003</v>
      </c>
      <c r="V757" s="103">
        <f>VLOOKUP($A757+ROUND((COLUMN()-2)/24,5),АТС!$A$41:$F$784,5)+VLOOKUP($A757+ROUND((COLUMN()-2)/24,5),'Расчет сбытовых надбавок'!$B$2281:'Расчет сбытовых надбавок'!$G$3024,3)</f>
        <v>17.82</v>
      </c>
      <c r="W757" s="103">
        <f>VLOOKUP($A757+ROUND((COLUMN()-2)/24,5),АТС!$A$41:$F$784,5)+VLOOKUP($A757+ROUND((COLUMN()-2)/24,5),'Расчет сбытовых надбавок'!$B$2281:'Расчет сбытовых надбавок'!$G$3024,3)</f>
        <v>351.13</v>
      </c>
      <c r="X757" s="103">
        <f>VLOOKUP($A757+ROUND((COLUMN()-2)/24,5),АТС!$A$41:$F$784,5)+VLOOKUP($A757+ROUND((COLUMN()-2)/24,5),'Расчет сбытовых надбавок'!$B$2281:'Расчет сбытовых надбавок'!$G$3024,3)</f>
        <v>771.21</v>
      </c>
      <c r="Y757" s="103">
        <f>VLOOKUP($A757+ROUND((COLUMN()-2)/24,5),АТС!$A$41:$F$784,5)+VLOOKUP($A757+ROUND((COLUMN()-2)/24,5),'Расчет сбытовых надбавок'!$B$2281:'Расчет сбытовых надбавок'!$G$3024,3)</f>
        <v>551.94000000000005</v>
      </c>
    </row>
    <row r="758" spans="1:25" x14ac:dyDescent="0.2">
      <c r="A758" s="83">
        <f t="shared" si="20"/>
        <v>42195</v>
      </c>
      <c r="B758" s="103">
        <f>VLOOKUP($A758+ROUND((COLUMN()-2)/24,5),АТС!$A$41:$F$784,5)+VLOOKUP($A758+ROUND((COLUMN()-2)/24,5),'Расчет сбытовых надбавок'!$B$2281:'Расчет сбытовых надбавок'!$G$3024,3)</f>
        <v>126.42999999999999</v>
      </c>
      <c r="C758" s="103">
        <f>VLOOKUP($A758+ROUND((COLUMN()-2)/24,5),АТС!$A$41:$F$784,5)+VLOOKUP($A758+ROUND((COLUMN()-2)/24,5),'Расчет сбытовых надбавок'!$B$2281:'Расчет сбытовых надбавок'!$G$3024,3)</f>
        <v>157.87</v>
      </c>
      <c r="D758" s="103">
        <f>VLOOKUP($A758+ROUND((COLUMN()-2)/24,5),АТС!$A$41:$F$784,5)+VLOOKUP($A758+ROUND((COLUMN()-2)/24,5),'Расчет сбытовых надбавок'!$B$2281:'Расчет сбытовых надбавок'!$G$3024,3)</f>
        <v>68.86</v>
      </c>
      <c r="E758" s="103">
        <f>VLOOKUP($A758+ROUND((COLUMN()-2)/24,5),АТС!$A$41:$F$784,5)+VLOOKUP($A758+ROUND((COLUMN()-2)/24,5),'Расчет сбытовых надбавок'!$B$2281:'Расчет сбытовых надбавок'!$G$3024,3)</f>
        <v>83.07</v>
      </c>
      <c r="F758" s="103">
        <f>VLOOKUP($A758+ROUND((COLUMN()-2)/24,5),АТС!$A$41:$F$784,5)+VLOOKUP($A758+ROUND((COLUMN()-2)/24,5),'Расчет сбытовых надбавок'!$B$2281:'Расчет сбытовых надбавок'!$G$3024,3)</f>
        <v>16.190000000000001</v>
      </c>
      <c r="G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H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03">
        <f>VLOOKUP($A758+ROUND((COLUMN()-2)/24,5),АТС!$A$41:$F$784,5)+VLOOKUP($A758+ROUND((COLUMN()-2)/24,5),'Расчет сбытовых надбавок'!$B$2281:'Расчет сбытовых надбавок'!$G$3024,3)</f>
        <v>0</v>
      </c>
      <c r="K758" s="103">
        <f>VLOOKUP($A758+ROUND((COLUMN()-2)/24,5),АТС!$A$41:$F$784,5)+VLOOKUP($A758+ROUND((COLUMN()-2)/24,5),'Расчет сбытовых надбавок'!$B$2281:'Расчет сбытовых надбавок'!$G$3024,3)</f>
        <v>150.41</v>
      </c>
      <c r="L758" s="103">
        <f>VLOOKUP($A758+ROUND((COLUMN()-2)/24,5),АТС!$A$41:$F$784,5)+VLOOKUP($A758+ROUND((COLUMN()-2)/24,5),'Расчет сбытовых надбавок'!$B$2281:'Расчет сбытовых надбавок'!$G$3024,3)</f>
        <v>401.25</v>
      </c>
      <c r="M758" s="103">
        <f>VLOOKUP($A758+ROUND((COLUMN()-2)/24,5),АТС!$A$41:$F$784,5)+VLOOKUP($A758+ROUND((COLUMN()-2)/24,5),'Расчет сбытовых надбавок'!$B$2281:'Расчет сбытовых надбавок'!$G$3024,3)</f>
        <v>730.79000000000008</v>
      </c>
      <c r="N758" s="103">
        <f>VLOOKUP($A758+ROUND((COLUMN()-2)/24,5),АТС!$A$41:$F$784,5)+VLOOKUP($A758+ROUND((COLUMN()-2)/24,5),'Расчет сбытовых надбавок'!$B$2281:'Расчет сбытовых надбавок'!$G$3024,3)</f>
        <v>205.25</v>
      </c>
      <c r="O758" s="103">
        <f>VLOOKUP($A758+ROUND((COLUMN()-2)/24,5),АТС!$A$41:$F$784,5)+VLOOKUP($A758+ROUND((COLUMN()-2)/24,5),'Расчет сбытовых надбавок'!$B$2281:'Расчет сбытовых надбавок'!$G$3024,3)</f>
        <v>224.43</v>
      </c>
      <c r="P758" s="103">
        <f>VLOOKUP($A758+ROUND((COLUMN()-2)/24,5),АТС!$A$41:$F$784,5)+VLOOKUP($A758+ROUND((COLUMN()-2)/24,5),'Расчет сбытовых надбавок'!$B$2281:'Расчет сбытовых надбавок'!$G$3024,3)</f>
        <v>211.84</v>
      </c>
      <c r="Q758" s="103">
        <f>VLOOKUP($A758+ROUND((COLUMN()-2)/24,5),АТС!$A$41:$F$784,5)+VLOOKUP($A758+ROUND((COLUMN()-2)/24,5),'Расчет сбытовых надбавок'!$B$2281:'Расчет сбытовых надбавок'!$G$3024,3)</f>
        <v>430.55</v>
      </c>
      <c r="R758" s="103">
        <f>VLOOKUP($A758+ROUND((COLUMN()-2)/24,5),АТС!$A$41:$F$784,5)+VLOOKUP($A758+ROUND((COLUMN()-2)/24,5),'Расчет сбытовых надбавок'!$B$2281:'Расчет сбытовых надбавок'!$G$3024,3)</f>
        <v>168.77</v>
      </c>
      <c r="S758" s="103">
        <f>VLOOKUP($A758+ROUND((COLUMN()-2)/24,5),АТС!$A$41:$F$784,5)+VLOOKUP($A758+ROUND((COLUMN()-2)/24,5),'Расчет сбытовых надбавок'!$B$2281:'Расчет сбытовых надбавок'!$G$3024,3)</f>
        <v>367.35</v>
      </c>
      <c r="T758" s="103">
        <f>VLOOKUP($A758+ROUND((COLUMN()-2)/24,5),АТС!$A$41:$F$784,5)+VLOOKUP($A758+ROUND((COLUMN()-2)/24,5),'Расчет сбытовых надбавок'!$B$2281:'Расчет сбытовых надбавок'!$G$3024,3)</f>
        <v>546.80999999999995</v>
      </c>
      <c r="U758" s="103">
        <f>VLOOKUP($A758+ROUND((COLUMN()-2)/24,5),АТС!$A$41:$F$784,5)+VLOOKUP($A758+ROUND((COLUMN()-2)/24,5),'Расчет сбытовых надбавок'!$B$2281:'Расчет сбытовых надбавок'!$G$3024,3)</f>
        <v>360.4</v>
      </c>
      <c r="V758" s="103">
        <f>VLOOKUP($A758+ROUND((COLUMN()-2)/24,5),АТС!$A$41:$F$784,5)+VLOOKUP($A758+ROUND((COLUMN()-2)/24,5),'Расчет сбытовых надбавок'!$B$2281:'Расчет сбытовых надбавок'!$G$3024,3)</f>
        <v>274.38</v>
      </c>
      <c r="W758" s="103">
        <f>VLOOKUP($A758+ROUND((COLUMN()-2)/24,5),АТС!$A$41:$F$784,5)+VLOOKUP($A758+ROUND((COLUMN()-2)/24,5),'Расчет сбытовых надбавок'!$B$2281:'Расчет сбытовых надбавок'!$G$3024,3)</f>
        <v>521.36</v>
      </c>
      <c r="X758" s="103">
        <f>VLOOKUP($A758+ROUND((COLUMN()-2)/24,5),АТС!$A$41:$F$784,5)+VLOOKUP($A758+ROUND((COLUMN()-2)/24,5),'Расчет сбытовых надбавок'!$B$2281:'Расчет сбытовых надбавок'!$G$3024,3)</f>
        <v>764.03</v>
      </c>
      <c r="Y758" s="103">
        <f>VLOOKUP($A758+ROUND((COLUMN()-2)/24,5),АТС!$A$41:$F$784,5)+VLOOKUP($A758+ROUND((COLUMN()-2)/24,5),'Расчет сбытовых надбавок'!$B$2281:'Расчет сбытовых надбавок'!$G$3024,3)</f>
        <v>396.51</v>
      </c>
    </row>
    <row r="759" spans="1:25" x14ac:dyDescent="0.2">
      <c r="A759" s="83">
        <f t="shared" si="20"/>
        <v>42196</v>
      </c>
      <c r="B759" s="103">
        <f>VLOOKUP($A759+ROUND((COLUMN()-2)/24,5),АТС!$A$41:$F$784,5)+VLOOKUP($A759+ROUND((COLUMN()-2)/24,5),'Расчет сбытовых надбавок'!$B$2281:'Расчет сбытовых надбавок'!$G$3024,3)</f>
        <v>323.99</v>
      </c>
      <c r="C759" s="103">
        <f>VLOOKUP($A759+ROUND((COLUMN()-2)/24,5),АТС!$A$41:$F$784,5)+VLOOKUP($A759+ROUND((COLUMN()-2)/24,5),'Расчет сбытовых надбавок'!$B$2281:'Расчет сбытовых надбавок'!$G$3024,3)</f>
        <v>168.48</v>
      </c>
      <c r="D759" s="103">
        <f>VLOOKUP($A759+ROUND((COLUMN()-2)/24,5),АТС!$A$41:$F$784,5)+VLOOKUP($A759+ROUND((COLUMN()-2)/24,5),'Расчет сбытовых надбавок'!$B$2281:'Расчет сбытовых надбавок'!$G$3024,3)</f>
        <v>132.76</v>
      </c>
      <c r="E759" s="103">
        <f>VLOOKUP($A759+ROUND((COLUMN()-2)/24,5),АТС!$A$41:$F$784,5)+VLOOKUP($A759+ROUND((COLUMN()-2)/24,5),'Расчет сбытовых надбавок'!$B$2281:'Расчет сбытовых надбавок'!$G$3024,3)</f>
        <v>1268.0999999999999</v>
      </c>
      <c r="F759" s="103">
        <f>VLOOKUP($A759+ROUND((COLUMN()-2)/24,5),АТС!$A$41:$F$784,5)+VLOOKUP($A759+ROUND((COLUMN()-2)/24,5),'Расчет сбытовых надбавок'!$B$2281:'Расчет сбытовых надбавок'!$G$3024,3)</f>
        <v>0.14000000000000001</v>
      </c>
      <c r="G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H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J759" s="103">
        <f>VLOOKUP($A759+ROUND((COLUMN()-2)/24,5),АТС!$A$41:$F$784,5)+VLOOKUP($A759+ROUND((COLUMN()-2)/24,5),'Расчет сбытовых надбавок'!$B$2281:'Расчет сбытовых надбавок'!$G$3024,3)</f>
        <v>0</v>
      </c>
      <c r="K759" s="103">
        <f>VLOOKUP($A759+ROUND((COLUMN()-2)/24,5),АТС!$A$41:$F$784,5)+VLOOKUP($A759+ROUND((COLUMN()-2)/24,5),'Расчет сбытовых надбавок'!$B$2281:'Расчет сбытовых надбавок'!$G$3024,3)</f>
        <v>180.26999999999998</v>
      </c>
      <c r="L759" s="103">
        <f>VLOOKUP($A759+ROUND((COLUMN()-2)/24,5),АТС!$A$41:$F$784,5)+VLOOKUP($A759+ROUND((COLUMN()-2)/24,5),'Расчет сбытовых надбавок'!$B$2281:'Расчет сбытовых надбавок'!$G$3024,3)</f>
        <v>22.98</v>
      </c>
      <c r="M759" s="103">
        <f>VLOOKUP($A759+ROUND((COLUMN()-2)/24,5),АТС!$A$41:$F$784,5)+VLOOKUP($A759+ROUND((COLUMN()-2)/24,5),'Расчет сбытовых надбавок'!$B$2281:'Расчет сбытовых надбавок'!$G$3024,3)</f>
        <v>10.57</v>
      </c>
      <c r="N759" s="103">
        <f>VLOOKUP($A759+ROUND((COLUMN()-2)/24,5),АТС!$A$41:$F$784,5)+VLOOKUP($A759+ROUND((COLUMN()-2)/24,5),'Расчет сбытовых надбавок'!$B$2281:'Расчет сбытовых надбавок'!$G$3024,3)</f>
        <v>95.09</v>
      </c>
      <c r="O759" s="103">
        <f>VLOOKUP($A759+ROUND((COLUMN()-2)/24,5),АТС!$A$41:$F$784,5)+VLOOKUP($A759+ROUND((COLUMN()-2)/24,5),'Расчет сбытовых надбавок'!$B$2281:'Расчет сбытовых надбавок'!$G$3024,3)</f>
        <v>117.22999999999999</v>
      </c>
      <c r="P759" s="103">
        <f>VLOOKUP($A759+ROUND((COLUMN()-2)/24,5),АТС!$A$41:$F$784,5)+VLOOKUP($A759+ROUND((COLUMN()-2)/24,5),'Расчет сбытовых надбавок'!$B$2281:'Расчет сбытовых надбавок'!$G$3024,3)</f>
        <v>277.36</v>
      </c>
      <c r="Q759" s="103">
        <f>VLOOKUP($A759+ROUND((COLUMN()-2)/24,5),АТС!$A$41:$F$784,5)+VLOOKUP($A759+ROUND((COLUMN()-2)/24,5),'Расчет сбытовых надбавок'!$B$2281:'Расчет сбытовых надбавок'!$G$3024,3)</f>
        <v>265.31</v>
      </c>
      <c r="R759" s="103">
        <f>VLOOKUP($A759+ROUND((COLUMN()-2)/24,5),АТС!$A$41:$F$784,5)+VLOOKUP($A759+ROUND((COLUMN()-2)/24,5),'Расчет сбытовых надбавок'!$B$2281:'Расчет сбытовых надбавок'!$G$3024,3)</f>
        <v>193.67000000000002</v>
      </c>
      <c r="S759" s="103">
        <f>VLOOKUP($A759+ROUND((COLUMN()-2)/24,5),АТС!$A$41:$F$784,5)+VLOOKUP($A759+ROUND((COLUMN()-2)/24,5),'Расчет сбытовых надбавок'!$B$2281:'Расчет сбытовых надбавок'!$G$3024,3)</f>
        <v>187.14</v>
      </c>
      <c r="T759" s="103">
        <f>VLOOKUP($A759+ROUND((COLUMN()-2)/24,5),АТС!$A$41:$F$784,5)+VLOOKUP($A759+ROUND((COLUMN()-2)/24,5),'Расчет сбытовых надбавок'!$B$2281:'Расчет сбытовых надбавок'!$G$3024,3)</f>
        <v>155.88</v>
      </c>
      <c r="U759" s="103">
        <f>VLOOKUP($A759+ROUND((COLUMN()-2)/24,5),АТС!$A$41:$F$784,5)+VLOOKUP($A759+ROUND((COLUMN()-2)/24,5),'Расчет сбытовых надбавок'!$B$2281:'Расчет сбытовых надбавок'!$G$3024,3)</f>
        <v>107.46000000000001</v>
      </c>
      <c r="V759" s="103">
        <f>VLOOKUP($A759+ROUND((COLUMN()-2)/24,5),АТС!$A$41:$F$784,5)+VLOOKUP($A759+ROUND((COLUMN()-2)/24,5),'Расчет сбытовых надбавок'!$B$2281:'Расчет сбытовых надбавок'!$G$3024,3)</f>
        <v>163.44</v>
      </c>
      <c r="W759" s="103">
        <f>VLOOKUP($A759+ROUND((COLUMN()-2)/24,5),АТС!$A$41:$F$784,5)+VLOOKUP($A759+ROUND((COLUMN()-2)/24,5),'Расчет сбытовых надбавок'!$B$2281:'Расчет сбытовых надбавок'!$G$3024,3)</f>
        <v>260.29000000000002</v>
      </c>
      <c r="X759" s="103">
        <f>VLOOKUP($A759+ROUND((COLUMN()-2)/24,5),АТС!$A$41:$F$784,5)+VLOOKUP($A759+ROUND((COLUMN()-2)/24,5),'Расчет сбытовых надбавок'!$B$2281:'Расчет сбытовых надбавок'!$G$3024,3)</f>
        <v>467.31000000000006</v>
      </c>
      <c r="Y759" s="103">
        <f>VLOOKUP($A759+ROUND((COLUMN()-2)/24,5),АТС!$A$41:$F$784,5)+VLOOKUP($A759+ROUND((COLUMN()-2)/24,5),'Расчет сбытовых надбавок'!$B$2281:'Расчет сбытовых надбавок'!$G$3024,3)</f>
        <v>512.55999999999995</v>
      </c>
    </row>
    <row r="760" spans="1:25" x14ac:dyDescent="0.2">
      <c r="A760" s="83">
        <f t="shared" si="20"/>
        <v>42197</v>
      </c>
      <c r="B760" s="103">
        <f>VLOOKUP($A760+ROUND((COLUMN()-2)/24,5),АТС!$A$41:$F$784,5)+VLOOKUP($A760+ROUND((COLUMN()-2)/24,5),'Расчет сбытовых надбавок'!$B$2281:'Расчет сбытовых надбавок'!$G$3024,3)</f>
        <v>361.16</v>
      </c>
      <c r="C760" s="103">
        <f>VLOOKUP($A760+ROUND((COLUMN()-2)/24,5),АТС!$A$41:$F$784,5)+VLOOKUP($A760+ROUND((COLUMN()-2)/24,5),'Расчет сбытовых надбавок'!$B$2281:'Расчет сбытовых надбавок'!$G$3024,3)</f>
        <v>242.72</v>
      </c>
      <c r="D760" s="103">
        <f>VLOOKUP($A760+ROUND((COLUMN()-2)/24,5),АТС!$A$41:$F$784,5)+VLOOKUP($A760+ROUND((COLUMN()-2)/24,5),'Расчет сбытовых надбавок'!$B$2281:'Расчет сбытовых надбавок'!$G$3024,3)</f>
        <v>380.09</v>
      </c>
      <c r="E760" s="103">
        <f>VLOOKUP($A760+ROUND((COLUMN()-2)/24,5),АТС!$A$41:$F$784,5)+VLOOKUP($A760+ROUND((COLUMN()-2)/24,5),'Расчет сбытовых надбавок'!$B$2281:'Расчет сбытовых надбавок'!$G$3024,3)</f>
        <v>289.5</v>
      </c>
      <c r="F760" s="103">
        <f>VLOOKUP($A760+ROUND((COLUMN()-2)/24,5),АТС!$A$41:$F$784,5)+VLOOKUP($A760+ROUND((COLUMN()-2)/24,5),'Расчет сбытовых надбавок'!$B$2281:'Расчет сбытовых надбавок'!$G$3024,3)</f>
        <v>335.23</v>
      </c>
      <c r="G760" s="103">
        <f>VLOOKUP($A760+ROUND((COLUMN()-2)/24,5),АТС!$A$41:$F$784,5)+VLOOKUP($A760+ROUND((COLUMN()-2)/24,5),'Расчет сбытовых надбавок'!$B$2281:'Расчет сбытовых надбавок'!$G$3024,3)</f>
        <v>232.82999999999998</v>
      </c>
      <c r="H760" s="103">
        <f>VLOOKUP($A760+ROUND((COLUMN()-2)/24,5),АТС!$A$41:$F$784,5)+VLOOKUP($A760+ROUND((COLUMN()-2)/24,5),'Расчет сбытовых надбавок'!$B$2281:'Расчет сбытовых надбавок'!$G$3024,3)</f>
        <v>59.430000000000007</v>
      </c>
      <c r="I760" s="103">
        <f>VLOOKUP($A760+ROUND((COLUMN()-2)/24,5),АТС!$A$41:$F$784,5)+VLOOKUP($A760+ROUND((COLUMN()-2)/24,5),'Расчет сбытовых надбавок'!$B$2281:'Расчет сбытовых надбавок'!$G$3024,3)</f>
        <v>4.7</v>
      </c>
      <c r="J760" s="103">
        <f>VLOOKUP($A760+ROUND((COLUMN()-2)/24,5),АТС!$A$41:$F$784,5)+VLOOKUP($A760+ROUND((COLUMN()-2)/24,5),'Расчет сбытовых надбавок'!$B$2281:'Расчет сбытовых надбавок'!$G$3024,3)</f>
        <v>1479.03</v>
      </c>
      <c r="K760" s="103">
        <f>VLOOKUP($A760+ROUND((COLUMN()-2)/24,5),АТС!$A$41:$F$784,5)+VLOOKUP($A760+ROUND((COLUMN()-2)/24,5),'Расчет сбытовых надбавок'!$B$2281:'Расчет сбытовых надбавок'!$G$3024,3)</f>
        <v>625.37</v>
      </c>
      <c r="L760" s="103">
        <f>VLOOKUP($A760+ROUND((COLUMN()-2)/24,5),АТС!$A$41:$F$784,5)+VLOOKUP($A760+ROUND((COLUMN()-2)/24,5),'Расчет сбытовых надбавок'!$B$2281:'Расчет сбытовых надбавок'!$G$3024,3)</f>
        <v>405.64</v>
      </c>
      <c r="M760" s="103">
        <f>VLOOKUP($A760+ROUND((COLUMN()-2)/24,5),АТС!$A$41:$F$784,5)+VLOOKUP($A760+ROUND((COLUMN()-2)/24,5),'Расчет сбытовых надбавок'!$B$2281:'Расчет сбытовых надбавок'!$G$3024,3)</f>
        <v>471.65</v>
      </c>
      <c r="N760" s="103">
        <f>VLOOKUP($A760+ROUND((COLUMN()-2)/24,5),АТС!$A$41:$F$784,5)+VLOOKUP($A760+ROUND((COLUMN()-2)/24,5),'Расчет сбытовых надбавок'!$B$2281:'Расчет сбытовых надбавок'!$G$3024,3)</f>
        <v>438.04</v>
      </c>
      <c r="O760" s="103">
        <f>VLOOKUP($A760+ROUND((COLUMN()-2)/24,5),АТС!$A$41:$F$784,5)+VLOOKUP($A760+ROUND((COLUMN()-2)/24,5),'Расчет сбытовых надбавок'!$B$2281:'Расчет сбытовых надбавок'!$G$3024,3)</f>
        <v>426.65000000000003</v>
      </c>
      <c r="P760" s="103">
        <f>VLOOKUP($A760+ROUND((COLUMN()-2)/24,5),АТС!$A$41:$F$784,5)+VLOOKUP($A760+ROUND((COLUMN()-2)/24,5),'Расчет сбытовых надбавок'!$B$2281:'Расчет сбытовых надбавок'!$G$3024,3)</f>
        <v>628.01</v>
      </c>
      <c r="Q760" s="103">
        <f>VLOOKUP($A760+ROUND((COLUMN()-2)/24,5),АТС!$A$41:$F$784,5)+VLOOKUP($A760+ROUND((COLUMN()-2)/24,5),'Расчет сбытовых надбавок'!$B$2281:'Расчет сбытовых надбавок'!$G$3024,3)</f>
        <v>564.87</v>
      </c>
      <c r="R760" s="103">
        <f>VLOOKUP($A760+ROUND((COLUMN()-2)/24,5),АТС!$A$41:$F$784,5)+VLOOKUP($A760+ROUND((COLUMN()-2)/24,5),'Расчет сбытовых надбавок'!$B$2281:'Расчет сбытовых надбавок'!$G$3024,3)</f>
        <v>706.23</v>
      </c>
      <c r="S760" s="103">
        <f>VLOOKUP($A760+ROUND((COLUMN()-2)/24,5),АТС!$A$41:$F$784,5)+VLOOKUP($A760+ROUND((COLUMN()-2)/24,5),'Расчет сбытовых надбавок'!$B$2281:'Расчет сбытовых надбавок'!$G$3024,3)</f>
        <v>1308.27</v>
      </c>
      <c r="T760" s="103">
        <f>VLOOKUP($A760+ROUND((COLUMN()-2)/24,5),АТС!$A$41:$F$784,5)+VLOOKUP($A760+ROUND((COLUMN()-2)/24,5),'Расчет сбытовых надбавок'!$B$2281:'Расчет сбытовых надбавок'!$G$3024,3)</f>
        <v>1304.8700000000001</v>
      </c>
      <c r="U760" s="103">
        <f>VLOOKUP($A760+ROUND((COLUMN()-2)/24,5),АТС!$A$41:$F$784,5)+VLOOKUP($A760+ROUND((COLUMN()-2)/24,5),'Расчет сбытовых надбавок'!$B$2281:'Расчет сбытовых надбавок'!$G$3024,3)</f>
        <v>449.65999999999997</v>
      </c>
      <c r="V760" s="103">
        <f>VLOOKUP($A760+ROUND((COLUMN()-2)/24,5),АТС!$A$41:$F$784,5)+VLOOKUP($A760+ROUND((COLUMN()-2)/24,5),'Расчет сбытовых надбавок'!$B$2281:'Расчет сбытовых надбавок'!$G$3024,3)</f>
        <v>305.36</v>
      </c>
      <c r="W760" s="103">
        <f>VLOOKUP($A760+ROUND((COLUMN()-2)/24,5),АТС!$A$41:$F$784,5)+VLOOKUP($A760+ROUND((COLUMN()-2)/24,5),'Расчет сбытовых надбавок'!$B$2281:'Расчет сбытовых надбавок'!$G$3024,3)</f>
        <v>534.66000000000008</v>
      </c>
      <c r="X760" s="103">
        <f>VLOOKUP($A760+ROUND((COLUMN()-2)/24,5),АТС!$A$41:$F$784,5)+VLOOKUP($A760+ROUND((COLUMN()-2)/24,5),'Расчет сбытовых надбавок'!$B$2281:'Расчет сбытовых надбавок'!$G$3024,3)</f>
        <v>555.41999999999996</v>
      </c>
      <c r="Y760" s="103">
        <f>VLOOKUP($A760+ROUND((COLUMN()-2)/24,5),АТС!$A$41:$F$784,5)+VLOOKUP($A760+ROUND((COLUMN()-2)/24,5),'Расчет сбытовых надбавок'!$B$2281:'Расчет сбытовых надбавок'!$G$3024,3)</f>
        <v>738.42000000000007</v>
      </c>
    </row>
    <row r="761" spans="1:25" x14ac:dyDescent="0.2">
      <c r="A761" s="83">
        <f t="shared" si="20"/>
        <v>42198</v>
      </c>
      <c r="B761" s="103">
        <f>VLOOKUP($A761+ROUND((COLUMN()-2)/24,5),АТС!$A$41:$F$784,5)+VLOOKUP($A761+ROUND((COLUMN()-2)/24,5),'Расчет сбытовых надбавок'!$B$2281:'Расчет сбытовых надбавок'!$G$3024,3)</f>
        <v>433.20000000000005</v>
      </c>
      <c r="C761" s="103">
        <f>VLOOKUP($A761+ROUND((COLUMN()-2)/24,5),АТС!$A$41:$F$784,5)+VLOOKUP($A761+ROUND((COLUMN()-2)/24,5),'Расчет сбытовых надбавок'!$B$2281:'Расчет сбытовых надбавок'!$G$3024,3)</f>
        <v>504.49</v>
      </c>
      <c r="D761" s="103">
        <f>VLOOKUP($A761+ROUND((COLUMN()-2)/24,5),АТС!$A$41:$F$784,5)+VLOOKUP($A761+ROUND((COLUMN()-2)/24,5),'Расчет сбытовых надбавок'!$B$2281:'Расчет сбытовых надбавок'!$G$3024,3)</f>
        <v>1448.75</v>
      </c>
      <c r="E761" s="103">
        <f>VLOOKUP($A761+ROUND((COLUMN()-2)/24,5),АТС!$A$41:$F$784,5)+VLOOKUP($A761+ROUND((COLUMN()-2)/24,5),'Расчет сбытовых надбавок'!$B$2281:'Расчет сбытовых надбавок'!$G$3024,3)</f>
        <v>1373.61</v>
      </c>
      <c r="F761" s="103">
        <f>VLOOKUP($A761+ROUND((COLUMN()-2)/24,5),АТС!$A$41:$F$784,5)+VLOOKUP($A761+ROUND((COLUMN()-2)/24,5),'Расчет сбытовых надбавок'!$B$2281:'Расчет сбытовых надбавок'!$G$3024,3)</f>
        <v>1221.48</v>
      </c>
      <c r="G761" s="103">
        <f>VLOOKUP($A761+ROUND((COLUMN()-2)/24,5),АТС!$A$41:$F$784,5)+VLOOKUP($A761+ROUND((COLUMN()-2)/24,5),'Расчет сбытовых надбавок'!$B$2281:'Расчет сбытовых надбавок'!$G$3024,3)</f>
        <v>111.14000000000001</v>
      </c>
      <c r="H761" s="103">
        <f>VLOOKUP($A761+ROUND((COLUMN()-2)/24,5),АТС!$A$41:$F$784,5)+VLOOKUP($A761+ROUND((COLUMN()-2)/24,5),'Расчет сбытовых надбавок'!$B$2281:'Расчет сбытовых надбавок'!$G$3024,3)</f>
        <v>5.13</v>
      </c>
      <c r="I761" s="103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03">
        <f>VLOOKUP($A761+ROUND((COLUMN()-2)/24,5),АТС!$A$41:$F$784,5)+VLOOKUP($A761+ROUND((COLUMN()-2)/24,5),'Расчет сбытовых надбавок'!$B$2281:'Расчет сбытовых надбавок'!$G$3024,3)</f>
        <v>56.1</v>
      </c>
      <c r="K761" s="103">
        <f>VLOOKUP($A761+ROUND((COLUMN()-2)/24,5),АТС!$A$41:$F$784,5)+VLOOKUP($A761+ROUND((COLUMN()-2)/24,5),'Расчет сбытовых надбавок'!$B$2281:'Расчет сбытовых надбавок'!$G$3024,3)</f>
        <v>279.18</v>
      </c>
      <c r="L761" s="103">
        <f>VLOOKUP($A761+ROUND((COLUMN()-2)/24,5),АТС!$A$41:$F$784,5)+VLOOKUP($A761+ROUND((COLUMN()-2)/24,5),'Расчет сбытовых надбавок'!$B$2281:'Расчет сбытовых надбавок'!$G$3024,3)</f>
        <v>335.47</v>
      </c>
      <c r="M761" s="103">
        <f>VLOOKUP($A761+ROUND((COLUMN()-2)/24,5),АТС!$A$41:$F$784,5)+VLOOKUP($A761+ROUND((COLUMN()-2)/24,5),'Расчет сбытовых надбавок'!$B$2281:'Расчет сбытовых надбавок'!$G$3024,3)</f>
        <v>390.21999999999997</v>
      </c>
      <c r="N761" s="103">
        <f>VLOOKUP($A761+ROUND((COLUMN()-2)/24,5),АТС!$A$41:$F$784,5)+VLOOKUP($A761+ROUND((COLUMN()-2)/24,5),'Расчет сбытовых надбавок'!$B$2281:'Расчет сбытовых надбавок'!$G$3024,3)</f>
        <v>493.81999999999994</v>
      </c>
      <c r="O761" s="103">
        <f>VLOOKUP($A761+ROUND((COLUMN()-2)/24,5),АТС!$A$41:$F$784,5)+VLOOKUP($A761+ROUND((COLUMN()-2)/24,5),'Расчет сбытовых надбавок'!$B$2281:'Расчет сбытовых надбавок'!$G$3024,3)</f>
        <v>522.39</v>
      </c>
      <c r="P761" s="103">
        <f>VLOOKUP($A761+ROUND((COLUMN()-2)/24,5),АТС!$A$41:$F$784,5)+VLOOKUP($A761+ROUND((COLUMN()-2)/24,5),'Расчет сбытовых надбавок'!$B$2281:'Расчет сбытовых надбавок'!$G$3024,3)</f>
        <v>1044.52</v>
      </c>
      <c r="Q761" s="103">
        <f>VLOOKUP($A761+ROUND((COLUMN()-2)/24,5),АТС!$A$41:$F$784,5)+VLOOKUP($A761+ROUND((COLUMN()-2)/24,5),'Расчет сбытовых надбавок'!$B$2281:'Расчет сбытовых надбавок'!$G$3024,3)</f>
        <v>838.89</v>
      </c>
      <c r="R761" s="103">
        <f>VLOOKUP($A761+ROUND((COLUMN()-2)/24,5),АТС!$A$41:$F$784,5)+VLOOKUP($A761+ROUND((COLUMN()-2)/24,5),'Расчет сбытовых надбавок'!$B$2281:'Расчет сбытовых надбавок'!$G$3024,3)</f>
        <v>1011.71</v>
      </c>
      <c r="S761" s="103">
        <f>VLOOKUP($A761+ROUND((COLUMN()-2)/24,5),АТС!$A$41:$F$784,5)+VLOOKUP($A761+ROUND((COLUMN()-2)/24,5),'Расчет сбытовых надбавок'!$B$2281:'Расчет сбытовых надбавок'!$G$3024,3)</f>
        <v>952.7</v>
      </c>
      <c r="T761" s="103">
        <f>VLOOKUP($A761+ROUND((COLUMN()-2)/24,5),АТС!$A$41:$F$784,5)+VLOOKUP($A761+ROUND((COLUMN()-2)/24,5),'Расчет сбытовых надбавок'!$B$2281:'Расчет сбытовых надбавок'!$G$3024,3)</f>
        <v>909.81</v>
      </c>
      <c r="U761" s="103">
        <f>VLOOKUP($A761+ROUND((COLUMN()-2)/24,5),АТС!$A$41:$F$784,5)+VLOOKUP($A761+ROUND((COLUMN()-2)/24,5),'Расчет сбытовых надбавок'!$B$2281:'Расчет сбытовых надбавок'!$G$3024,3)</f>
        <v>782.23</v>
      </c>
      <c r="V761" s="103">
        <f>VLOOKUP($A761+ROUND((COLUMN()-2)/24,5),АТС!$A$41:$F$784,5)+VLOOKUP($A761+ROUND((COLUMN()-2)/24,5),'Расчет сбытовых надбавок'!$B$2281:'Расчет сбытовых надбавок'!$G$3024,3)</f>
        <v>776.21</v>
      </c>
      <c r="W761" s="103">
        <f>VLOOKUP($A761+ROUND((COLUMN()-2)/24,5),АТС!$A$41:$F$784,5)+VLOOKUP($A761+ROUND((COLUMN()-2)/24,5),'Расчет сбытовых надбавок'!$B$2281:'Расчет сбытовых надбавок'!$G$3024,3)</f>
        <v>933.37000000000012</v>
      </c>
      <c r="X761" s="103">
        <f>VLOOKUP($A761+ROUND((COLUMN()-2)/24,5),АТС!$A$41:$F$784,5)+VLOOKUP($A761+ROUND((COLUMN()-2)/24,5),'Расчет сбытовых надбавок'!$B$2281:'Расчет сбытовых надбавок'!$G$3024,3)</f>
        <v>446.15000000000003</v>
      </c>
      <c r="Y761" s="103">
        <f>VLOOKUP($A761+ROUND((COLUMN()-2)/24,5),АТС!$A$41:$F$784,5)+VLOOKUP($A761+ROUND((COLUMN()-2)/24,5),'Расчет сбытовых надбавок'!$B$2281:'Расчет сбытовых надбавок'!$G$3024,3)</f>
        <v>602.16</v>
      </c>
    </row>
    <row r="762" spans="1:25" x14ac:dyDescent="0.2">
      <c r="A762" s="83">
        <f t="shared" si="20"/>
        <v>42199</v>
      </c>
      <c r="B762" s="103">
        <f>VLOOKUP($A762+ROUND((COLUMN()-2)/24,5),АТС!$A$41:$F$784,5)+VLOOKUP($A762+ROUND((COLUMN()-2)/24,5),'Расчет сбытовых надбавок'!$B$2281:'Расчет сбытовых надбавок'!$G$3024,3)</f>
        <v>444.78</v>
      </c>
      <c r="C762" s="103">
        <f>VLOOKUP($A762+ROUND((COLUMN()-2)/24,5),АТС!$A$41:$F$784,5)+VLOOKUP($A762+ROUND((COLUMN()-2)/24,5),'Расчет сбытовых надбавок'!$B$2281:'Расчет сбытовых надбавок'!$G$3024,3)</f>
        <v>330.02</v>
      </c>
      <c r="D762" s="103">
        <f>VLOOKUP($A762+ROUND((COLUMN()-2)/24,5),АТС!$A$41:$F$784,5)+VLOOKUP($A762+ROUND((COLUMN()-2)/24,5),'Расчет сбытовых надбавок'!$B$2281:'Расчет сбытовых надбавок'!$G$3024,3)</f>
        <v>322.92</v>
      </c>
      <c r="E762" s="103">
        <f>VLOOKUP($A762+ROUND((COLUMN()-2)/24,5),АТС!$A$41:$F$784,5)+VLOOKUP($A762+ROUND((COLUMN()-2)/24,5),'Расчет сбытовых надбавок'!$B$2281:'Расчет сбытовых надбавок'!$G$3024,3)</f>
        <v>431.07000000000005</v>
      </c>
      <c r="F762" s="103">
        <f>VLOOKUP($A762+ROUND((COLUMN()-2)/24,5),АТС!$A$41:$F$784,5)+VLOOKUP($A762+ROUND((COLUMN()-2)/24,5),'Расчет сбытовых надбавок'!$B$2281:'Расчет сбытовых надбавок'!$G$3024,3)</f>
        <v>221.5</v>
      </c>
      <c r="G762" s="103">
        <f>VLOOKUP($A762+ROUND((COLUMN()-2)/24,5),АТС!$A$41:$F$784,5)+VLOOKUP($A762+ROUND((COLUMN()-2)/24,5),'Расчет сбытовых надбавок'!$B$2281:'Расчет сбытовых надбавок'!$G$3024,3)</f>
        <v>1198.46</v>
      </c>
      <c r="H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03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03">
        <f>VLOOKUP($A762+ROUND((COLUMN()-2)/24,5),АТС!$A$41:$F$784,5)+VLOOKUP($A762+ROUND((COLUMN()-2)/24,5),'Расчет сбытовых надбавок'!$B$2281:'Расчет сбытовых надбавок'!$G$3024,3)</f>
        <v>695.49</v>
      </c>
      <c r="K762" s="103">
        <f>VLOOKUP($A762+ROUND((COLUMN()-2)/24,5),АТС!$A$41:$F$784,5)+VLOOKUP($A762+ROUND((COLUMN()-2)/24,5),'Расчет сбытовых надбавок'!$B$2281:'Расчет сбытовых надбавок'!$G$3024,3)</f>
        <v>28.73</v>
      </c>
      <c r="L762" s="103">
        <f>VLOOKUP($A762+ROUND((COLUMN()-2)/24,5),АТС!$A$41:$F$784,5)+VLOOKUP($A762+ROUND((COLUMN()-2)/24,5),'Расчет сбытовых надбавок'!$B$2281:'Расчет сбытовых надбавок'!$G$3024,3)</f>
        <v>92.12</v>
      </c>
      <c r="M762" s="103">
        <f>VLOOKUP($A762+ROUND((COLUMN()-2)/24,5),АТС!$A$41:$F$784,5)+VLOOKUP($A762+ROUND((COLUMN()-2)/24,5),'Расчет сбытовых надбавок'!$B$2281:'Расчет сбытовых надбавок'!$G$3024,3)</f>
        <v>168.28</v>
      </c>
      <c r="N762" s="103">
        <f>VLOOKUP($A762+ROUND((COLUMN()-2)/24,5),АТС!$A$41:$F$784,5)+VLOOKUP($A762+ROUND((COLUMN()-2)/24,5),'Расчет сбытовых надбавок'!$B$2281:'Расчет сбытовых надбавок'!$G$3024,3)</f>
        <v>177.17</v>
      </c>
      <c r="O762" s="103">
        <f>VLOOKUP($A762+ROUND((COLUMN()-2)/24,5),АТС!$A$41:$F$784,5)+VLOOKUP($A762+ROUND((COLUMN()-2)/24,5),'Расчет сбытовых надбавок'!$B$2281:'Расчет сбытовых надбавок'!$G$3024,3)</f>
        <v>281.17</v>
      </c>
      <c r="P762" s="103">
        <f>VLOOKUP($A762+ROUND((COLUMN()-2)/24,5),АТС!$A$41:$F$784,5)+VLOOKUP($A762+ROUND((COLUMN()-2)/24,5),'Расчет сбытовых надбавок'!$B$2281:'Расчет сбытовых надбавок'!$G$3024,3)</f>
        <v>349.55</v>
      </c>
      <c r="Q762" s="103">
        <f>VLOOKUP($A762+ROUND((COLUMN()-2)/24,5),АТС!$A$41:$F$784,5)+VLOOKUP($A762+ROUND((COLUMN()-2)/24,5),'Расчет сбытовых надбавок'!$B$2281:'Расчет сбытовых надбавок'!$G$3024,3)</f>
        <v>302.10000000000002</v>
      </c>
      <c r="R762" s="103">
        <f>VLOOKUP($A762+ROUND((COLUMN()-2)/24,5),АТС!$A$41:$F$784,5)+VLOOKUP($A762+ROUND((COLUMN()-2)/24,5),'Расчет сбытовых надбавок'!$B$2281:'Расчет сбытовых надбавок'!$G$3024,3)</f>
        <v>374.78999999999996</v>
      </c>
      <c r="S762" s="103">
        <f>VLOOKUP($A762+ROUND((COLUMN()-2)/24,5),АТС!$A$41:$F$784,5)+VLOOKUP($A762+ROUND((COLUMN()-2)/24,5),'Расчет сбытовых надбавок'!$B$2281:'Расчет сбытовых надбавок'!$G$3024,3)</f>
        <v>349.48</v>
      </c>
      <c r="T762" s="103">
        <f>VLOOKUP($A762+ROUND((COLUMN()-2)/24,5),АТС!$A$41:$F$784,5)+VLOOKUP($A762+ROUND((COLUMN()-2)/24,5),'Расчет сбытовых надбавок'!$B$2281:'Расчет сбытовых надбавок'!$G$3024,3)</f>
        <v>322.43</v>
      </c>
      <c r="U762" s="103">
        <f>VLOOKUP($A762+ROUND((COLUMN()-2)/24,5),АТС!$A$41:$F$784,5)+VLOOKUP($A762+ROUND((COLUMN()-2)/24,5),'Расчет сбытовых надбавок'!$B$2281:'Расчет сбытовых надбавок'!$G$3024,3)</f>
        <v>136.19999999999999</v>
      </c>
      <c r="V762" s="103">
        <f>VLOOKUP($A762+ROUND((COLUMN()-2)/24,5),АТС!$A$41:$F$784,5)+VLOOKUP($A762+ROUND((COLUMN()-2)/24,5),'Расчет сбытовых надбавок'!$B$2281:'Расчет сбытовых надбавок'!$G$3024,3)</f>
        <v>305.12</v>
      </c>
      <c r="W762" s="103">
        <f>VLOOKUP($A762+ROUND((COLUMN()-2)/24,5),АТС!$A$41:$F$784,5)+VLOOKUP($A762+ROUND((COLUMN()-2)/24,5),'Расчет сбытовых надбавок'!$B$2281:'Расчет сбытовых надбавок'!$G$3024,3)</f>
        <v>452.89</v>
      </c>
      <c r="X762" s="103">
        <f>VLOOKUP($A762+ROUND((COLUMN()-2)/24,5),АТС!$A$41:$F$784,5)+VLOOKUP($A762+ROUND((COLUMN()-2)/24,5),'Расчет сбытовых надбавок'!$B$2281:'Расчет сбытовых надбавок'!$G$3024,3)</f>
        <v>455.03</v>
      </c>
      <c r="Y762" s="103">
        <f>VLOOKUP($A762+ROUND((COLUMN()-2)/24,5),АТС!$A$41:$F$784,5)+VLOOKUP($A762+ROUND((COLUMN()-2)/24,5),'Расчет сбытовых надбавок'!$B$2281:'Расчет сбытовых надбавок'!$G$3024,3)</f>
        <v>246.21</v>
      </c>
    </row>
    <row r="763" spans="1:25" x14ac:dyDescent="0.2">
      <c r="A763" s="83">
        <f t="shared" si="20"/>
        <v>42200</v>
      </c>
      <c r="B763" s="103">
        <f>VLOOKUP($A763+ROUND((COLUMN()-2)/24,5),АТС!$A$41:$F$784,5)+VLOOKUP($A763+ROUND((COLUMN()-2)/24,5),'Расчет сбытовых надбавок'!$B$2281:'Расчет сбытовых надбавок'!$G$3024,3)</f>
        <v>106.72</v>
      </c>
      <c r="C763" s="103">
        <f>VLOOKUP($A763+ROUND((COLUMN()-2)/24,5),АТС!$A$41:$F$784,5)+VLOOKUP($A763+ROUND((COLUMN()-2)/24,5),'Расчет сбытовых надбавок'!$B$2281:'Расчет сбытовых надбавок'!$G$3024,3)</f>
        <v>120.34</v>
      </c>
      <c r="D763" s="103">
        <f>VLOOKUP($A763+ROUND((COLUMN()-2)/24,5),АТС!$A$41:$F$784,5)+VLOOKUP($A763+ROUND((COLUMN()-2)/24,5),'Расчет сбытовых надбавок'!$B$2281:'Расчет сбытовых надбавок'!$G$3024,3)</f>
        <v>285.64</v>
      </c>
      <c r="E763" s="103">
        <f>VLOOKUP($A763+ROUND((COLUMN()-2)/24,5),АТС!$A$41:$F$784,5)+VLOOKUP($A763+ROUND((COLUMN()-2)/24,5),'Расчет сбытовых надбавок'!$B$2281:'Расчет сбытовых надбавок'!$G$3024,3)</f>
        <v>264.06</v>
      </c>
      <c r="F763" s="103">
        <f>VLOOKUP($A763+ROUND((COLUMN()-2)/24,5),АТС!$A$41:$F$784,5)+VLOOKUP($A763+ROUND((COLUMN()-2)/24,5),'Расчет сбытовых надбавок'!$B$2281:'Расчет сбытовых надбавок'!$G$3024,3)</f>
        <v>164.37</v>
      </c>
      <c r="G763" s="103">
        <f>VLOOKUP($A763+ROUND((COLUMN()-2)/24,5),АТС!$A$41:$F$784,5)+VLOOKUP($A763+ROUND((COLUMN()-2)/24,5),'Расчет сбытовых надбавок'!$B$2281:'Расчет сбытовых надбавок'!$G$3024,3)</f>
        <v>0.01</v>
      </c>
      <c r="H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J763" s="103">
        <f>VLOOKUP($A763+ROUND((COLUMN()-2)/24,5),АТС!$A$41:$F$784,5)+VLOOKUP($A763+ROUND((COLUMN()-2)/24,5),'Расчет сбытовых надбавок'!$B$2281:'Расчет сбытовых надбавок'!$G$3024,3)</f>
        <v>0</v>
      </c>
      <c r="K763" s="103">
        <f>VLOOKUP($A763+ROUND((COLUMN()-2)/24,5),АТС!$A$41:$F$784,5)+VLOOKUP($A763+ROUND((COLUMN()-2)/24,5),'Расчет сбытовых надбавок'!$B$2281:'Расчет сбытовых надбавок'!$G$3024,3)</f>
        <v>107.46000000000001</v>
      </c>
      <c r="L763" s="103">
        <f>VLOOKUP($A763+ROUND((COLUMN()-2)/24,5),АТС!$A$41:$F$784,5)+VLOOKUP($A763+ROUND((COLUMN()-2)/24,5),'Расчет сбытовых надбавок'!$B$2281:'Расчет сбытовых надбавок'!$G$3024,3)</f>
        <v>146.99</v>
      </c>
      <c r="M763" s="103">
        <f>VLOOKUP($A763+ROUND((COLUMN()-2)/24,5),АТС!$A$41:$F$784,5)+VLOOKUP($A763+ROUND((COLUMN()-2)/24,5),'Расчет сбытовых надбавок'!$B$2281:'Расчет сбытовых надбавок'!$G$3024,3)</f>
        <v>186.38</v>
      </c>
      <c r="N763" s="103">
        <f>VLOOKUP($A763+ROUND((COLUMN()-2)/24,5),АТС!$A$41:$F$784,5)+VLOOKUP($A763+ROUND((COLUMN()-2)/24,5),'Расчет сбытовых надбавок'!$B$2281:'Расчет сбытовых надбавок'!$G$3024,3)</f>
        <v>114.59</v>
      </c>
      <c r="O763" s="103">
        <f>VLOOKUP($A763+ROUND((COLUMN()-2)/24,5),АТС!$A$41:$F$784,5)+VLOOKUP($A763+ROUND((COLUMN()-2)/24,5),'Расчет сбытовых надбавок'!$B$2281:'Расчет сбытовых надбавок'!$G$3024,3)</f>
        <v>74.349999999999994</v>
      </c>
      <c r="P763" s="103">
        <f>VLOOKUP($A763+ROUND((COLUMN()-2)/24,5),АТС!$A$41:$F$784,5)+VLOOKUP($A763+ROUND((COLUMN()-2)/24,5),'Расчет сбытовых надбавок'!$B$2281:'Расчет сбытовых надбавок'!$G$3024,3)</f>
        <v>173.13</v>
      </c>
      <c r="Q763" s="103">
        <f>VLOOKUP($A763+ROUND((COLUMN()-2)/24,5),АТС!$A$41:$F$784,5)+VLOOKUP($A763+ROUND((COLUMN()-2)/24,5),'Расчет сбытовых надбавок'!$B$2281:'Расчет сбытовых надбавок'!$G$3024,3)</f>
        <v>187.57999999999998</v>
      </c>
      <c r="R763" s="103">
        <f>VLOOKUP($A763+ROUND((COLUMN()-2)/24,5),АТС!$A$41:$F$784,5)+VLOOKUP($A763+ROUND((COLUMN()-2)/24,5),'Расчет сбытовых надбавок'!$B$2281:'Расчет сбытовых надбавок'!$G$3024,3)</f>
        <v>472.75</v>
      </c>
      <c r="S763" s="103">
        <f>VLOOKUP($A763+ROUND((COLUMN()-2)/24,5),АТС!$A$41:$F$784,5)+VLOOKUP($A763+ROUND((COLUMN()-2)/24,5),'Расчет сбытовых надбавок'!$B$2281:'Расчет сбытовых надбавок'!$G$3024,3)</f>
        <v>418.05</v>
      </c>
      <c r="T763" s="103">
        <f>VLOOKUP($A763+ROUND((COLUMN()-2)/24,5),АТС!$A$41:$F$784,5)+VLOOKUP($A763+ROUND((COLUMN()-2)/24,5),'Расчет сбытовых надбавок'!$B$2281:'Расчет сбытовых надбавок'!$G$3024,3)</f>
        <v>374.29</v>
      </c>
      <c r="U763" s="103">
        <f>VLOOKUP($A763+ROUND((COLUMN()-2)/24,5),АТС!$A$41:$F$784,5)+VLOOKUP($A763+ROUND((COLUMN()-2)/24,5),'Расчет сбытовых надбавок'!$B$2281:'Расчет сбытовых надбавок'!$G$3024,3)</f>
        <v>182.05</v>
      </c>
      <c r="V763" s="103">
        <f>VLOOKUP($A763+ROUND((COLUMN()-2)/24,5),АТС!$A$41:$F$784,5)+VLOOKUP($A763+ROUND((COLUMN()-2)/24,5),'Расчет сбытовых надбавок'!$B$2281:'Расчет сбытовых надбавок'!$G$3024,3)</f>
        <v>118.8</v>
      </c>
      <c r="W763" s="103">
        <f>VLOOKUP($A763+ROUND((COLUMN()-2)/24,5),АТС!$A$41:$F$784,5)+VLOOKUP($A763+ROUND((COLUMN()-2)/24,5),'Расчет сбытовых надбавок'!$B$2281:'Расчет сбытовых надбавок'!$G$3024,3)</f>
        <v>355.21</v>
      </c>
      <c r="X763" s="103">
        <f>VLOOKUP($A763+ROUND((COLUMN()-2)/24,5),АТС!$A$41:$F$784,5)+VLOOKUP($A763+ROUND((COLUMN()-2)/24,5),'Расчет сбытовых надбавок'!$B$2281:'Расчет сбытовых надбавок'!$G$3024,3)</f>
        <v>280.35000000000002</v>
      </c>
      <c r="Y763" s="103">
        <f>VLOOKUP($A763+ROUND((COLUMN()-2)/24,5),АТС!$A$41:$F$784,5)+VLOOKUP($A763+ROUND((COLUMN()-2)/24,5),'Расчет сбытовых надбавок'!$B$2281:'Расчет сбытовых надбавок'!$G$3024,3)</f>
        <v>211.99</v>
      </c>
    </row>
    <row r="764" spans="1:25" x14ac:dyDescent="0.2">
      <c r="A764" s="83">
        <f t="shared" si="20"/>
        <v>42201</v>
      </c>
      <c r="B764" s="103">
        <f>VLOOKUP($A764+ROUND((COLUMN()-2)/24,5),АТС!$A$41:$F$784,5)+VLOOKUP($A764+ROUND((COLUMN()-2)/24,5),'Расчет сбытовых надбавок'!$B$2281:'Расчет сбытовых надбавок'!$G$3024,3)</f>
        <v>240.07999999999998</v>
      </c>
      <c r="C764" s="103">
        <f>VLOOKUP($A764+ROUND((COLUMN()-2)/24,5),АТС!$A$41:$F$784,5)+VLOOKUP($A764+ROUND((COLUMN()-2)/24,5),'Расчет сбытовых надбавок'!$B$2281:'Расчет сбытовых надбавок'!$G$3024,3)</f>
        <v>181.29000000000002</v>
      </c>
      <c r="D764" s="103">
        <f>VLOOKUP($A764+ROUND((COLUMN()-2)/24,5),АТС!$A$41:$F$784,5)+VLOOKUP($A764+ROUND((COLUMN()-2)/24,5),'Расчет сбытовых надбавок'!$B$2281:'Расчет сбытовых надбавок'!$G$3024,3)</f>
        <v>312.47000000000003</v>
      </c>
      <c r="E764" s="103">
        <f>VLOOKUP($A764+ROUND((COLUMN()-2)/24,5),АТС!$A$41:$F$784,5)+VLOOKUP($A764+ROUND((COLUMN()-2)/24,5),'Расчет сбытовых надбавок'!$B$2281:'Расчет сбытовых надбавок'!$G$3024,3)</f>
        <v>306.39</v>
      </c>
      <c r="F764" s="103">
        <f>VLOOKUP($A764+ROUND((COLUMN()-2)/24,5),АТС!$A$41:$F$784,5)+VLOOKUP($A764+ROUND((COLUMN()-2)/24,5),'Расчет сбытовых надбавок'!$B$2281:'Расчет сбытовых надбавок'!$G$3024,3)</f>
        <v>121.86</v>
      </c>
      <c r="G764" s="103">
        <f>VLOOKUP($A764+ROUND((COLUMN()-2)/24,5),АТС!$A$41:$F$784,5)+VLOOKUP($A764+ROUND((COLUMN()-2)/24,5),'Расчет сбытовых надбавок'!$B$2281:'Расчет сбытовых надбавок'!$G$3024,3)</f>
        <v>46.63</v>
      </c>
      <c r="H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03">
        <f>VLOOKUP($A764+ROUND((COLUMN()-2)/24,5),АТС!$A$41:$F$784,5)+VLOOKUP($A764+ROUND((COLUMN()-2)/24,5),'Расчет сбытовых надбавок'!$B$2281:'Расчет сбытовых надбавок'!$G$3024,3)</f>
        <v>0</v>
      </c>
      <c r="K764" s="103">
        <f>VLOOKUP($A764+ROUND((COLUMN()-2)/24,5),АТС!$A$41:$F$784,5)+VLOOKUP($A764+ROUND((COLUMN()-2)/24,5),'Расчет сбытовых надбавок'!$B$2281:'Расчет сбытовых надбавок'!$G$3024,3)</f>
        <v>79.89</v>
      </c>
      <c r="L764" s="103">
        <f>VLOOKUP($A764+ROUND((COLUMN()-2)/24,5),АТС!$A$41:$F$784,5)+VLOOKUP($A764+ROUND((COLUMN()-2)/24,5),'Расчет сбытовых надбавок'!$B$2281:'Расчет сбытовых надбавок'!$G$3024,3)</f>
        <v>105.14000000000001</v>
      </c>
      <c r="M764" s="103">
        <f>VLOOKUP($A764+ROUND((COLUMN()-2)/24,5),АТС!$A$41:$F$784,5)+VLOOKUP($A764+ROUND((COLUMN()-2)/24,5),'Расчет сбытовых надбавок'!$B$2281:'Расчет сбытовых надбавок'!$G$3024,3)</f>
        <v>152.4</v>
      </c>
      <c r="N764" s="103">
        <f>VLOOKUP($A764+ROUND((COLUMN()-2)/24,5),АТС!$A$41:$F$784,5)+VLOOKUP($A764+ROUND((COLUMN()-2)/24,5),'Расчет сбытовых надбавок'!$B$2281:'Расчет сбытовых надбавок'!$G$3024,3)</f>
        <v>135.6</v>
      </c>
      <c r="O764" s="103">
        <f>VLOOKUP($A764+ROUND((COLUMN()-2)/24,5),АТС!$A$41:$F$784,5)+VLOOKUP($A764+ROUND((COLUMN()-2)/24,5),'Расчет сбытовых надбавок'!$B$2281:'Расчет сбытовых надбавок'!$G$3024,3)</f>
        <v>118.11000000000001</v>
      </c>
      <c r="P764" s="103">
        <f>VLOOKUP($A764+ROUND((COLUMN()-2)/24,5),АТС!$A$41:$F$784,5)+VLOOKUP($A764+ROUND((COLUMN()-2)/24,5),'Расчет сбытовых надбавок'!$B$2281:'Расчет сбытовых надбавок'!$G$3024,3)</f>
        <v>40.769999999999996</v>
      </c>
      <c r="Q764" s="103">
        <f>VLOOKUP($A764+ROUND((COLUMN()-2)/24,5),АТС!$A$41:$F$784,5)+VLOOKUP($A764+ROUND((COLUMN()-2)/24,5),'Расчет сбытовых надбавок'!$B$2281:'Расчет сбытовых надбавок'!$G$3024,3)</f>
        <v>35.49</v>
      </c>
      <c r="R764" s="103">
        <f>VLOOKUP($A764+ROUND((COLUMN()-2)/24,5),АТС!$A$41:$F$784,5)+VLOOKUP($A764+ROUND((COLUMN()-2)/24,5),'Расчет сбытовых надбавок'!$B$2281:'Расчет сбытовых надбавок'!$G$3024,3)</f>
        <v>61.08</v>
      </c>
      <c r="S764" s="103">
        <f>VLOOKUP($A764+ROUND((COLUMN()-2)/24,5),АТС!$A$41:$F$784,5)+VLOOKUP($A764+ROUND((COLUMN()-2)/24,5),'Расчет сбытовых надбавок'!$B$2281:'Расчет сбытовых надбавок'!$G$3024,3)</f>
        <v>93.31</v>
      </c>
      <c r="T764" s="103">
        <f>VLOOKUP($A764+ROUND((COLUMN()-2)/24,5),АТС!$A$41:$F$784,5)+VLOOKUP($A764+ROUND((COLUMN()-2)/24,5),'Расчет сбытовых надбавок'!$B$2281:'Расчет сбытовых надбавок'!$G$3024,3)</f>
        <v>205.73</v>
      </c>
      <c r="U764" s="103">
        <f>VLOOKUP($A764+ROUND((COLUMN()-2)/24,5),АТС!$A$41:$F$784,5)+VLOOKUP($A764+ROUND((COLUMN()-2)/24,5),'Расчет сбытовых надбавок'!$B$2281:'Расчет сбытовых надбавок'!$G$3024,3)</f>
        <v>0.1</v>
      </c>
      <c r="V764" s="103">
        <f>VLOOKUP($A764+ROUND((COLUMN()-2)/24,5),АТС!$A$41:$F$784,5)+VLOOKUP($A764+ROUND((COLUMN()-2)/24,5),'Расчет сбытовых надбавок'!$B$2281:'Расчет сбытовых надбавок'!$G$3024,3)</f>
        <v>0.25</v>
      </c>
      <c r="W764" s="103">
        <f>VLOOKUP($A764+ROUND((COLUMN()-2)/24,5),АТС!$A$41:$F$784,5)+VLOOKUP($A764+ROUND((COLUMN()-2)/24,5),'Расчет сбытовых надбавок'!$B$2281:'Расчет сбытовых надбавок'!$G$3024,3)</f>
        <v>329.87</v>
      </c>
      <c r="X764" s="103">
        <f>VLOOKUP($A764+ROUND((COLUMN()-2)/24,5),АТС!$A$41:$F$784,5)+VLOOKUP($A764+ROUND((COLUMN()-2)/24,5),'Расчет сбытовых надбавок'!$B$2281:'Расчет сбытовых надбавок'!$G$3024,3)</f>
        <v>347.14</v>
      </c>
      <c r="Y764" s="103">
        <f>VLOOKUP($A764+ROUND((COLUMN()-2)/24,5),АТС!$A$41:$F$784,5)+VLOOKUP($A764+ROUND((COLUMN()-2)/24,5),'Расчет сбытовых надбавок'!$B$2281:'Расчет сбытовых надбавок'!$G$3024,3)</f>
        <v>379.40000000000003</v>
      </c>
    </row>
    <row r="765" spans="1:25" x14ac:dyDescent="0.2">
      <c r="A765" s="83">
        <f t="shared" si="20"/>
        <v>42202</v>
      </c>
      <c r="B765" s="103">
        <f>VLOOKUP($A765+ROUND((COLUMN()-2)/24,5),АТС!$A$41:$F$784,5)+VLOOKUP($A765+ROUND((COLUMN()-2)/24,5),'Расчет сбытовых надбавок'!$B$2281:'Расчет сбытовых надбавок'!$G$3024,3)</f>
        <v>238.35999999999999</v>
      </c>
      <c r="C765" s="103">
        <f>VLOOKUP($A765+ROUND((COLUMN()-2)/24,5),АТС!$A$41:$F$784,5)+VLOOKUP($A765+ROUND((COLUMN()-2)/24,5),'Расчет сбытовых надбавок'!$B$2281:'Расчет сбытовых надбавок'!$G$3024,3)</f>
        <v>149.69999999999999</v>
      </c>
      <c r="D765" s="103">
        <f>VLOOKUP($A765+ROUND((COLUMN()-2)/24,5),АТС!$A$41:$F$784,5)+VLOOKUP($A765+ROUND((COLUMN()-2)/24,5),'Расчет сбытовых надбавок'!$B$2281:'Расчет сбытовых надбавок'!$G$3024,3)</f>
        <v>249.83</v>
      </c>
      <c r="E765" s="103">
        <f>VLOOKUP($A765+ROUND((COLUMN()-2)/24,5),АТС!$A$41:$F$784,5)+VLOOKUP($A765+ROUND((COLUMN()-2)/24,5),'Расчет сбытовых надбавок'!$B$2281:'Расчет сбытовых надбавок'!$G$3024,3)</f>
        <v>210.12</v>
      </c>
      <c r="F765" s="103">
        <f>VLOOKUP($A765+ROUND((COLUMN()-2)/24,5),АТС!$A$41:$F$784,5)+VLOOKUP($A765+ROUND((COLUMN()-2)/24,5),'Расчет сбытовых надбавок'!$B$2281:'Расчет сбытовых надбавок'!$G$3024,3)</f>
        <v>148.65</v>
      </c>
      <c r="G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H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03">
        <f>VLOOKUP($A765+ROUND((COLUMN()-2)/24,5),АТС!$A$41:$F$784,5)+VLOOKUP($A765+ROUND((COLUMN()-2)/24,5),'Расчет сбытовых надбавок'!$B$2281:'Расчет сбытовых надбавок'!$G$3024,3)</f>
        <v>0</v>
      </c>
      <c r="J765" s="103">
        <f>VLOOKUP($A765+ROUND((COLUMN()-2)/24,5),АТС!$A$41:$F$784,5)+VLOOKUP($A765+ROUND((COLUMN()-2)/24,5),'Расчет сбытовых надбавок'!$B$2281:'Расчет сбытовых надбавок'!$G$3024,3)</f>
        <v>0.01</v>
      </c>
      <c r="K765" s="103">
        <f>VLOOKUP($A765+ROUND((COLUMN()-2)/24,5),АТС!$A$41:$F$784,5)+VLOOKUP($A765+ROUND((COLUMN()-2)/24,5),'Расчет сбытовых надбавок'!$B$2281:'Расчет сбытовых надбавок'!$G$3024,3)</f>
        <v>102.97</v>
      </c>
      <c r="L765" s="103">
        <f>VLOOKUP($A765+ROUND((COLUMN()-2)/24,5),АТС!$A$41:$F$784,5)+VLOOKUP($A765+ROUND((COLUMN()-2)/24,5),'Расчет сбытовых надбавок'!$B$2281:'Расчет сбытовых надбавок'!$G$3024,3)</f>
        <v>217.26000000000002</v>
      </c>
      <c r="M765" s="103">
        <f>VLOOKUP($A765+ROUND((COLUMN()-2)/24,5),АТС!$A$41:$F$784,5)+VLOOKUP($A765+ROUND((COLUMN()-2)/24,5),'Расчет сбытовых надбавок'!$B$2281:'Расчет сбытовых надбавок'!$G$3024,3)</f>
        <v>242.60000000000002</v>
      </c>
      <c r="N765" s="103">
        <f>VLOOKUP($A765+ROUND((COLUMN()-2)/24,5),АТС!$A$41:$F$784,5)+VLOOKUP($A765+ROUND((COLUMN()-2)/24,5),'Расчет сбытовых надбавок'!$B$2281:'Расчет сбытовых надбавок'!$G$3024,3)</f>
        <v>339.49</v>
      </c>
      <c r="O765" s="103">
        <f>VLOOKUP($A765+ROUND((COLUMN()-2)/24,5),АТС!$A$41:$F$784,5)+VLOOKUP($A765+ROUND((COLUMN()-2)/24,5),'Расчет сбытовых надбавок'!$B$2281:'Расчет сбытовых надбавок'!$G$3024,3)</f>
        <v>339.91999999999996</v>
      </c>
      <c r="P765" s="103">
        <f>VLOOKUP($A765+ROUND((COLUMN()-2)/24,5),АТС!$A$41:$F$784,5)+VLOOKUP($A765+ROUND((COLUMN()-2)/24,5),'Расчет сбытовых надбавок'!$B$2281:'Расчет сбытовых надбавок'!$G$3024,3)</f>
        <v>358.04</v>
      </c>
      <c r="Q765" s="103">
        <f>VLOOKUP($A765+ROUND((COLUMN()-2)/24,5),АТС!$A$41:$F$784,5)+VLOOKUP($A765+ROUND((COLUMN()-2)/24,5),'Расчет сбытовых надбавок'!$B$2281:'Расчет сбытовых надбавок'!$G$3024,3)</f>
        <v>363.26</v>
      </c>
      <c r="R765" s="103">
        <f>VLOOKUP($A765+ROUND((COLUMN()-2)/24,5),АТС!$A$41:$F$784,5)+VLOOKUP($A765+ROUND((COLUMN()-2)/24,5),'Расчет сбытовых надбавок'!$B$2281:'Расчет сбытовых надбавок'!$G$3024,3)</f>
        <v>574.07000000000005</v>
      </c>
      <c r="S765" s="103">
        <f>VLOOKUP($A765+ROUND((COLUMN()-2)/24,5),АТС!$A$41:$F$784,5)+VLOOKUP($A765+ROUND((COLUMN()-2)/24,5),'Расчет сбытовых надбавок'!$B$2281:'Расчет сбытовых надбавок'!$G$3024,3)</f>
        <v>574.54</v>
      </c>
      <c r="T765" s="103">
        <f>VLOOKUP($A765+ROUND((COLUMN()-2)/24,5),АТС!$A$41:$F$784,5)+VLOOKUP($A765+ROUND((COLUMN()-2)/24,5),'Расчет сбытовых надбавок'!$B$2281:'Расчет сбытовых надбавок'!$G$3024,3)</f>
        <v>569.61</v>
      </c>
      <c r="U765" s="103">
        <f>VLOOKUP($A765+ROUND((COLUMN()-2)/24,5),АТС!$A$41:$F$784,5)+VLOOKUP($A765+ROUND((COLUMN()-2)/24,5),'Расчет сбытовых надбавок'!$B$2281:'Расчет сбытовых надбавок'!$G$3024,3)</f>
        <v>506.96</v>
      </c>
      <c r="V765" s="103">
        <f>VLOOKUP($A765+ROUND((COLUMN()-2)/24,5),АТС!$A$41:$F$784,5)+VLOOKUP($A765+ROUND((COLUMN()-2)/24,5),'Расчет сбытовых надбавок'!$B$2281:'Расчет сбытовых надбавок'!$G$3024,3)</f>
        <v>499.16999999999996</v>
      </c>
      <c r="W765" s="103">
        <f>VLOOKUP($A765+ROUND((COLUMN()-2)/24,5),АТС!$A$41:$F$784,5)+VLOOKUP($A765+ROUND((COLUMN()-2)/24,5),'Расчет сбытовых надбавок'!$B$2281:'Расчет сбытовых надбавок'!$G$3024,3)</f>
        <v>585.23</v>
      </c>
      <c r="X765" s="103">
        <f>VLOOKUP($A765+ROUND((COLUMN()-2)/24,5),АТС!$A$41:$F$784,5)+VLOOKUP($A765+ROUND((COLUMN()-2)/24,5),'Расчет сбытовых надбавок'!$B$2281:'Расчет сбытовых надбавок'!$G$3024,3)</f>
        <v>504.73</v>
      </c>
      <c r="Y765" s="103">
        <f>VLOOKUP($A765+ROUND((COLUMN()-2)/24,5),АТС!$A$41:$F$784,5)+VLOOKUP($A765+ROUND((COLUMN()-2)/24,5),'Расчет сбытовых надбавок'!$B$2281:'Расчет сбытовых надбавок'!$G$3024,3)</f>
        <v>404.82</v>
      </c>
    </row>
    <row r="766" spans="1:25" x14ac:dyDescent="0.2">
      <c r="A766" s="83">
        <f t="shared" si="20"/>
        <v>42203</v>
      </c>
      <c r="B766" s="103">
        <f>VLOOKUP($A766+ROUND((COLUMN()-2)/24,5),АТС!$A$41:$F$784,5)+VLOOKUP($A766+ROUND((COLUMN()-2)/24,5),'Расчет сбытовых надбавок'!$B$2281:'Расчет сбытовых надбавок'!$G$3024,3)</f>
        <v>261.48</v>
      </c>
      <c r="C766" s="103">
        <f>VLOOKUP($A766+ROUND((COLUMN()-2)/24,5),АТС!$A$41:$F$784,5)+VLOOKUP($A766+ROUND((COLUMN()-2)/24,5),'Расчет сбытовых надбавок'!$B$2281:'Расчет сбытовых надбавок'!$G$3024,3)</f>
        <v>203.14</v>
      </c>
      <c r="D766" s="103">
        <f>VLOOKUP($A766+ROUND((COLUMN()-2)/24,5),АТС!$A$41:$F$784,5)+VLOOKUP($A766+ROUND((COLUMN()-2)/24,5),'Расчет сбытовых надбавок'!$B$2281:'Расчет сбытовых надбавок'!$G$3024,3)</f>
        <v>117.16</v>
      </c>
      <c r="E766" s="103">
        <f>VLOOKUP($A766+ROUND((COLUMN()-2)/24,5),АТС!$A$41:$F$784,5)+VLOOKUP($A766+ROUND((COLUMN()-2)/24,5),'Расчет сбытовых надбавок'!$B$2281:'Расчет сбытовых надбавок'!$G$3024,3)</f>
        <v>121.03</v>
      </c>
      <c r="F766" s="103">
        <f>VLOOKUP($A766+ROUND((COLUMN()-2)/24,5),АТС!$A$41:$F$784,5)+VLOOKUP($A766+ROUND((COLUMN()-2)/24,5),'Расчет сбытовых надбавок'!$B$2281:'Расчет сбытовых надбавок'!$G$3024,3)</f>
        <v>115.13</v>
      </c>
      <c r="G766" s="103">
        <f>VLOOKUP($A766+ROUND((COLUMN()-2)/24,5),АТС!$A$41:$F$784,5)+VLOOKUP($A766+ROUND((COLUMN()-2)/24,5),'Расчет сбытовых надбавок'!$B$2281:'Расчет сбытовых надбавок'!$G$3024,3)</f>
        <v>69.09</v>
      </c>
      <c r="H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K766" s="103">
        <f>VLOOKUP($A766+ROUND((COLUMN()-2)/24,5),АТС!$A$41:$F$784,5)+VLOOKUP($A766+ROUND((COLUMN()-2)/24,5),'Расчет сбытовых надбавок'!$B$2281:'Расчет сбытовых надбавок'!$G$3024,3)</f>
        <v>0</v>
      </c>
      <c r="L766" s="103">
        <f>VLOOKUP($A766+ROUND((COLUMN()-2)/24,5),АТС!$A$41:$F$784,5)+VLOOKUP($A766+ROUND((COLUMN()-2)/24,5),'Расчет сбытовых надбавок'!$B$2281:'Расчет сбытовых надбавок'!$G$3024,3)</f>
        <v>0.01</v>
      </c>
      <c r="M766" s="103">
        <f>VLOOKUP($A766+ROUND((COLUMN()-2)/24,5),АТС!$A$41:$F$784,5)+VLOOKUP($A766+ROUND((COLUMN()-2)/24,5),'Расчет сбытовых надбавок'!$B$2281:'Расчет сбытовых надбавок'!$G$3024,3)</f>
        <v>7.9399999999999995</v>
      </c>
      <c r="N766" s="103">
        <f>VLOOKUP($A766+ROUND((COLUMN()-2)/24,5),АТС!$A$41:$F$784,5)+VLOOKUP($A766+ROUND((COLUMN()-2)/24,5),'Расчет сбытовых надбавок'!$B$2281:'Расчет сбытовых надбавок'!$G$3024,3)</f>
        <v>57.849999999999994</v>
      </c>
      <c r="O766" s="103">
        <f>VLOOKUP($A766+ROUND((COLUMN()-2)/24,5),АТС!$A$41:$F$784,5)+VLOOKUP($A766+ROUND((COLUMN()-2)/24,5),'Расчет сбытовых надбавок'!$B$2281:'Расчет сбытовых надбавок'!$G$3024,3)</f>
        <v>8.14</v>
      </c>
      <c r="P766" s="103">
        <f>VLOOKUP($A766+ROUND((COLUMN()-2)/24,5),АТС!$A$41:$F$784,5)+VLOOKUP($A766+ROUND((COLUMN()-2)/24,5),'Расчет сбытовых надбавок'!$B$2281:'Расчет сбытовых надбавок'!$G$3024,3)</f>
        <v>143.44</v>
      </c>
      <c r="Q766" s="103">
        <f>VLOOKUP($A766+ROUND((COLUMN()-2)/24,5),АТС!$A$41:$F$784,5)+VLOOKUP($A766+ROUND((COLUMN()-2)/24,5),'Расчет сбытовых надбавок'!$B$2281:'Расчет сбытовых надбавок'!$G$3024,3)</f>
        <v>154.65</v>
      </c>
      <c r="R766" s="103">
        <f>VLOOKUP($A766+ROUND((COLUMN()-2)/24,5),АТС!$A$41:$F$784,5)+VLOOKUP($A766+ROUND((COLUMN()-2)/24,5),'Расчет сбытовых надбавок'!$B$2281:'Расчет сбытовых надбавок'!$G$3024,3)</f>
        <v>332.34000000000003</v>
      </c>
      <c r="S766" s="103">
        <f>VLOOKUP($A766+ROUND((COLUMN()-2)/24,5),АТС!$A$41:$F$784,5)+VLOOKUP($A766+ROUND((COLUMN()-2)/24,5),'Расчет сбытовых надбавок'!$B$2281:'Расчет сбытовых надбавок'!$G$3024,3)</f>
        <v>325.06</v>
      </c>
      <c r="T766" s="103">
        <f>VLOOKUP($A766+ROUND((COLUMN()-2)/24,5),АТС!$A$41:$F$784,5)+VLOOKUP($A766+ROUND((COLUMN()-2)/24,5),'Расчет сбытовых надбавок'!$B$2281:'Расчет сбытовых надбавок'!$G$3024,3)</f>
        <v>354.73</v>
      </c>
      <c r="U766" s="103">
        <f>VLOOKUP($A766+ROUND((COLUMN()-2)/24,5),АТС!$A$41:$F$784,5)+VLOOKUP($A766+ROUND((COLUMN()-2)/24,5),'Расчет сбытовых надбавок'!$B$2281:'Расчет сбытовых надбавок'!$G$3024,3)</f>
        <v>174.35</v>
      </c>
      <c r="V766" s="103">
        <f>VLOOKUP($A766+ROUND((COLUMN()-2)/24,5),АТС!$A$41:$F$784,5)+VLOOKUP($A766+ROUND((COLUMN()-2)/24,5),'Расчет сбытовых надбавок'!$B$2281:'Расчет сбытовых надбавок'!$G$3024,3)</f>
        <v>31.86</v>
      </c>
      <c r="W766" s="103">
        <f>VLOOKUP($A766+ROUND((COLUMN()-2)/24,5),АТС!$A$41:$F$784,5)+VLOOKUP($A766+ROUND((COLUMN()-2)/24,5),'Расчет сбытовых надбавок'!$B$2281:'Расчет сбытовых надбавок'!$G$3024,3)</f>
        <v>349.81</v>
      </c>
      <c r="X766" s="103">
        <f>VLOOKUP($A766+ROUND((COLUMN()-2)/24,5),АТС!$A$41:$F$784,5)+VLOOKUP($A766+ROUND((COLUMN()-2)/24,5),'Расчет сбытовых надбавок'!$B$2281:'Расчет сбытовых надбавок'!$G$3024,3)</f>
        <v>629.08000000000004</v>
      </c>
      <c r="Y766" s="103">
        <f>VLOOKUP($A766+ROUND((COLUMN()-2)/24,5),АТС!$A$41:$F$784,5)+VLOOKUP($A766+ROUND((COLUMN()-2)/24,5),'Расчет сбытовых надбавок'!$B$2281:'Расчет сбытовых надбавок'!$G$3024,3)</f>
        <v>306.27999999999997</v>
      </c>
    </row>
    <row r="767" spans="1:25" x14ac:dyDescent="0.2">
      <c r="A767" s="83">
        <f t="shared" si="20"/>
        <v>42204</v>
      </c>
      <c r="B767" s="103">
        <f>VLOOKUP($A767+ROUND((COLUMN()-2)/24,5),АТС!$A$41:$F$784,5)+VLOOKUP($A767+ROUND((COLUMN()-2)/24,5),'Расчет сбытовых надбавок'!$B$2281:'Расчет сбытовых надбавок'!$G$3024,3)</f>
        <v>178.56</v>
      </c>
      <c r="C767" s="103">
        <f>VLOOKUP($A767+ROUND((COLUMN()-2)/24,5),АТС!$A$41:$F$784,5)+VLOOKUP($A767+ROUND((COLUMN()-2)/24,5),'Расчет сбытовых надбавок'!$B$2281:'Расчет сбытовых надбавок'!$G$3024,3)</f>
        <v>271.12</v>
      </c>
      <c r="D767" s="103">
        <f>VLOOKUP($A767+ROUND((COLUMN()-2)/24,5),АТС!$A$41:$F$784,5)+VLOOKUP($A767+ROUND((COLUMN()-2)/24,5),'Расчет сбытовых надбавок'!$B$2281:'Расчет сбытовых надбавок'!$G$3024,3)</f>
        <v>149.58000000000001</v>
      </c>
      <c r="E767" s="103">
        <f>VLOOKUP($A767+ROUND((COLUMN()-2)/24,5),АТС!$A$41:$F$784,5)+VLOOKUP($A767+ROUND((COLUMN()-2)/24,5),'Расчет сбытовых надбавок'!$B$2281:'Расчет сбытовых надбавок'!$G$3024,3)</f>
        <v>128.62</v>
      </c>
      <c r="F767" s="103">
        <f>VLOOKUP($A767+ROUND((COLUMN()-2)/24,5),АТС!$A$41:$F$784,5)+VLOOKUP($A767+ROUND((COLUMN()-2)/24,5),'Расчет сбытовых надбавок'!$B$2281:'Расчет сбытовых надбавок'!$G$3024,3)</f>
        <v>141.13999999999999</v>
      </c>
      <c r="G767" s="103">
        <f>VLOOKUP($A767+ROUND((COLUMN()-2)/24,5),АТС!$A$41:$F$784,5)+VLOOKUP($A767+ROUND((COLUMN()-2)/24,5),'Расчет сбытовых надбавок'!$B$2281:'Расчет сбытовых надбавок'!$G$3024,3)</f>
        <v>96.759999999999991</v>
      </c>
      <c r="H767" s="103">
        <f>VLOOKUP($A767+ROUND((COLUMN()-2)/24,5),АТС!$A$41:$F$784,5)+VLOOKUP($A767+ROUND((COLUMN()-2)/24,5),'Расчет сбытовых надбавок'!$B$2281:'Расчет сбытовых надбавок'!$G$3024,3)</f>
        <v>0.56000000000000005</v>
      </c>
      <c r="I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J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K767" s="103">
        <f>VLOOKUP($A767+ROUND((COLUMN()-2)/24,5),АТС!$A$41:$F$784,5)+VLOOKUP($A767+ROUND((COLUMN()-2)/24,5),'Расчет сбытовых надбавок'!$B$2281:'Расчет сбытовых надбавок'!$G$3024,3)</f>
        <v>0</v>
      </c>
      <c r="L767" s="103">
        <f>VLOOKUP($A767+ROUND((COLUMN()-2)/24,5),АТС!$A$41:$F$784,5)+VLOOKUP($A767+ROUND((COLUMN()-2)/24,5),'Расчет сбытовых надбавок'!$B$2281:'Расчет сбытовых надбавок'!$G$3024,3)</f>
        <v>227.79000000000002</v>
      </c>
      <c r="M767" s="103">
        <f>VLOOKUP($A767+ROUND((COLUMN()-2)/24,5),АТС!$A$41:$F$784,5)+VLOOKUP($A767+ROUND((COLUMN()-2)/24,5),'Расчет сбытовых надбавок'!$B$2281:'Расчет сбытовых надбавок'!$G$3024,3)</f>
        <v>312.91000000000003</v>
      </c>
      <c r="N767" s="103">
        <f>VLOOKUP($A767+ROUND((COLUMN()-2)/24,5),АТС!$A$41:$F$784,5)+VLOOKUP($A767+ROUND((COLUMN()-2)/24,5),'Расчет сбытовых надбавок'!$B$2281:'Расчет сбытовых надбавок'!$G$3024,3)</f>
        <v>394.85</v>
      </c>
      <c r="O767" s="103">
        <f>VLOOKUP($A767+ROUND((COLUMN()-2)/24,5),АТС!$A$41:$F$784,5)+VLOOKUP($A767+ROUND((COLUMN()-2)/24,5),'Расчет сбытовых надбавок'!$B$2281:'Расчет сбытовых надбавок'!$G$3024,3)</f>
        <v>391.42</v>
      </c>
      <c r="P767" s="103">
        <f>VLOOKUP($A767+ROUND((COLUMN()-2)/24,5),АТС!$A$41:$F$784,5)+VLOOKUP($A767+ROUND((COLUMN()-2)/24,5),'Расчет сбытовых надбавок'!$B$2281:'Расчет сбытовых надбавок'!$G$3024,3)</f>
        <v>492.08000000000004</v>
      </c>
      <c r="Q767" s="103">
        <f>VLOOKUP($A767+ROUND((COLUMN()-2)/24,5),АТС!$A$41:$F$784,5)+VLOOKUP($A767+ROUND((COLUMN()-2)/24,5),'Расчет сбытовых надбавок'!$B$2281:'Расчет сбытовых надбавок'!$G$3024,3)</f>
        <v>512.44000000000005</v>
      </c>
      <c r="R767" s="103">
        <f>VLOOKUP($A767+ROUND((COLUMN()-2)/24,5),АТС!$A$41:$F$784,5)+VLOOKUP($A767+ROUND((COLUMN()-2)/24,5),'Расчет сбытовых надбавок'!$B$2281:'Расчет сбытовых надбавок'!$G$3024,3)</f>
        <v>554.29999999999995</v>
      </c>
      <c r="S767" s="103">
        <f>VLOOKUP($A767+ROUND((COLUMN()-2)/24,5),АТС!$A$41:$F$784,5)+VLOOKUP($A767+ROUND((COLUMN()-2)/24,5),'Расчет сбытовых надбавок'!$B$2281:'Расчет сбытовых надбавок'!$G$3024,3)</f>
        <v>494.92</v>
      </c>
      <c r="T767" s="103">
        <f>VLOOKUP($A767+ROUND((COLUMN()-2)/24,5),АТС!$A$41:$F$784,5)+VLOOKUP($A767+ROUND((COLUMN()-2)/24,5),'Расчет сбытовых надбавок'!$B$2281:'Расчет сбытовых надбавок'!$G$3024,3)</f>
        <v>433.73</v>
      </c>
      <c r="U767" s="103">
        <f>VLOOKUP($A767+ROUND((COLUMN()-2)/24,5),АТС!$A$41:$F$784,5)+VLOOKUP($A767+ROUND((COLUMN()-2)/24,5),'Расчет сбытовых надбавок'!$B$2281:'Расчет сбытовых надбавок'!$G$3024,3)</f>
        <v>390.11</v>
      </c>
      <c r="V767" s="103">
        <f>VLOOKUP($A767+ROUND((COLUMN()-2)/24,5),АТС!$A$41:$F$784,5)+VLOOKUP($A767+ROUND((COLUMN()-2)/24,5),'Расчет сбытовых надбавок'!$B$2281:'Расчет сбытовых надбавок'!$G$3024,3)</f>
        <v>367.4</v>
      </c>
      <c r="W767" s="103">
        <f>VLOOKUP($A767+ROUND((COLUMN()-2)/24,5),АТС!$A$41:$F$784,5)+VLOOKUP($A767+ROUND((COLUMN()-2)/24,5),'Расчет сбытовых надбавок'!$B$2281:'Расчет сбытовых надбавок'!$G$3024,3)</f>
        <v>483.63</v>
      </c>
      <c r="X767" s="103">
        <f>VLOOKUP($A767+ROUND((COLUMN()-2)/24,5),АТС!$A$41:$F$784,5)+VLOOKUP($A767+ROUND((COLUMN()-2)/24,5),'Расчет сбытовых надбавок'!$B$2281:'Расчет сбытовых надбавок'!$G$3024,3)</f>
        <v>476.77</v>
      </c>
      <c r="Y767" s="103">
        <f>VLOOKUP($A767+ROUND((COLUMN()-2)/24,5),АТС!$A$41:$F$784,5)+VLOOKUP($A767+ROUND((COLUMN()-2)/24,5),'Расчет сбытовых надбавок'!$B$2281:'Расчет сбытовых надбавок'!$G$3024,3)</f>
        <v>311.89</v>
      </c>
    </row>
    <row r="768" spans="1:25" x14ac:dyDescent="0.2">
      <c r="A768" s="83">
        <f t="shared" si="20"/>
        <v>42205</v>
      </c>
      <c r="B768" s="103">
        <f>VLOOKUP($A768+ROUND((COLUMN()-2)/24,5),АТС!$A$41:$F$784,5)+VLOOKUP($A768+ROUND((COLUMN()-2)/24,5),'Расчет сбытовых надбавок'!$B$2281:'Расчет сбытовых надбавок'!$G$3024,3)</f>
        <v>269.77999999999997</v>
      </c>
      <c r="C768" s="103">
        <f>VLOOKUP($A768+ROUND((COLUMN()-2)/24,5),АТС!$A$41:$F$784,5)+VLOOKUP($A768+ROUND((COLUMN()-2)/24,5),'Расчет сбытовых надбавок'!$B$2281:'Расчет сбытовых надбавок'!$G$3024,3)</f>
        <v>1333.21</v>
      </c>
      <c r="D768" s="103">
        <f>VLOOKUP($A768+ROUND((COLUMN()-2)/24,5),АТС!$A$41:$F$784,5)+VLOOKUP($A768+ROUND((COLUMN()-2)/24,5),'Расчет сбытовых надбавок'!$B$2281:'Расчет сбытовых надбавок'!$G$3024,3)</f>
        <v>151.18</v>
      </c>
      <c r="E768" s="103">
        <f>VLOOKUP($A768+ROUND((COLUMN()-2)/24,5),АТС!$A$41:$F$784,5)+VLOOKUP($A768+ROUND((COLUMN()-2)/24,5),'Расчет сбытовых надбавок'!$B$2281:'Расчет сбытовых надбавок'!$G$3024,3)</f>
        <v>163.87</v>
      </c>
      <c r="F768" s="103">
        <f>VLOOKUP($A768+ROUND((COLUMN()-2)/24,5),АТС!$A$41:$F$784,5)+VLOOKUP($A768+ROUND((COLUMN()-2)/24,5),'Расчет сбытовых надбавок'!$B$2281:'Расчет сбытовых надбавок'!$G$3024,3)</f>
        <v>212.22</v>
      </c>
      <c r="G768" s="103">
        <f>VLOOKUP($A768+ROUND((COLUMN()-2)/24,5),АТС!$A$41:$F$784,5)+VLOOKUP($A768+ROUND((COLUMN()-2)/24,5),'Расчет сбытовых надбавок'!$B$2281:'Расчет сбытовых надбавок'!$G$3024,3)</f>
        <v>97.33</v>
      </c>
      <c r="H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03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03">
        <f>VLOOKUP($A768+ROUND((COLUMN()-2)/24,5),АТС!$A$41:$F$784,5)+VLOOKUP($A768+ROUND((COLUMN()-2)/24,5),'Расчет сбытовых надбавок'!$B$2281:'Расчет сбытовых надбавок'!$G$3024,3)</f>
        <v>15.079999999999998</v>
      </c>
      <c r="K768" s="103">
        <f>VLOOKUP($A768+ROUND((COLUMN()-2)/24,5),АТС!$A$41:$F$784,5)+VLOOKUP($A768+ROUND((COLUMN()-2)/24,5),'Расчет сбытовых надбавок'!$B$2281:'Расчет сбытовых надбавок'!$G$3024,3)</f>
        <v>302.47000000000003</v>
      </c>
      <c r="L768" s="103">
        <f>VLOOKUP($A768+ROUND((COLUMN()-2)/24,5),АТС!$A$41:$F$784,5)+VLOOKUP($A768+ROUND((COLUMN()-2)/24,5),'Расчет сбытовых надбавок'!$B$2281:'Расчет сбытовых надбавок'!$G$3024,3)</f>
        <v>293.64999999999998</v>
      </c>
      <c r="M768" s="103">
        <f>VLOOKUP($A768+ROUND((COLUMN()-2)/24,5),АТС!$A$41:$F$784,5)+VLOOKUP($A768+ROUND((COLUMN()-2)/24,5),'Расчет сбытовых надбавок'!$B$2281:'Расчет сбытовых надбавок'!$G$3024,3)</f>
        <v>375.32</v>
      </c>
      <c r="N768" s="103">
        <f>VLOOKUP($A768+ROUND((COLUMN()-2)/24,5),АТС!$A$41:$F$784,5)+VLOOKUP($A768+ROUND((COLUMN()-2)/24,5),'Расчет сбытовых надбавок'!$B$2281:'Расчет сбытовых надбавок'!$G$3024,3)</f>
        <v>324.63</v>
      </c>
      <c r="O768" s="103">
        <f>VLOOKUP($A768+ROUND((COLUMN()-2)/24,5),АТС!$A$41:$F$784,5)+VLOOKUP($A768+ROUND((COLUMN()-2)/24,5),'Расчет сбытовых надбавок'!$B$2281:'Расчет сбытовых надбавок'!$G$3024,3)</f>
        <v>331.44</v>
      </c>
      <c r="P768" s="103">
        <f>VLOOKUP($A768+ROUND((COLUMN()-2)/24,5),АТС!$A$41:$F$784,5)+VLOOKUP($A768+ROUND((COLUMN()-2)/24,5),'Расчет сбытовых надбавок'!$B$2281:'Расчет сбытовых надбавок'!$G$3024,3)</f>
        <v>340.14</v>
      </c>
      <c r="Q768" s="103">
        <f>VLOOKUP($A768+ROUND((COLUMN()-2)/24,5),АТС!$A$41:$F$784,5)+VLOOKUP($A768+ROUND((COLUMN()-2)/24,5),'Расчет сбытовых надбавок'!$B$2281:'Расчет сбытовых надбавок'!$G$3024,3)</f>
        <v>377.06</v>
      </c>
      <c r="R768" s="103">
        <f>VLOOKUP($A768+ROUND((COLUMN()-2)/24,5),АТС!$A$41:$F$784,5)+VLOOKUP($A768+ROUND((COLUMN()-2)/24,5),'Расчет сбытовых надбавок'!$B$2281:'Расчет сбытовых надбавок'!$G$3024,3)</f>
        <v>328.76</v>
      </c>
      <c r="S768" s="103">
        <f>VLOOKUP($A768+ROUND((COLUMN()-2)/24,5),АТС!$A$41:$F$784,5)+VLOOKUP($A768+ROUND((COLUMN()-2)/24,5),'Расчет сбытовых надбавок'!$B$2281:'Расчет сбытовых надбавок'!$G$3024,3)</f>
        <v>328.53</v>
      </c>
      <c r="T768" s="103">
        <f>VLOOKUP($A768+ROUND((COLUMN()-2)/24,5),АТС!$A$41:$F$784,5)+VLOOKUP($A768+ROUND((COLUMN()-2)/24,5),'Расчет сбытовых надбавок'!$B$2281:'Расчет сбытовых надбавок'!$G$3024,3)</f>
        <v>279.8</v>
      </c>
      <c r="U768" s="103">
        <f>VLOOKUP($A768+ROUND((COLUMN()-2)/24,5),АТС!$A$41:$F$784,5)+VLOOKUP($A768+ROUND((COLUMN()-2)/24,5),'Расчет сбытовых надбавок'!$B$2281:'Расчет сбытовых надбавок'!$G$3024,3)</f>
        <v>196.91</v>
      </c>
      <c r="V768" s="103">
        <f>VLOOKUP($A768+ROUND((COLUMN()-2)/24,5),АТС!$A$41:$F$784,5)+VLOOKUP($A768+ROUND((COLUMN()-2)/24,5),'Расчет сбытовых надбавок'!$B$2281:'Расчет сбытовых надбавок'!$G$3024,3)</f>
        <v>234.33999999999997</v>
      </c>
      <c r="W768" s="103">
        <f>VLOOKUP($A768+ROUND((COLUMN()-2)/24,5),АТС!$A$41:$F$784,5)+VLOOKUP($A768+ROUND((COLUMN()-2)/24,5),'Расчет сбытовых надбавок'!$B$2281:'Расчет сбытовых надбавок'!$G$3024,3)</f>
        <v>341.02</v>
      </c>
      <c r="X768" s="103">
        <f>VLOOKUP($A768+ROUND((COLUMN()-2)/24,5),АТС!$A$41:$F$784,5)+VLOOKUP($A768+ROUND((COLUMN()-2)/24,5),'Расчет сбытовых надбавок'!$B$2281:'Расчет сбытовых надбавок'!$G$3024,3)</f>
        <v>432.31</v>
      </c>
      <c r="Y768" s="103">
        <f>VLOOKUP($A768+ROUND((COLUMN()-2)/24,5),АТС!$A$41:$F$784,5)+VLOOKUP($A768+ROUND((COLUMN()-2)/24,5),'Расчет сбытовых надбавок'!$B$2281:'Расчет сбытовых надбавок'!$G$3024,3)</f>
        <v>301.07</v>
      </c>
    </row>
    <row r="769" spans="1:25" x14ac:dyDescent="0.2">
      <c r="A769" s="83">
        <f t="shared" si="20"/>
        <v>42206</v>
      </c>
      <c r="B769" s="103">
        <f>VLOOKUP($A769+ROUND((COLUMN()-2)/24,5),АТС!$A$41:$F$784,5)+VLOOKUP($A769+ROUND((COLUMN()-2)/24,5),'Расчет сбытовых надбавок'!$B$2281:'Расчет сбытовых надбавок'!$G$3024,3)</f>
        <v>510.53</v>
      </c>
      <c r="C769" s="103">
        <f>VLOOKUP($A769+ROUND((COLUMN()-2)/24,5),АТС!$A$41:$F$784,5)+VLOOKUP($A769+ROUND((COLUMN()-2)/24,5),'Расчет сбытовых надбавок'!$B$2281:'Расчет сбытовых надбавок'!$G$3024,3)</f>
        <v>450.65</v>
      </c>
      <c r="D769" s="103">
        <f>VLOOKUP($A769+ROUND((COLUMN()-2)/24,5),АТС!$A$41:$F$784,5)+VLOOKUP($A769+ROUND((COLUMN()-2)/24,5),'Расчет сбытовых надбавок'!$B$2281:'Расчет сбытовых надбавок'!$G$3024,3)</f>
        <v>279.07</v>
      </c>
      <c r="E769" s="103">
        <f>VLOOKUP($A769+ROUND((COLUMN()-2)/24,5),АТС!$A$41:$F$784,5)+VLOOKUP($A769+ROUND((COLUMN()-2)/24,5),'Расчет сбытовых надбавок'!$B$2281:'Расчет сбытовых надбавок'!$G$3024,3)</f>
        <v>266.85000000000002</v>
      </c>
      <c r="F769" s="103">
        <f>VLOOKUP($A769+ROUND((COLUMN()-2)/24,5),АТС!$A$41:$F$784,5)+VLOOKUP($A769+ROUND((COLUMN()-2)/24,5),'Расчет сбытовых надбавок'!$B$2281:'Расчет сбытовых надбавок'!$G$3024,3)</f>
        <v>188</v>
      </c>
      <c r="G769" s="103">
        <f>VLOOKUP($A769+ROUND((COLUMN()-2)/24,5),АТС!$A$41:$F$784,5)+VLOOKUP($A769+ROUND((COLUMN()-2)/24,5),'Расчет сбытовых надбавок'!$B$2281:'Расчет сбытовых надбавок'!$G$3024,3)</f>
        <v>76.349999999999994</v>
      </c>
      <c r="H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J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K769" s="103">
        <f>VLOOKUP($A769+ROUND((COLUMN()-2)/24,5),АТС!$A$41:$F$784,5)+VLOOKUP($A769+ROUND((COLUMN()-2)/24,5),'Расчет сбытовых надбавок'!$B$2281:'Расчет сбытовых надбавок'!$G$3024,3)</f>
        <v>3.33</v>
      </c>
      <c r="L769" s="103">
        <f>VLOOKUP($A769+ROUND((COLUMN()-2)/24,5),АТС!$A$41:$F$784,5)+VLOOKUP($A769+ROUND((COLUMN()-2)/24,5),'Расчет сбытовых надбавок'!$B$2281:'Расчет сбытовых надбавок'!$G$3024,3)</f>
        <v>13.02</v>
      </c>
      <c r="M769" s="103">
        <f>VLOOKUP($A769+ROUND((COLUMN()-2)/24,5),АТС!$A$41:$F$784,5)+VLOOKUP($A769+ROUND((COLUMN()-2)/24,5),'Расчет сбытовых надбавок'!$B$2281:'Расчет сбытовых надбавок'!$G$3024,3)</f>
        <v>21.41</v>
      </c>
      <c r="N769" s="103">
        <f>VLOOKUP($A769+ROUND((COLUMN()-2)/24,5),АТС!$A$41:$F$784,5)+VLOOKUP($A769+ROUND((COLUMN()-2)/24,5),'Расчет сбытовых надбавок'!$B$2281:'Расчет сбытовых надбавок'!$G$3024,3)</f>
        <v>76.06</v>
      </c>
      <c r="O769" s="103">
        <f>VLOOKUP($A769+ROUND((COLUMN()-2)/24,5),АТС!$A$41:$F$784,5)+VLOOKUP($A769+ROUND((COLUMN()-2)/24,5),'Расчет сбытовых надбавок'!$B$2281:'Расчет сбытовых надбавок'!$G$3024,3)</f>
        <v>37.270000000000003</v>
      </c>
      <c r="P769" s="103">
        <f>VLOOKUP($A769+ROUND((COLUMN()-2)/24,5),АТС!$A$41:$F$784,5)+VLOOKUP($A769+ROUND((COLUMN()-2)/24,5),'Расчет сбытовых надбавок'!$B$2281:'Расчет сбытовых надбавок'!$G$3024,3)</f>
        <v>96.330000000000013</v>
      </c>
      <c r="Q769" s="103">
        <f>VLOOKUP($A769+ROUND((COLUMN()-2)/24,5),АТС!$A$41:$F$784,5)+VLOOKUP($A769+ROUND((COLUMN()-2)/24,5),'Расчет сбытовых надбавок'!$B$2281:'Расчет сбытовых надбавок'!$G$3024,3)</f>
        <v>620.17000000000007</v>
      </c>
      <c r="R769" s="103">
        <f>VLOOKUP($A769+ROUND((COLUMN()-2)/24,5),АТС!$A$41:$F$784,5)+VLOOKUP($A769+ROUND((COLUMN()-2)/24,5),'Расчет сбытовых надбавок'!$B$2281:'Расчет сбытовых надбавок'!$G$3024,3)</f>
        <v>175.23000000000002</v>
      </c>
      <c r="S769" s="103">
        <f>VLOOKUP($A769+ROUND((COLUMN()-2)/24,5),АТС!$A$41:$F$784,5)+VLOOKUP($A769+ROUND((COLUMN()-2)/24,5),'Расчет сбытовых надбавок'!$B$2281:'Расчет сбытовых надбавок'!$G$3024,3)</f>
        <v>765.65</v>
      </c>
      <c r="T769" s="103">
        <f>VLOOKUP($A769+ROUND((COLUMN()-2)/24,5),АТС!$A$41:$F$784,5)+VLOOKUP($A769+ROUND((COLUMN()-2)/24,5),'Расчет сбытовых надбавок'!$B$2281:'Расчет сбытовых надбавок'!$G$3024,3)</f>
        <v>0</v>
      </c>
      <c r="U769" s="103">
        <f>VLOOKUP($A769+ROUND((COLUMN()-2)/24,5),АТС!$A$41:$F$784,5)+VLOOKUP($A769+ROUND((COLUMN()-2)/24,5),'Расчет сбытовых надбавок'!$B$2281:'Расчет сбытовых надбавок'!$G$3024,3)</f>
        <v>193.66</v>
      </c>
      <c r="V769" s="103">
        <f>VLOOKUP($A769+ROUND((COLUMN()-2)/24,5),АТС!$A$41:$F$784,5)+VLOOKUP($A769+ROUND((COLUMN()-2)/24,5),'Расчет сбытовых надбавок'!$B$2281:'Расчет сбытовых надбавок'!$G$3024,3)</f>
        <v>41.58</v>
      </c>
      <c r="W769" s="103">
        <f>VLOOKUP($A769+ROUND((COLUMN()-2)/24,5),АТС!$A$41:$F$784,5)+VLOOKUP($A769+ROUND((COLUMN()-2)/24,5),'Расчет сбытовых надбавок'!$B$2281:'Расчет сбытовых надбавок'!$G$3024,3)</f>
        <v>255.41</v>
      </c>
      <c r="X769" s="103">
        <f>VLOOKUP($A769+ROUND((COLUMN()-2)/24,5),АТС!$A$41:$F$784,5)+VLOOKUP($A769+ROUND((COLUMN()-2)/24,5),'Расчет сбытовых надбавок'!$B$2281:'Расчет сбытовых надбавок'!$G$3024,3)</f>
        <v>852.36</v>
      </c>
      <c r="Y769" s="103">
        <f>VLOOKUP($A769+ROUND((COLUMN()-2)/24,5),АТС!$A$41:$F$784,5)+VLOOKUP($A769+ROUND((COLUMN()-2)/24,5),'Расчет сбытовых надбавок'!$B$2281:'Расчет сбытовых надбавок'!$G$3024,3)</f>
        <v>524.30999999999995</v>
      </c>
    </row>
    <row r="770" spans="1:25" x14ac:dyDescent="0.2">
      <c r="A770" s="83">
        <f t="shared" si="20"/>
        <v>42207</v>
      </c>
      <c r="B770" s="103">
        <f>VLOOKUP($A770+ROUND((COLUMN()-2)/24,5),АТС!$A$41:$F$784,5)+VLOOKUP($A770+ROUND((COLUMN()-2)/24,5),'Расчет сбытовых надбавок'!$B$2281:'Расчет сбытовых надбавок'!$G$3024,3)</f>
        <v>196.2</v>
      </c>
      <c r="C770" s="103">
        <f>VLOOKUP($A770+ROUND((COLUMN()-2)/24,5),АТС!$A$41:$F$784,5)+VLOOKUP($A770+ROUND((COLUMN()-2)/24,5),'Расчет сбытовых надбавок'!$B$2281:'Расчет сбытовых надбавок'!$G$3024,3)</f>
        <v>158.39000000000001</v>
      </c>
      <c r="D770" s="103">
        <f>VLOOKUP($A770+ROUND((COLUMN()-2)/24,5),АТС!$A$41:$F$784,5)+VLOOKUP($A770+ROUND((COLUMN()-2)/24,5),'Расчет сбытовых надбавок'!$B$2281:'Расчет сбытовых надбавок'!$G$3024,3)</f>
        <v>129.41</v>
      </c>
      <c r="E770" s="103">
        <f>VLOOKUP($A770+ROUND((COLUMN()-2)/24,5),АТС!$A$41:$F$784,5)+VLOOKUP($A770+ROUND((COLUMN()-2)/24,5),'Расчет сбытовых надбавок'!$B$2281:'Расчет сбытовых надбавок'!$G$3024,3)</f>
        <v>138.60000000000002</v>
      </c>
      <c r="F770" s="103">
        <f>VLOOKUP($A770+ROUND((COLUMN()-2)/24,5),АТС!$A$41:$F$784,5)+VLOOKUP($A770+ROUND((COLUMN()-2)/24,5),'Расчет сбытовых надбавок'!$B$2281:'Расчет сбытовых надбавок'!$G$3024,3)</f>
        <v>128.94</v>
      </c>
      <c r="G770" s="103">
        <f>VLOOKUP($A770+ROUND((COLUMN()-2)/24,5),АТС!$A$41:$F$784,5)+VLOOKUP($A770+ROUND((COLUMN()-2)/24,5),'Расчет сбытовых надбавок'!$B$2281:'Расчет сбытовых надбавок'!$G$3024,3)</f>
        <v>30.74</v>
      </c>
      <c r="H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I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J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K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L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M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N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O770" s="103">
        <f>VLOOKUP($A770+ROUND((COLUMN()-2)/24,5),АТС!$A$41:$F$784,5)+VLOOKUP($A770+ROUND((COLUMN()-2)/24,5),'Расчет сбытовых надбавок'!$B$2281:'Расчет сбытовых надбавок'!$G$3024,3)</f>
        <v>0</v>
      </c>
      <c r="P770" s="103">
        <f>VLOOKUP($A770+ROUND((COLUMN()-2)/24,5),АТС!$A$41:$F$784,5)+VLOOKUP($A770+ROUND((COLUMN()-2)/24,5),'Расчет сбытовых надбавок'!$B$2281:'Расчет сбытовых надбавок'!$G$3024,3)</f>
        <v>59.16</v>
      </c>
      <c r="Q770" s="103">
        <f>VLOOKUP($A770+ROUND((COLUMN()-2)/24,5),АТС!$A$41:$F$784,5)+VLOOKUP($A770+ROUND((COLUMN()-2)/24,5),'Расчет сбытовых надбавок'!$B$2281:'Расчет сбытовых надбавок'!$G$3024,3)</f>
        <v>75.08</v>
      </c>
      <c r="R770" s="103">
        <f>VLOOKUP($A770+ROUND((COLUMN()-2)/24,5),АТС!$A$41:$F$784,5)+VLOOKUP($A770+ROUND((COLUMN()-2)/24,5),'Расчет сбытовых надбавок'!$B$2281:'Расчет сбытовых надбавок'!$G$3024,3)</f>
        <v>264.31</v>
      </c>
      <c r="S770" s="103">
        <f>VLOOKUP($A770+ROUND((COLUMN()-2)/24,5),АТС!$A$41:$F$784,5)+VLOOKUP($A770+ROUND((COLUMN()-2)/24,5),'Расчет сбытовых надбавок'!$B$2281:'Расчет сбытовых надбавок'!$G$3024,3)</f>
        <v>227.64999999999998</v>
      </c>
      <c r="T770" s="103">
        <f>VLOOKUP($A770+ROUND((COLUMN()-2)/24,5),АТС!$A$41:$F$784,5)+VLOOKUP($A770+ROUND((COLUMN()-2)/24,5),'Расчет сбытовых надбавок'!$B$2281:'Расчет сбытовых надбавок'!$G$3024,3)</f>
        <v>240.01999999999998</v>
      </c>
      <c r="U770" s="103">
        <f>VLOOKUP($A770+ROUND((COLUMN()-2)/24,5),АТС!$A$41:$F$784,5)+VLOOKUP($A770+ROUND((COLUMN()-2)/24,5),'Расчет сбытовых надбавок'!$B$2281:'Расчет сбытовых надбавок'!$G$3024,3)</f>
        <v>292.62</v>
      </c>
      <c r="V770" s="103">
        <f>VLOOKUP($A770+ROUND((COLUMN()-2)/24,5),АТС!$A$41:$F$784,5)+VLOOKUP($A770+ROUND((COLUMN()-2)/24,5),'Расчет сбытовых надбавок'!$B$2281:'Расчет сбытовых надбавок'!$G$3024,3)</f>
        <v>64.25</v>
      </c>
      <c r="W770" s="103">
        <f>VLOOKUP($A770+ROUND((COLUMN()-2)/24,5),АТС!$A$41:$F$784,5)+VLOOKUP($A770+ROUND((COLUMN()-2)/24,5),'Расчет сбытовых надбавок'!$B$2281:'Расчет сбытовых надбавок'!$G$3024,3)</f>
        <v>121.08000000000001</v>
      </c>
      <c r="X770" s="103">
        <f>VLOOKUP($A770+ROUND((COLUMN()-2)/24,5),АТС!$A$41:$F$784,5)+VLOOKUP($A770+ROUND((COLUMN()-2)/24,5),'Расчет сбытовых надбавок'!$B$2281:'Расчет сбытовых надбавок'!$G$3024,3)</f>
        <v>443.83</v>
      </c>
      <c r="Y770" s="103">
        <f>VLOOKUP($A770+ROUND((COLUMN()-2)/24,5),АТС!$A$41:$F$784,5)+VLOOKUP($A770+ROUND((COLUMN()-2)/24,5),'Расчет сбытовых надбавок'!$B$2281:'Расчет сбытовых надбавок'!$G$3024,3)</f>
        <v>421.96999999999997</v>
      </c>
    </row>
    <row r="771" spans="1:25" x14ac:dyDescent="0.2">
      <c r="A771" s="83">
        <f t="shared" si="20"/>
        <v>42208</v>
      </c>
      <c r="B771" s="103">
        <f>VLOOKUP($A771+ROUND((COLUMN()-2)/24,5),АТС!$A$41:$F$784,5)+VLOOKUP($A771+ROUND((COLUMN()-2)/24,5),'Расчет сбытовых надбавок'!$B$2281:'Расчет сбытовых надбавок'!$G$3024,3)</f>
        <v>230.63</v>
      </c>
      <c r="C771" s="103">
        <f>VLOOKUP($A771+ROUND((COLUMN()-2)/24,5),АТС!$A$41:$F$784,5)+VLOOKUP($A771+ROUND((COLUMN()-2)/24,5),'Расчет сбытовых надбавок'!$B$2281:'Расчет сбытовых надбавок'!$G$3024,3)</f>
        <v>163.47</v>
      </c>
      <c r="D771" s="103">
        <f>VLOOKUP($A771+ROUND((COLUMN()-2)/24,5),АТС!$A$41:$F$784,5)+VLOOKUP($A771+ROUND((COLUMN()-2)/24,5),'Расчет сбытовых надбавок'!$B$2281:'Расчет сбытовых надбавок'!$G$3024,3)</f>
        <v>124.02000000000001</v>
      </c>
      <c r="E771" s="103">
        <f>VLOOKUP($A771+ROUND((COLUMN()-2)/24,5),АТС!$A$41:$F$784,5)+VLOOKUP($A771+ROUND((COLUMN()-2)/24,5),'Расчет сбытовых надбавок'!$B$2281:'Расчет сбытовых надбавок'!$G$3024,3)</f>
        <v>192.87</v>
      </c>
      <c r="F771" s="103">
        <f>VLOOKUP($A771+ROUND((COLUMN()-2)/24,5),АТС!$A$41:$F$784,5)+VLOOKUP($A771+ROUND((COLUMN()-2)/24,5),'Расчет сбытовых надбавок'!$B$2281:'Расчет сбытовых надбавок'!$G$3024,3)</f>
        <v>1118.6500000000001</v>
      </c>
      <c r="G771" s="103">
        <f>VLOOKUP($A771+ROUND((COLUMN()-2)/24,5),АТС!$A$41:$F$784,5)+VLOOKUP($A771+ROUND((COLUMN()-2)/24,5),'Расчет сбытовых надбавок'!$B$2281:'Расчет сбытовых надбавок'!$G$3024,3)</f>
        <v>1255.01</v>
      </c>
      <c r="H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J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K771" s="103">
        <f>VLOOKUP($A771+ROUND((COLUMN()-2)/24,5),АТС!$A$41:$F$784,5)+VLOOKUP($A771+ROUND((COLUMN()-2)/24,5),'Расчет сбытовых надбавок'!$B$2281:'Расчет сбытовых надбавок'!$G$3024,3)</f>
        <v>61.94</v>
      </c>
      <c r="L771" s="103">
        <f>VLOOKUP($A771+ROUND((COLUMN()-2)/24,5),АТС!$A$41:$F$784,5)+VLOOKUP($A771+ROUND((COLUMN()-2)/24,5),'Расчет сбытовых надбавок'!$B$2281:'Расчет сбытовых надбавок'!$G$3024,3)</f>
        <v>217.68</v>
      </c>
      <c r="M771" s="103">
        <f>VLOOKUP($A771+ROUND((COLUMN()-2)/24,5),АТС!$A$41:$F$784,5)+VLOOKUP($A771+ROUND((COLUMN()-2)/24,5),'Расчет сбытовых надбавок'!$B$2281:'Расчет сбытовых надбавок'!$G$3024,3)</f>
        <v>315.8</v>
      </c>
      <c r="N771" s="103">
        <f>VLOOKUP($A771+ROUND((COLUMN()-2)/24,5),АТС!$A$41:$F$784,5)+VLOOKUP($A771+ROUND((COLUMN()-2)/24,5),'Расчет сбытовых надбавок'!$B$2281:'Расчет сбытовых надбавок'!$G$3024,3)</f>
        <v>231.28</v>
      </c>
      <c r="O771" s="103">
        <f>VLOOKUP($A771+ROUND((COLUMN()-2)/24,5),АТС!$A$41:$F$784,5)+VLOOKUP($A771+ROUND((COLUMN()-2)/24,5),'Расчет сбытовых надбавок'!$B$2281:'Расчет сбытовых надбавок'!$G$3024,3)</f>
        <v>141.44</v>
      </c>
      <c r="P771" s="103">
        <f>VLOOKUP($A771+ROUND((COLUMN()-2)/24,5),АТС!$A$41:$F$784,5)+VLOOKUP($A771+ROUND((COLUMN()-2)/24,5),'Расчет сбытовых надбавок'!$B$2281:'Расчет сбытовых надбавок'!$G$3024,3)</f>
        <v>220.3</v>
      </c>
      <c r="Q771" s="103">
        <f>VLOOKUP($A771+ROUND((COLUMN()-2)/24,5),АТС!$A$41:$F$784,5)+VLOOKUP($A771+ROUND((COLUMN()-2)/24,5),'Расчет сбытовых надбавок'!$B$2281:'Расчет сбытовых надбавок'!$G$3024,3)</f>
        <v>239.75</v>
      </c>
      <c r="R771" s="103">
        <f>VLOOKUP($A771+ROUND((COLUMN()-2)/24,5),АТС!$A$41:$F$784,5)+VLOOKUP($A771+ROUND((COLUMN()-2)/24,5),'Расчет сбытовых надбавок'!$B$2281:'Расчет сбытовых надбавок'!$G$3024,3)</f>
        <v>261.5</v>
      </c>
      <c r="S771" s="103">
        <f>VLOOKUP($A771+ROUND((COLUMN()-2)/24,5),АТС!$A$41:$F$784,5)+VLOOKUP($A771+ROUND((COLUMN()-2)/24,5),'Расчет сбытовых надбавок'!$B$2281:'Расчет сбытовых надбавок'!$G$3024,3)</f>
        <v>170.1</v>
      </c>
      <c r="T771" s="103">
        <f>VLOOKUP($A771+ROUND((COLUMN()-2)/24,5),АТС!$A$41:$F$784,5)+VLOOKUP($A771+ROUND((COLUMN()-2)/24,5),'Расчет сбытовых надбавок'!$B$2281:'Расчет сбытовых надбавок'!$G$3024,3)</f>
        <v>273.3</v>
      </c>
      <c r="U771" s="103">
        <f>VLOOKUP($A771+ROUND((COLUMN()-2)/24,5),АТС!$A$41:$F$784,5)+VLOOKUP($A771+ROUND((COLUMN()-2)/24,5),'Расчет сбытовых надбавок'!$B$2281:'Расчет сбытовых надбавок'!$G$3024,3)</f>
        <v>189.16</v>
      </c>
      <c r="V771" s="103">
        <f>VLOOKUP($A771+ROUND((COLUMN()-2)/24,5),АТС!$A$41:$F$784,5)+VLOOKUP($A771+ROUND((COLUMN()-2)/24,5),'Расчет сбытовых надбавок'!$B$2281:'Расчет сбытовых надбавок'!$G$3024,3)</f>
        <v>0</v>
      </c>
      <c r="W771" s="103">
        <f>VLOOKUP($A771+ROUND((COLUMN()-2)/24,5),АТС!$A$41:$F$784,5)+VLOOKUP($A771+ROUND((COLUMN()-2)/24,5),'Расчет сбытовых надбавок'!$B$2281:'Расчет сбытовых надбавок'!$G$3024,3)</f>
        <v>530.71</v>
      </c>
      <c r="X771" s="103">
        <f>VLOOKUP($A771+ROUND((COLUMN()-2)/24,5),АТС!$A$41:$F$784,5)+VLOOKUP($A771+ROUND((COLUMN()-2)/24,5),'Расчет сбытовых надбавок'!$B$2281:'Расчет сбытовых надбавок'!$G$3024,3)</f>
        <v>653.61</v>
      </c>
      <c r="Y771" s="103">
        <f>VLOOKUP($A771+ROUND((COLUMN()-2)/24,5),АТС!$A$41:$F$784,5)+VLOOKUP($A771+ROUND((COLUMN()-2)/24,5),'Расчет сбытовых надбавок'!$B$2281:'Расчет сбытовых надбавок'!$G$3024,3)</f>
        <v>496.34000000000003</v>
      </c>
    </row>
    <row r="772" spans="1:25" x14ac:dyDescent="0.2">
      <c r="A772" s="83">
        <f t="shared" si="20"/>
        <v>42209</v>
      </c>
      <c r="B772" s="103">
        <f>VLOOKUP($A772+ROUND((COLUMN()-2)/24,5),АТС!$A$41:$F$784,5)+VLOOKUP($A772+ROUND((COLUMN()-2)/24,5),'Расчет сбытовых надбавок'!$B$2281:'Расчет сбытовых надбавок'!$G$3024,3)</f>
        <v>245.70999999999998</v>
      </c>
      <c r="C772" s="103">
        <f>VLOOKUP($A772+ROUND((COLUMN()-2)/24,5),АТС!$A$41:$F$784,5)+VLOOKUP($A772+ROUND((COLUMN()-2)/24,5),'Расчет сбытовых надбавок'!$B$2281:'Расчет сбытовых надбавок'!$G$3024,3)</f>
        <v>176.93</v>
      </c>
      <c r="D772" s="103">
        <f>VLOOKUP($A772+ROUND((COLUMN()-2)/24,5),АТС!$A$41:$F$784,5)+VLOOKUP($A772+ROUND((COLUMN()-2)/24,5),'Расчет сбытовых надбавок'!$B$2281:'Расчет сбытовых надбавок'!$G$3024,3)</f>
        <v>198.58999999999997</v>
      </c>
      <c r="E772" s="103">
        <f>VLOOKUP($A772+ROUND((COLUMN()-2)/24,5),АТС!$A$41:$F$784,5)+VLOOKUP($A772+ROUND((COLUMN()-2)/24,5),'Расчет сбытовых надбавок'!$B$2281:'Расчет сбытовых надбавок'!$G$3024,3)</f>
        <v>216.44</v>
      </c>
      <c r="F772" s="103">
        <f>VLOOKUP($A772+ROUND((COLUMN()-2)/24,5),АТС!$A$41:$F$784,5)+VLOOKUP($A772+ROUND((COLUMN()-2)/24,5),'Расчет сбытовых надбавок'!$B$2281:'Расчет сбытовых надбавок'!$G$3024,3)</f>
        <v>113.4</v>
      </c>
      <c r="G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03">
        <f>VLOOKUP($A772+ROUND((COLUMN()-2)/24,5),АТС!$A$41:$F$784,5)+VLOOKUP($A772+ROUND((COLUMN()-2)/24,5),'Расчет сбытовых надбавок'!$B$2281:'Расчет сбытовых надбавок'!$G$3024,3)</f>
        <v>3.2</v>
      </c>
      <c r="I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J772" s="103">
        <f>VLOOKUP($A772+ROUND((COLUMN()-2)/24,5),АТС!$A$41:$F$784,5)+VLOOKUP($A772+ROUND((COLUMN()-2)/24,5),'Расчет сбытовых надбавок'!$B$2281:'Расчет сбытовых надбавок'!$G$3024,3)</f>
        <v>0.01</v>
      </c>
      <c r="K772" s="103">
        <f>VLOOKUP($A772+ROUND((COLUMN()-2)/24,5),АТС!$A$41:$F$784,5)+VLOOKUP($A772+ROUND((COLUMN()-2)/24,5),'Расчет сбытовых надбавок'!$B$2281:'Расчет сбытовых надбавок'!$G$3024,3)</f>
        <v>126.85000000000001</v>
      </c>
      <c r="L772" s="103">
        <f>VLOOKUP($A772+ROUND((COLUMN()-2)/24,5),АТС!$A$41:$F$784,5)+VLOOKUP($A772+ROUND((COLUMN()-2)/24,5),'Расчет сбытовых надбавок'!$B$2281:'Расчет сбытовых надбавок'!$G$3024,3)</f>
        <v>195.17000000000002</v>
      </c>
      <c r="M772" s="103">
        <f>VLOOKUP($A772+ROUND((COLUMN()-2)/24,5),АТС!$A$41:$F$784,5)+VLOOKUP($A772+ROUND((COLUMN()-2)/24,5),'Расчет сбытовых надбавок'!$B$2281:'Расчет сбытовых надбавок'!$G$3024,3)</f>
        <v>206.04</v>
      </c>
      <c r="N772" s="103">
        <f>VLOOKUP($A772+ROUND((COLUMN()-2)/24,5),АТС!$A$41:$F$784,5)+VLOOKUP($A772+ROUND((COLUMN()-2)/24,5),'Расчет сбытовых надбавок'!$B$2281:'Расчет сбытовых надбавок'!$G$3024,3)</f>
        <v>61.36</v>
      </c>
      <c r="O772" s="103">
        <f>VLOOKUP($A772+ROUND((COLUMN()-2)/24,5),АТС!$A$41:$F$784,5)+VLOOKUP($A772+ROUND((COLUMN()-2)/24,5),'Расчет сбытовых надбавок'!$B$2281:'Расчет сбытовых надбавок'!$G$3024,3)</f>
        <v>81.7</v>
      </c>
      <c r="P772" s="103">
        <f>VLOOKUP($A772+ROUND((COLUMN()-2)/24,5),АТС!$A$41:$F$784,5)+VLOOKUP($A772+ROUND((COLUMN()-2)/24,5),'Расчет сбытовых надбавок'!$B$2281:'Расчет сбытовых надбавок'!$G$3024,3)</f>
        <v>655.98</v>
      </c>
      <c r="Q772" s="103">
        <f>VLOOKUP($A772+ROUND((COLUMN()-2)/24,5),АТС!$A$41:$F$784,5)+VLOOKUP($A772+ROUND((COLUMN()-2)/24,5),'Расчет сбытовых надбавок'!$B$2281:'Расчет сбытовых надбавок'!$G$3024,3)</f>
        <v>625.05999999999995</v>
      </c>
      <c r="R772" s="103">
        <f>VLOOKUP($A772+ROUND((COLUMN()-2)/24,5),АТС!$A$41:$F$784,5)+VLOOKUP($A772+ROUND((COLUMN()-2)/24,5),'Расчет сбытовых надбавок'!$B$2281:'Расчет сбытовых надбавок'!$G$3024,3)</f>
        <v>15.43</v>
      </c>
      <c r="S772" s="103">
        <f>VLOOKUP($A772+ROUND((COLUMN()-2)/24,5),АТС!$A$41:$F$784,5)+VLOOKUP($A772+ROUND((COLUMN()-2)/24,5),'Расчет сбытовых надбавок'!$B$2281:'Расчет сбытовых надбавок'!$G$3024,3)</f>
        <v>6.31</v>
      </c>
      <c r="T772" s="103">
        <f>VLOOKUP($A772+ROUND((COLUMN()-2)/24,5),АТС!$A$41:$F$784,5)+VLOOKUP($A772+ROUND((COLUMN()-2)/24,5),'Расчет сбытовых надбавок'!$B$2281:'Расчет сбытовых надбавок'!$G$3024,3)</f>
        <v>65</v>
      </c>
      <c r="U772" s="103">
        <f>VLOOKUP($A772+ROUND((COLUMN()-2)/24,5),АТС!$A$41:$F$784,5)+VLOOKUP($A772+ROUND((COLUMN()-2)/24,5),'Расчет сбытовых надбавок'!$B$2281:'Расчет сбытовых надбавок'!$G$3024,3)</f>
        <v>135.44</v>
      </c>
      <c r="V772" s="103">
        <f>VLOOKUP($A772+ROUND((COLUMN()-2)/24,5),АТС!$A$41:$F$784,5)+VLOOKUP($A772+ROUND((COLUMN()-2)/24,5),'Расчет сбытовых надбавок'!$B$2281:'Расчет сбытовых надбавок'!$G$3024,3)</f>
        <v>0</v>
      </c>
      <c r="W772" s="103">
        <f>VLOOKUP($A772+ROUND((COLUMN()-2)/24,5),АТС!$A$41:$F$784,5)+VLOOKUP($A772+ROUND((COLUMN()-2)/24,5),'Расчет сбытовых надбавок'!$B$2281:'Расчет сбытовых надбавок'!$G$3024,3)</f>
        <v>222.63</v>
      </c>
      <c r="X772" s="103">
        <f>VLOOKUP($A772+ROUND((COLUMN()-2)/24,5),АТС!$A$41:$F$784,5)+VLOOKUP($A772+ROUND((COLUMN()-2)/24,5),'Расчет сбытовых надбавок'!$B$2281:'Расчет сбытовых надбавок'!$G$3024,3)</f>
        <v>755.59999999999991</v>
      </c>
      <c r="Y772" s="103">
        <f>VLOOKUP($A772+ROUND((COLUMN()-2)/24,5),АТС!$A$41:$F$784,5)+VLOOKUP($A772+ROUND((COLUMN()-2)/24,5),'Расчет сбытовых надбавок'!$B$2281:'Расчет сбытовых надбавок'!$G$3024,3)</f>
        <v>617.41999999999996</v>
      </c>
    </row>
    <row r="773" spans="1:25" x14ac:dyDescent="0.2">
      <c r="A773" s="83">
        <f t="shared" si="20"/>
        <v>42210</v>
      </c>
      <c r="B773" s="103">
        <f>VLOOKUP($A773+ROUND((COLUMN()-2)/24,5),АТС!$A$41:$F$784,5)+VLOOKUP($A773+ROUND((COLUMN()-2)/24,5),'Расчет сбытовых надбавок'!$B$2281:'Расчет сбытовых надбавок'!$G$3024,3)</f>
        <v>313.44</v>
      </c>
      <c r="C773" s="103">
        <f>VLOOKUP($A773+ROUND((COLUMN()-2)/24,5),АТС!$A$41:$F$784,5)+VLOOKUP($A773+ROUND((COLUMN()-2)/24,5),'Расчет сбытовых надбавок'!$B$2281:'Расчет сбытовых надбавок'!$G$3024,3)</f>
        <v>223.02</v>
      </c>
      <c r="D773" s="103">
        <f>VLOOKUP($A773+ROUND((COLUMN()-2)/24,5),АТС!$A$41:$F$784,5)+VLOOKUP($A773+ROUND((COLUMN()-2)/24,5),'Расчет сбытовых надбавок'!$B$2281:'Расчет сбытовых надбавок'!$G$3024,3)</f>
        <v>120.26</v>
      </c>
      <c r="E773" s="103">
        <f>VLOOKUP($A773+ROUND((COLUMN()-2)/24,5),АТС!$A$41:$F$784,5)+VLOOKUP($A773+ROUND((COLUMN()-2)/24,5),'Расчет сбытовых надбавок'!$B$2281:'Расчет сбытовых надбавок'!$G$3024,3)</f>
        <v>96.240000000000009</v>
      </c>
      <c r="F773" s="103">
        <f>VLOOKUP($A773+ROUND((COLUMN()-2)/24,5),АТС!$A$41:$F$784,5)+VLOOKUP($A773+ROUND((COLUMN()-2)/24,5),'Расчет сбытовых надбавок'!$B$2281:'Расчет сбытовых надбавок'!$G$3024,3)</f>
        <v>69.2</v>
      </c>
      <c r="G773" s="103">
        <f>VLOOKUP($A773+ROUND((COLUMN()-2)/24,5),АТС!$A$41:$F$784,5)+VLOOKUP($A773+ROUND((COLUMN()-2)/24,5),'Расчет сбытовых надбавок'!$B$2281:'Расчет сбытовых надбавок'!$G$3024,3)</f>
        <v>40.58</v>
      </c>
      <c r="H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03">
        <f>VLOOKUP($A773+ROUND((COLUMN()-2)/24,5),АТС!$A$41:$F$784,5)+VLOOKUP($A773+ROUND((COLUMN()-2)/24,5),'Расчет сбытовых надбавок'!$B$2281:'Расчет сбытовых надбавок'!$G$3024,3)</f>
        <v>0.35</v>
      </c>
      <c r="J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K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L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M773" s="103">
        <f>VLOOKUP($A773+ROUND((COLUMN()-2)/24,5),АТС!$A$41:$F$784,5)+VLOOKUP($A773+ROUND((COLUMN()-2)/24,5),'Расчет сбытовых надбавок'!$B$2281:'Расчет сбытовых надбавок'!$G$3024,3)</f>
        <v>62.769999999999996</v>
      </c>
      <c r="N773" s="103">
        <f>VLOOKUP($A773+ROUND((COLUMN()-2)/24,5),АТС!$A$41:$F$784,5)+VLOOKUP($A773+ROUND((COLUMN()-2)/24,5),'Расчет сбытовых надбавок'!$B$2281:'Расчет сбытовых надбавок'!$G$3024,3)</f>
        <v>87.5</v>
      </c>
      <c r="O773" s="103">
        <f>VLOOKUP($A773+ROUND((COLUMN()-2)/24,5),АТС!$A$41:$F$784,5)+VLOOKUP($A773+ROUND((COLUMN()-2)/24,5),'Расчет сбытовых надбавок'!$B$2281:'Расчет сбытовых надбавок'!$G$3024,3)</f>
        <v>86.23</v>
      </c>
      <c r="P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Q773" s="103">
        <f>VLOOKUP($A773+ROUND((COLUMN()-2)/24,5),АТС!$A$41:$F$784,5)+VLOOKUP($A773+ROUND((COLUMN()-2)/24,5),'Расчет сбытовых надбавок'!$B$2281:'Расчет сбытовых надбавок'!$G$3024,3)</f>
        <v>0.01</v>
      </c>
      <c r="R773" s="103">
        <f>VLOOKUP($A773+ROUND((COLUMN()-2)/24,5),АТС!$A$41:$F$784,5)+VLOOKUP($A773+ROUND((COLUMN()-2)/24,5),'Расчет сбытовых надбавок'!$B$2281:'Расчет сбытовых надбавок'!$G$3024,3)</f>
        <v>56.3</v>
      </c>
      <c r="S773" s="103">
        <f>VLOOKUP($A773+ROUND((COLUMN()-2)/24,5),АТС!$A$41:$F$784,5)+VLOOKUP($A773+ROUND((COLUMN()-2)/24,5),'Расчет сбытовых надбавок'!$B$2281:'Расчет сбытовых надбавок'!$G$3024,3)</f>
        <v>67.540000000000006</v>
      </c>
      <c r="T773" s="103">
        <f>VLOOKUP($A773+ROUND((COLUMN()-2)/24,5),АТС!$A$41:$F$784,5)+VLOOKUP($A773+ROUND((COLUMN()-2)/24,5),'Расчет сбытовых надбавок'!$B$2281:'Расчет сбытовых надбавок'!$G$3024,3)</f>
        <v>55.870000000000005</v>
      </c>
      <c r="U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V773" s="103">
        <f>VLOOKUP($A773+ROUND((COLUMN()-2)/24,5),АТС!$A$41:$F$784,5)+VLOOKUP($A773+ROUND((COLUMN()-2)/24,5),'Расчет сбытовых надбавок'!$B$2281:'Расчет сбытовых надбавок'!$G$3024,3)</f>
        <v>0</v>
      </c>
      <c r="W773" s="103">
        <f>VLOOKUP($A773+ROUND((COLUMN()-2)/24,5),АТС!$A$41:$F$784,5)+VLOOKUP($A773+ROUND((COLUMN()-2)/24,5),'Расчет сбытовых надбавок'!$B$2281:'Расчет сбытовых надбавок'!$G$3024,3)</f>
        <v>235.18</v>
      </c>
      <c r="X773" s="103">
        <f>VLOOKUP($A773+ROUND((COLUMN()-2)/24,5),АТС!$A$41:$F$784,5)+VLOOKUP($A773+ROUND((COLUMN()-2)/24,5),'Расчет сбытовых надбавок'!$B$2281:'Расчет сбытовых надбавок'!$G$3024,3)</f>
        <v>0.54</v>
      </c>
      <c r="Y773" s="103">
        <f>VLOOKUP($A773+ROUND((COLUMN()-2)/24,5),АТС!$A$41:$F$784,5)+VLOOKUP($A773+ROUND((COLUMN()-2)/24,5),'Расчет сбытовых надбавок'!$B$2281:'Расчет сбытовых надбавок'!$G$3024,3)</f>
        <v>109.95</v>
      </c>
    </row>
    <row r="774" spans="1:25" x14ac:dyDescent="0.2">
      <c r="A774" s="83">
        <f t="shared" si="20"/>
        <v>42211</v>
      </c>
      <c r="B774" s="103">
        <f>VLOOKUP($A774+ROUND((COLUMN()-2)/24,5),АТС!$A$41:$F$784,5)+VLOOKUP($A774+ROUND((COLUMN()-2)/24,5),'Расчет сбытовых надбавок'!$B$2281:'Расчет сбытовых надбавок'!$G$3024,3)</f>
        <v>303.62</v>
      </c>
      <c r="C774" s="103">
        <f>VLOOKUP($A774+ROUND((COLUMN()-2)/24,5),АТС!$A$41:$F$784,5)+VLOOKUP($A774+ROUND((COLUMN()-2)/24,5),'Расчет сбытовых надбавок'!$B$2281:'Расчет сбытовых надбавок'!$G$3024,3)</f>
        <v>332.54</v>
      </c>
      <c r="D774" s="103">
        <f>VLOOKUP($A774+ROUND((COLUMN()-2)/24,5),АТС!$A$41:$F$784,5)+VLOOKUP($A774+ROUND((COLUMN()-2)/24,5),'Расчет сбытовых надбавок'!$B$2281:'Расчет сбытовых надбавок'!$G$3024,3)</f>
        <v>181.95000000000002</v>
      </c>
      <c r="E774" s="103">
        <f>VLOOKUP($A774+ROUND((COLUMN()-2)/24,5),АТС!$A$41:$F$784,5)+VLOOKUP($A774+ROUND((COLUMN()-2)/24,5),'Расчет сбытовых надбавок'!$B$2281:'Расчет сбытовых надбавок'!$G$3024,3)</f>
        <v>152.13999999999999</v>
      </c>
      <c r="F774" s="103">
        <f>VLOOKUP($A774+ROUND((COLUMN()-2)/24,5),АТС!$A$41:$F$784,5)+VLOOKUP($A774+ROUND((COLUMN()-2)/24,5),'Расчет сбытовых надбавок'!$B$2281:'Расчет сбытовых надбавок'!$G$3024,3)</f>
        <v>220.8</v>
      </c>
      <c r="G774" s="103">
        <f>VLOOKUP($A774+ROUND((COLUMN()-2)/24,5),АТС!$A$41:$F$784,5)+VLOOKUP($A774+ROUND((COLUMN()-2)/24,5),'Расчет сбытовых надбавок'!$B$2281:'Расчет сбытовых надбавок'!$G$3024,3)</f>
        <v>137.94999999999999</v>
      </c>
      <c r="H774" s="103">
        <f>VLOOKUP($A774+ROUND((COLUMN()-2)/24,5),АТС!$A$41:$F$784,5)+VLOOKUP($A774+ROUND((COLUMN()-2)/24,5),'Расчет сбытовых надбавок'!$B$2281:'Расчет сбытовых надбавок'!$G$3024,3)</f>
        <v>20.369999999999997</v>
      </c>
      <c r="I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J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K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L774" s="103">
        <f>VLOOKUP($A774+ROUND((COLUMN()-2)/24,5),АТС!$A$41:$F$784,5)+VLOOKUP($A774+ROUND((COLUMN()-2)/24,5),'Расчет сбытовых надбавок'!$B$2281:'Расчет сбытовых надбавок'!$G$3024,3)</f>
        <v>0.01</v>
      </c>
      <c r="M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N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O774" s="103">
        <f>VLOOKUP($A774+ROUND((COLUMN()-2)/24,5),АТС!$A$41:$F$784,5)+VLOOKUP($A774+ROUND((COLUMN()-2)/24,5),'Расчет сбытовых надбавок'!$B$2281:'Расчет сбытовых надбавок'!$G$3024,3)</f>
        <v>0.01</v>
      </c>
      <c r="P774" s="103">
        <f>VLOOKUP($A774+ROUND((COLUMN()-2)/24,5),АТС!$A$41:$F$784,5)+VLOOKUP($A774+ROUND((COLUMN()-2)/24,5),'Расчет сбытовых надбавок'!$B$2281:'Расчет сбытовых надбавок'!$G$3024,3)</f>
        <v>1.31</v>
      </c>
      <c r="Q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R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S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T774" s="103">
        <f>VLOOKUP($A774+ROUND((COLUMN()-2)/24,5),АТС!$A$41:$F$784,5)+VLOOKUP($A774+ROUND((COLUMN()-2)/24,5),'Расчет сбытовых надбавок'!$B$2281:'Расчет сбытовых надбавок'!$G$3024,3)</f>
        <v>0</v>
      </c>
      <c r="U774" s="103">
        <f>VLOOKUP($A774+ROUND((COLUMN()-2)/24,5),АТС!$A$41:$F$784,5)+VLOOKUP($A774+ROUND((COLUMN()-2)/24,5),'Расчет сбытовых надбавок'!$B$2281:'Расчет сбытовых надбавок'!$G$3024,3)</f>
        <v>0.01</v>
      </c>
      <c r="V774" s="103">
        <f>VLOOKUP($A774+ROUND((COLUMN()-2)/24,5),АТС!$A$41:$F$784,5)+VLOOKUP($A774+ROUND((COLUMN()-2)/24,5),'Расчет сбытовых надбавок'!$B$2281:'Расчет сбытовых надбавок'!$G$3024,3)</f>
        <v>0.01</v>
      </c>
      <c r="W774" s="103">
        <f>VLOOKUP($A774+ROUND((COLUMN()-2)/24,5),АТС!$A$41:$F$784,5)+VLOOKUP($A774+ROUND((COLUMN()-2)/24,5),'Расчет сбытовых надбавок'!$B$2281:'Расчет сбытовых надбавок'!$G$3024,3)</f>
        <v>159.32</v>
      </c>
      <c r="X774" s="103">
        <f>VLOOKUP($A774+ROUND((COLUMN()-2)/24,5),АТС!$A$41:$F$784,5)+VLOOKUP($A774+ROUND((COLUMN()-2)/24,5),'Расчет сбытовых надбавок'!$B$2281:'Расчет сбытовых надбавок'!$G$3024,3)</f>
        <v>224.20999999999998</v>
      </c>
      <c r="Y774" s="103">
        <f>VLOOKUP($A774+ROUND((COLUMN()-2)/24,5),АТС!$A$41:$F$784,5)+VLOOKUP($A774+ROUND((COLUMN()-2)/24,5),'Расчет сбытовых надбавок'!$B$2281:'Расчет сбытовых надбавок'!$G$3024,3)</f>
        <v>39.96</v>
      </c>
    </row>
    <row r="775" spans="1:25" x14ac:dyDescent="0.2">
      <c r="A775" s="83">
        <f t="shared" si="20"/>
        <v>42212</v>
      </c>
      <c r="B775" s="103">
        <f>VLOOKUP($A775+ROUND((COLUMN()-2)/24,5),АТС!$A$41:$F$784,5)+VLOOKUP($A775+ROUND((COLUMN()-2)/24,5),'Расчет сбытовых надбавок'!$B$2281:'Расчет сбытовых надбавок'!$G$3024,3)</f>
        <v>591.01</v>
      </c>
      <c r="C775" s="103">
        <f>VLOOKUP($A775+ROUND((COLUMN()-2)/24,5),АТС!$A$41:$F$784,5)+VLOOKUP($A775+ROUND((COLUMN()-2)/24,5),'Расчет сбытовых надбавок'!$B$2281:'Расчет сбытовых надбавок'!$G$3024,3)</f>
        <v>420.11</v>
      </c>
      <c r="D775" s="103">
        <f>VLOOKUP($A775+ROUND((COLUMN()-2)/24,5),АТС!$A$41:$F$784,5)+VLOOKUP($A775+ROUND((COLUMN()-2)/24,5),'Расчет сбытовых надбавок'!$B$2281:'Расчет сбытовых надбавок'!$G$3024,3)</f>
        <v>375</v>
      </c>
      <c r="E775" s="103">
        <f>VLOOKUP($A775+ROUND((COLUMN()-2)/24,5),АТС!$A$41:$F$784,5)+VLOOKUP($A775+ROUND((COLUMN()-2)/24,5),'Расчет сбытовых надбавок'!$B$2281:'Расчет сбытовых надбавок'!$G$3024,3)</f>
        <v>391.15</v>
      </c>
      <c r="F775" s="103">
        <f>VLOOKUP($A775+ROUND((COLUMN()-2)/24,5),АТС!$A$41:$F$784,5)+VLOOKUP($A775+ROUND((COLUMN()-2)/24,5),'Расчет сбытовых надбавок'!$B$2281:'Расчет сбытовых надбавок'!$G$3024,3)</f>
        <v>244.28</v>
      </c>
      <c r="G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J775" s="103">
        <f>VLOOKUP($A775+ROUND((COLUMN()-2)/24,5),АТС!$A$41:$F$784,5)+VLOOKUP($A775+ROUND((COLUMN()-2)/24,5),'Расчет сбытовых надбавок'!$B$2281:'Расчет сбытовых надбавок'!$G$3024,3)</f>
        <v>0.01</v>
      </c>
      <c r="K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L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M775" s="103">
        <f>VLOOKUP($A775+ROUND((COLUMN()-2)/24,5),АТС!$A$41:$F$784,5)+VLOOKUP($A775+ROUND((COLUMN()-2)/24,5),'Расчет сбытовых надбавок'!$B$2281:'Расчет сбытовых надбавок'!$G$3024,3)</f>
        <v>0.01</v>
      </c>
      <c r="N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O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P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Q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R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S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T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U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V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W775" s="103">
        <f>VLOOKUP($A775+ROUND((COLUMN()-2)/24,5),АТС!$A$41:$F$784,5)+VLOOKUP($A775+ROUND((COLUMN()-2)/24,5),'Расчет сбытовых надбавок'!$B$2281:'Расчет сбытовых надбавок'!$G$3024,3)</f>
        <v>0</v>
      </c>
      <c r="X775" s="103">
        <f>VLOOKUP($A775+ROUND((COLUMN()-2)/24,5),АТС!$A$41:$F$784,5)+VLOOKUP($A775+ROUND((COLUMN()-2)/24,5),'Расчет сбытовых надбавок'!$B$2281:'Расчет сбытовых надбавок'!$G$3024,3)</f>
        <v>17.28</v>
      </c>
      <c r="Y775" s="103">
        <f>VLOOKUP($A775+ROUND((COLUMN()-2)/24,5),АТС!$A$41:$F$784,5)+VLOOKUP($A775+ROUND((COLUMN()-2)/24,5),'Расчет сбытовых надбавок'!$B$2281:'Расчет сбытовых надбавок'!$G$3024,3)</f>
        <v>464.13</v>
      </c>
    </row>
    <row r="776" spans="1:25" x14ac:dyDescent="0.2">
      <c r="A776" s="83">
        <f t="shared" si="20"/>
        <v>42213</v>
      </c>
      <c r="B776" s="103">
        <f>VLOOKUP($A776+ROUND((COLUMN()-2)/24,5),АТС!$A$41:$F$784,5)+VLOOKUP($A776+ROUND((COLUMN()-2)/24,5),'Расчет сбытовых надбавок'!$B$2281:'Расчет сбытовых надбавок'!$G$3024,3)</f>
        <v>132.75</v>
      </c>
      <c r="C776" s="103">
        <f>VLOOKUP($A776+ROUND((COLUMN()-2)/24,5),АТС!$A$41:$F$784,5)+VLOOKUP($A776+ROUND((COLUMN()-2)/24,5),'Расчет сбытовых надбавок'!$B$2281:'Расчет сбытовых надбавок'!$G$3024,3)</f>
        <v>86.68</v>
      </c>
      <c r="D776" s="103">
        <f>VLOOKUP($A776+ROUND((COLUMN()-2)/24,5),АТС!$A$41:$F$784,5)+VLOOKUP($A776+ROUND((COLUMN()-2)/24,5),'Расчет сбытовых надбавок'!$B$2281:'Расчет сбытовых надбавок'!$G$3024,3)</f>
        <v>435.41</v>
      </c>
      <c r="E776" s="103">
        <f>VLOOKUP($A776+ROUND((COLUMN()-2)/24,5),АТС!$A$41:$F$784,5)+VLOOKUP($A776+ROUND((COLUMN()-2)/24,5),'Расчет сбытовых надбавок'!$B$2281:'Расчет сбытовых надбавок'!$G$3024,3)</f>
        <v>286.77999999999997</v>
      </c>
      <c r="F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G776" s="103">
        <f>VLOOKUP($A776+ROUND((COLUMN()-2)/24,5),АТС!$A$41:$F$784,5)+VLOOKUP($A776+ROUND((COLUMN()-2)/24,5),'Расчет сбытовых надбавок'!$B$2281:'Расчет сбытовых надбавок'!$G$3024,3)</f>
        <v>0.01</v>
      </c>
      <c r="H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03">
        <f>VLOOKUP($A776+ROUND((COLUMN()-2)/24,5),АТС!$A$41:$F$784,5)+VLOOKUP($A776+ROUND((COLUMN()-2)/24,5),'Расчет сбытовых надбавок'!$B$2281:'Расчет сбытовых надбавок'!$G$3024,3)</f>
        <v>0.01</v>
      </c>
      <c r="K776" s="103">
        <f>VLOOKUP($A776+ROUND((COLUMN()-2)/24,5),АТС!$A$41:$F$784,5)+VLOOKUP($A776+ROUND((COLUMN()-2)/24,5),'Расчет сбытовых надбавок'!$B$2281:'Расчет сбытовых надбавок'!$G$3024,3)</f>
        <v>0.01</v>
      </c>
      <c r="L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M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N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O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P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Q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R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S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T776" s="103">
        <f>VLOOKUP($A776+ROUND((COLUMN()-2)/24,5),АТС!$A$41:$F$784,5)+VLOOKUP($A776+ROUND((COLUMN()-2)/24,5),'Расчет сбытовых надбавок'!$B$2281:'Расчет сбытовых надбавок'!$G$3024,3)</f>
        <v>0</v>
      </c>
      <c r="U776" s="103">
        <f>VLOOKUP($A776+ROUND((COLUMN()-2)/24,5),АТС!$A$41:$F$784,5)+VLOOKUP($A776+ROUND((COLUMN()-2)/24,5),'Расчет сбытовых надбавок'!$B$2281:'Расчет сбытовых надбавок'!$G$3024,3)</f>
        <v>0.01</v>
      </c>
      <c r="V776" s="103">
        <f>VLOOKUP($A776+ROUND((COLUMN()-2)/24,5),АТС!$A$41:$F$784,5)+VLOOKUP($A776+ROUND((COLUMN()-2)/24,5),'Расчет сбытовых надбавок'!$B$2281:'Расчет сбытовых надбавок'!$G$3024,3)</f>
        <v>0.01</v>
      </c>
      <c r="W776" s="103">
        <f>VLOOKUP($A776+ROUND((COLUMN()-2)/24,5),АТС!$A$41:$F$784,5)+VLOOKUP($A776+ROUND((COLUMN()-2)/24,5),'Расчет сбытовых надбавок'!$B$2281:'Расчет сбытовых надбавок'!$G$3024,3)</f>
        <v>11.07</v>
      </c>
      <c r="X776" s="103">
        <f>VLOOKUP($A776+ROUND((COLUMN()-2)/24,5),АТС!$A$41:$F$784,5)+VLOOKUP($A776+ROUND((COLUMN()-2)/24,5),'Расчет сбытовых надбавок'!$B$2281:'Расчет сбытовых надбавок'!$G$3024,3)</f>
        <v>848.53</v>
      </c>
      <c r="Y776" s="103">
        <f>VLOOKUP($A776+ROUND((COLUMN()-2)/24,5),АТС!$A$41:$F$784,5)+VLOOKUP($A776+ROUND((COLUMN()-2)/24,5),'Расчет сбытовых надбавок'!$B$2281:'Расчет сбытовых надбавок'!$G$3024,3)</f>
        <v>1736.2800000000002</v>
      </c>
    </row>
    <row r="777" spans="1:25" x14ac:dyDescent="0.2">
      <c r="A777" s="83">
        <f t="shared" si="20"/>
        <v>42214</v>
      </c>
      <c r="B777" s="103">
        <f>VLOOKUP($A777+ROUND((COLUMN()-2)/24,5),АТС!$A$41:$F$784,5)+VLOOKUP($A777+ROUND((COLUMN()-2)/24,5),'Расчет сбытовых надбавок'!$B$2281:'Расчет сбытовых надбавок'!$G$3024,3)</f>
        <v>388.51</v>
      </c>
      <c r="C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D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E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F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G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M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N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P777" s="103">
        <f>VLOOKUP($A777+ROUND((COLUMN()-2)/24,5),АТС!$A$41:$F$784,5)+VLOOKUP($A777+ROUND((COLUMN()-2)/24,5),'Расчет сбытовых надбавок'!$B$2281:'Расчет сбытовых надбавок'!$G$3024,3)</f>
        <v>0.01</v>
      </c>
      <c r="Q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R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S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T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V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W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X777" s="103">
        <f>VLOOKUP($A777+ROUND((COLUMN()-2)/24,5),АТС!$A$41:$F$784,5)+VLOOKUP($A777+ROUND((COLUMN()-2)/24,5),'Расчет сбытовых надбавок'!$B$2281:'Расчет сбытовых надбавок'!$G$3024,3)</f>
        <v>0</v>
      </c>
      <c r="Y777" s="103">
        <f>VLOOKUP($A777+ROUND((COLUMN()-2)/24,5),АТС!$A$41:$F$784,5)+VLOOKUP($A777+ROUND((COLUMN()-2)/24,5),'Расчет сбытовых надбавок'!$B$2281:'Расчет сбытовых надбавок'!$G$3024,3)</f>
        <v>522.45000000000005</v>
      </c>
    </row>
    <row r="778" spans="1:25" x14ac:dyDescent="0.2">
      <c r="A778" s="83">
        <f t="shared" si="20"/>
        <v>42215</v>
      </c>
      <c r="B778" s="103">
        <f>VLOOKUP($A778+ROUND((COLUMN()-2)/24,5),АТС!$A$41:$F$784,5)+VLOOKUP($A778+ROUND((COLUMN()-2)/24,5),'Расчет сбытовых надбавок'!$B$2281:'Расчет сбытовых надбавок'!$G$3024,3)</f>
        <v>267.77</v>
      </c>
      <c r="C778" s="103">
        <f>VLOOKUP($A778+ROUND((COLUMN()-2)/24,5),АТС!$A$41:$F$784,5)+VLOOKUP($A778+ROUND((COLUMN()-2)/24,5),'Расчет сбытовых надбавок'!$B$2281:'Расчет сбытовых надбавок'!$G$3024,3)</f>
        <v>271.22000000000003</v>
      </c>
      <c r="D778" s="103">
        <f>VLOOKUP($A778+ROUND((COLUMN()-2)/24,5),АТС!$A$41:$F$784,5)+VLOOKUP($A778+ROUND((COLUMN()-2)/24,5),'Расчет сбытовых надбавок'!$B$2281:'Расчет сбытовых надбавок'!$G$3024,3)</f>
        <v>42.230000000000004</v>
      </c>
      <c r="E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F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G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H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J778" s="103">
        <f>VLOOKUP($A778+ROUND((COLUMN()-2)/24,5),АТС!$A$41:$F$784,5)+VLOOKUP($A778+ROUND((COLUMN()-2)/24,5),'Расчет сбытовых надбавок'!$B$2281:'Расчет сбытовых надбавок'!$G$3024,3)</f>
        <v>0.01</v>
      </c>
      <c r="K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L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M778" s="103">
        <f>VLOOKUP($A778+ROUND((COLUMN()-2)/24,5),АТС!$A$41:$F$784,5)+VLOOKUP($A778+ROUND((COLUMN()-2)/24,5),'Расчет сбытовых надбавок'!$B$2281:'Расчет сбытовых надбавок'!$G$3024,3)</f>
        <v>0.01</v>
      </c>
      <c r="N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O778" s="103">
        <f>VLOOKUP($A778+ROUND((COLUMN()-2)/24,5),АТС!$A$41:$F$784,5)+VLOOKUP($A778+ROUND((COLUMN()-2)/24,5),'Расчет сбытовых надбавок'!$B$2281:'Расчет сбытовых надбавок'!$G$3024,3)</f>
        <v>6.29</v>
      </c>
      <c r="P778" s="103">
        <f>VLOOKUP($A778+ROUND((COLUMN()-2)/24,5),АТС!$A$41:$F$784,5)+VLOOKUP($A778+ROUND((COLUMN()-2)/24,5),'Расчет сбытовых надбавок'!$B$2281:'Расчет сбытовых надбавок'!$G$3024,3)</f>
        <v>13.09</v>
      </c>
      <c r="Q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R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S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T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U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V778" s="103">
        <f>VLOOKUP($A778+ROUND((COLUMN()-2)/24,5),АТС!$A$41:$F$784,5)+VLOOKUP($A778+ROUND((COLUMN()-2)/24,5),'Расчет сбытовых надбавок'!$B$2281:'Расчет сбытовых надбавок'!$G$3024,3)</f>
        <v>0</v>
      </c>
      <c r="W778" s="103">
        <f>VLOOKUP($A778+ROUND((COLUMN()-2)/24,5),АТС!$A$41:$F$784,5)+VLOOKUP($A778+ROUND((COLUMN()-2)/24,5),'Расчет сбытовых надбавок'!$B$2281:'Расчет сбытовых надбавок'!$G$3024,3)</f>
        <v>26.31</v>
      </c>
      <c r="X778" s="103">
        <f>VLOOKUP($A778+ROUND((COLUMN()-2)/24,5),АТС!$A$41:$F$784,5)+VLOOKUP($A778+ROUND((COLUMN()-2)/24,5),'Расчет сбытовых надбавок'!$B$2281:'Расчет сбытовых надбавок'!$G$3024,3)</f>
        <v>426.63</v>
      </c>
      <c r="Y778" s="103">
        <f>VLOOKUP($A778+ROUND((COLUMN()-2)/24,5),АТС!$A$41:$F$784,5)+VLOOKUP($A778+ROUND((COLUMN()-2)/24,5),'Расчет сбытовых надбавок'!$B$2281:'Расчет сбытовых надбавок'!$G$3024,3)</f>
        <v>603.56999999999994</v>
      </c>
    </row>
    <row r="779" spans="1:25" x14ac:dyDescent="0.2">
      <c r="A779" s="83">
        <f t="shared" si="20"/>
        <v>42216</v>
      </c>
      <c r="B779" s="103">
        <f>VLOOKUP($A779+ROUND((COLUMN()-2)/24,5),АТС!$A$41:$F$784,5)+VLOOKUP($A779+ROUND((COLUMN()-2)/24,5),'Расчет сбытовых надбавок'!$B$2281:'Расчет сбытовых надбавок'!$G$3024,3)</f>
        <v>152.85</v>
      </c>
      <c r="C779" s="103">
        <f>VLOOKUP($A779+ROUND((COLUMN()-2)/24,5),АТС!$A$41:$F$784,5)+VLOOKUP($A779+ROUND((COLUMN()-2)/24,5),'Расчет сбытовых надбавок'!$B$2281:'Расчет сбытовых надбавок'!$G$3024,3)</f>
        <v>303.85000000000002</v>
      </c>
      <c r="D779" s="103">
        <f>VLOOKUP($A779+ROUND((COLUMN()-2)/24,5),АТС!$A$41:$F$784,5)+VLOOKUP($A779+ROUND((COLUMN()-2)/24,5),'Расчет сбытовых надбавок'!$B$2281:'Расчет сбытовых надбавок'!$G$3024,3)</f>
        <v>221.11</v>
      </c>
      <c r="E779" s="103">
        <f>VLOOKUP($A779+ROUND((COLUMN()-2)/24,5),АТС!$A$41:$F$784,5)+VLOOKUP($A779+ROUND((COLUMN()-2)/24,5),'Расчет сбытовых надбавок'!$B$2281:'Расчет сбытовых надбавок'!$G$3024,3)</f>
        <v>268.73</v>
      </c>
      <c r="F779" s="103">
        <f>VLOOKUP($A779+ROUND((COLUMN()-2)/24,5),АТС!$A$41:$F$784,5)+VLOOKUP($A779+ROUND((COLUMN()-2)/24,5),'Расчет сбытовых надбавок'!$B$2281:'Расчет сбытовых надбавок'!$G$3024,3)</f>
        <v>160.89999999999998</v>
      </c>
      <c r="G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H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J779" s="103">
        <f>VLOOKUP($A779+ROUND((COLUMN()-2)/24,5),АТС!$A$41:$F$784,5)+VLOOKUP($A779+ROUND((COLUMN()-2)/24,5),'Расчет сбытовых надбавок'!$B$2281:'Расчет сбытовых надбавок'!$G$3024,3)</f>
        <v>0.01</v>
      </c>
      <c r="K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L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M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N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O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P779" s="103">
        <f>VLOOKUP($A779+ROUND((COLUMN()-2)/24,5),АТС!$A$41:$F$784,5)+VLOOKUP($A779+ROUND((COLUMN()-2)/24,5),'Расчет сбытовых надбавок'!$B$2281:'Расчет сбытовых надбавок'!$G$3024,3)</f>
        <v>0.01</v>
      </c>
      <c r="Q779" s="103">
        <f>VLOOKUP($A779+ROUND((COLUMN()-2)/24,5),АТС!$A$41:$F$784,5)+VLOOKUP($A779+ROUND((COLUMN()-2)/24,5),'Расчет сбытовых надбавок'!$B$2281:'Расчет сбытовых надбавок'!$G$3024,3)</f>
        <v>10.469999999999999</v>
      </c>
      <c r="R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S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T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U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V779" s="103">
        <f>VLOOKUP($A779+ROUND((COLUMN()-2)/24,5),АТС!$A$41:$F$784,5)+VLOOKUP($A779+ROUND((COLUMN()-2)/24,5),'Расчет сбытовых надбавок'!$B$2281:'Расчет сбытовых надбавок'!$G$3024,3)</f>
        <v>0</v>
      </c>
      <c r="W779" s="103">
        <f>VLOOKUP($A779+ROUND((COLUMN()-2)/24,5),АТС!$A$41:$F$784,5)+VLOOKUP($A779+ROUND((COLUMN()-2)/24,5),'Расчет сбытовых надбавок'!$B$2281:'Расчет сбытовых надбавок'!$G$3024,3)</f>
        <v>0.16999999999999998</v>
      </c>
      <c r="X779" s="103">
        <f>VLOOKUP($A779+ROUND((COLUMN()-2)/24,5),АТС!$A$41:$F$784,5)+VLOOKUP($A779+ROUND((COLUMN()-2)/24,5),'Расчет сбытовых надбавок'!$B$2281:'Расчет сбытовых надбавок'!$G$3024,3)</f>
        <v>14.64</v>
      </c>
      <c r="Y779" s="103">
        <f>VLOOKUP($A779+ROUND((COLUMN()-2)/24,5),АТС!$A$41:$F$784,5)+VLOOKUP($A779+ROUND((COLUMN()-2)/24,5),'Расчет сбытовых надбавок'!$B$2281:'Расчет сбытовых надбавок'!$G$3024,3)</f>
        <v>71.569999999999993</v>
      </c>
    </row>
    <row r="780" spans="1:25" x14ac:dyDescent="0.2">
      <c r="A780" s="95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6"/>
    </row>
    <row r="781" spans="1:25" x14ac:dyDescent="0.25">
      <c r="A781" s="91" t="s">
        <v>157</v>
      </c>
      <c r="B781" s="82"/>
      <c r="C781" s="82"/>
      <c r="D781" s="82"/>
    </row>
    <row r="782" spans="1:25" ht="12.75" customHeight="1" x14ac:dyDescent="0.2">
      <c r="A782" s="167" t="s">
        <v>49</v>
      </c>
      <c r="B782" s="170" t="s">
        <v>161</v>
      </c>
      <c r="C782" s="171"/>
      <c r="D782" s="171"/>
      <c r="E782" s="171"/>
      <c r="F782" s="171"/>
      <c r="G782" s="171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71"/>
      <c r="T782" s="171"/>
      <c r="U782" s="171"/>
      <c r="V782" s="171"/>
      <c r="W782" s="171"/>
      <c r="X782" s="171"/>
      <c r="Y782" s="172"/>
    </row>
    <row r="783" spans="1:25" ht="12.75" customHeight="1" x14ac:dyDescent="0.2">
      <c r="A783" s="168"/>
      <c r="B783" s="173"/>
      <c r="C783" s="174"/>
      <c r="D783" s="174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/>
      <c r="V783" s="174"/>
      <c r="W783" s="174"/>
      <c r="X783" s="174"/>
      <c r="Y783" s="175"/>
    </row>
    <row r="784" spans="1:25" s="116" customFormat="1" ht="12.75" customHeight="1" x14ac:dyDescent="0.2">
      <c r="A784" s="168"/>
      <c r="B784" s="208" t="s">
        <v>129</v>
      </c>
      <c r="C784" s="204" t="s">
        <v>130</v>
      </c>
      <c r="D784" s="204" t="s">
        <v>131</v>
      </c>
      <c r="E784" s="204" t="s">
        <v>132</v>
      </c>
      <c r="F784" s="204" t="s">
        <v>133</v>
      </c>
      <c r="G784" s="204" t="s">
        <v>134</v>
      </c>
      <c r="H784" s="204" t="s">
        <v>135</v>
      </c>
      <c r="I784" s="204" t="s">
        <v>136</v>
      </c>
      <c r="J784" s="204" t="s">
        <v>137</v>
      </c>
      <c r="K784" s="204" t="s">
        <v>138</v>
      </c>
      <c r="L784" s="204" t="s">
        <v>139</v>
      </c>
      <c r="M784" s="204" t="s">
        <v>140</v>
      </c>
      <c r="N784" s="206" t="s">
        <v>141</v>
      </c>
      <c r="O784" s="204" t="s">
        <v>142</v>
      </c>
      <c r="P784" s="204" t="s">
        <v>143</v>
      </c>
      <c r="Q784" s="204" t="s">
        <v>144</v>
      </c>
      <c r="R784" s="204" t="s">
        <v>145</v>
      </c>
      <c r="S784" s="204" t="s">
        <v>146</v>
      </c>
      <c r="T784" s="204" t="s">
        <v>147</v>
      </c>
      <c r="U784" s="204" t="s">
        <v>148</v>
      </c>
      <c r="V784" s="204" t="s">
        <v>149</v>
      </c>
      <c r="W784" s="204" t="s">
        <v>150</v>
      </c>
      <c r="X784" s="204" t="s">
        <v>151</v>
      </c>
      <c r="Y784" s="204" t="s">
        <v>152</v>
      </c>
    </row>
    <row r="785" spans="1:27" s="116" customFormat="1" ht="11.25" customHeight="1" x14ac:dyDescent="0.2">
      <c r="A785" s="169"/>
      <c r="B785" s="209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07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</row>
    <row r="786" spans="1:27" ht="15.75" customHeight="1" x14ac:dyDescent="0.2">
      <c r="A786" s="83">
        <f>A749</f>
        <v>42186</v>
      </c>
      <c r="B786" s="103">
        <f>VLOOKUP($A786+ROUND((COLUMN()-2)/24,5),АТС!$A$41:$F$784,5)+VLOOKUP($A786+ROUND((COLUMN()-2)/24,5),'Расчет сбытовых надбавок'!$B$2281:'Расчет сбытовых надбавок'!$G$3024,4)</f>
        <v>265.93</v>
      </c>
      <c r="C786" s="103">
        <f>VLOOKUP($A786+ROUND((COLUMN()-2)/24,5),АТС!$A$41:$F$784,5)+VLOOKUP($A786+ROUND((COLUMN()-2)/24,5),'Расчет сбытовых надбавок'!$B$2281:'Расчет сбытовых надбавок'!$G$3024,4)</f>
        <v>151.72</v>
      </c>
      <c r="D786" s="103">
        <f>VLOOKUP($A786+ROUND((COLUMN()-2)/24,5),АТС!$A$41:$F$784,5)+VLOOKUP($A786+ROUND((COLUMN()-2)/24,5),'Расчет сбытовых надбавок'!$B$2281:'Расчет сбытовых надбавок'!$G$3024,4)</f>
        <v>163.69999999999999</v>
      </c>
      <c r="E786" s="103">
        <f>VLOOKUP($A786+ROUND((COLUMN()-2)/24,5),АТС!$A$41:$F$784,5)+VLOOKUP($A786+ROUND((COLUMN()-2)/24,5),'Расчет сбытовых надбавок'!$B$2281:'Расчет сбытовых надбавок'!$G$3024,4)</f>
        <v>166.34</v>
      </c>
      <c r="F786" s="103">
        <f>VLOOKUP($A786+ROUND((COLUMN()-2)/24,5),АТС!$A$41:$F$784,5)+VLOOKUP($A786+ROUND((COLUMN()-2)/24,5),'Расчет сбытовых надбавок'!$B$2281:'Расчет сбытовых надбавок'!$G$3024,4)</f>
        <v>61.3</v>
      </c>
      <c r="G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3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03">
        <f>VLOOKUP($A786+ROUND((COLUMN()-2)/24,5),АТС!$A$41:$F$784,5)+VLOOKUP($A786+ROUND((COLUMN()-2)/24,5),'Расчет сбытовых надбавок'!$B$2281:'Расчет сбытовых надбавок'!$G$3024,4)</f>
        <v>0.04</v>
      </c>
      <c r="K786" s="103">
        <f>VLOOKUP($A786+ROUND((COLUMN()-2)/24,5),АТС!$A$41:$F$784,5)+VLOOKUP($A786+ROUND((COLUMN()-2)/24,5),'Расчет сбытовых надбавок'!$B$2281:'Расчет сбытовых надбавок'!$G$3024,4)</f>
        <v>109.31</v>
      </c>
      <c r="L786" s="103">
        <f>VLOOKUP($A786+ROUND((COLUMN()-2)/24,5),АТС!$A$41:$F$784,5)+VLOOKUP($A786+ROUND((COLUMN()-2)/24,5),'Расчет сбытовых надбавок'!$B$2281:'Расчет сбытовых надбавок'!$G$3024,4)</f>
        <v>173.20999999999998</v>
      </c>
      <c r="M786" s="103">
        <f>VLOOKUP($A786+ROUND((COLUMN()-2)/24,5),АТС!$A$41:$F$784,5)+VLOOKUP($A786+ROUND((COLUMN()-2)/24,5),'Расчет сбытовых надбавок'!$B$2281:'Расчет сбытовых надбавок'!$G$3024,4)</f>
        <v>212.47000000000003</v>
      </c>
      <c r="N786" s="103">
        <f>VLOOKUP($A786+ROUND((COLUMN()-2)/24,5),АТС!$A$41:$F$784,5)+VLOOKUP($A786+ROUND((COLUMN()-2)/24,5),'Расчет сбытовых надбавок'!$B$2281:'Расчет сбытовых надбавок'!$G$3024,4)</f>
        <v>297.32</v>
      </c>
      <c r="O786" s="103">
        <f>VLOOKUP($A786+ROUND((COLUMN()-2)/24,5),АТС!$A$41:$F$784,5)+VLOOKUP($A786+ROUND((COLUMN()-2)/24,5),'Расчет сбытовых надбавок'!$B$2281:'Расчет сбытовых надбавок'!$G$3024,4)</f>
        <v>298.70999999999998</v>
      </c>
      <c r="P786" s="103">
        <f>VLOOKUP($A786+ROUND((COLUMN()-2)/24,5),АТС!$A$41:$F$784,5)+VLOOKUP($A786+ROUND((COLUMN()-2)/24,5),'Расчет сбытовых надбавок'!$B$2281:'Расчет сбытовых надбавок'!$G$3024,4)</f>
        <v>366.40000000000003</v>
      </c>
      <c r="Q786" s="103">
        <f>VLOOKUP($A786+ROUND((COLUMN()-2)/24,5),АТС!$A$41:$F$784,5)+VLOOKUP($A786+ROUND((COLUMN()-2)/24,5),'Расчет сбытовых надбавок'!$B$2281:'Расчет сбытовых надбавок'!$G$3024,4)</f>
        <v>375.65</v>
      </c>
      <c r="R786" s="103">
        <f>VLOOKUP($A786+ROUND((COLUMN()-2)/24,5),АТС!$A$41:$F$784,5)+VLOOKUP($A786+ROUND((COLUMN()-2)/24,5),'Расчет сбытовых надбавок'!$B$2281:'Расчет сбытовых надбавок'!$G$3024,4)</f>
        <v>412.05</v>
      </c>
      <c r="S786" s="103">
        <f>VLOOKUP($A786+ROUND((COLUMN()-2)/24,5),АТС!$A$41:$F$784,5)+VLOOKUP($A786+ROUND((COLUMN()-2)/24,5),'Расчет сбытовых надбавок'!$B$2281:'Расчет сбытовых надбавок'!$G$3024,4)</f>
        <v>667.41000000000008</v>
      </c>
      <c r="T786" s="103">
        <f>VLOOKUP($A786+ROUND((COLUMN()-2)/24,5),АТС!$A$41:$F$784,5)+VLOOKUP($A786+ROUND((COLUMN()-2)/24,5),'Расчет сбытовых надбавок'!$B$2281:'Расчет сбытовых надбавок'!$G$3024,4)</f>
        <v>461.94000000000005</v>
      </c>
      <c r="U786" s="103">
        <f>VLOOKUP($A786+ROUND((COLUMN()-2)/24,5),АТС!$A$41:$F$784,5)+VLOOKUP($A786+ROUND((COLUMN()-2)/24,5),'Расчет сбытовых надбавок'!$B$2281:'Расчет сбытовых надбавок'!$G$3024,4)</f>
        <v>277.8</v>
      </c>
      <c r="V786" s="103">
        <f>VLOOKUP($A786+ROUND((COLUMN()-2)/24,5),АТС!$A$41:$F$784,5)+VLOOKUP($A786+ROUND((COLUMN()-2)/24,5),'Расчет сбытовых надбавок'!$B$2281:'Расчет сбытовых надбавок'!$G$3024,4)</f>
        <v>194</v>
      </c>
      <c r="W786" s="103">
        <f>VLOOKUP($A786+ROUND((COLUMN()-2)/24,5),АТС!$A$41:$F$784,5)+VLOOKUP($A786+ROUND((COLUMN()-2)/24,5),'Расчет сбытовых надбавок'!$B$2281:'Расчет сбытовых надбавок'!$G$3024,4)</f>
        <v>382.66</v>
      </c>
      <c r="X786" s="103">
        <f>VLOOKUP($A786+ROUND((COLUMN()-2)/24,5),АТС!$A$41:$F$784,5)+VLOOKUP($A786+ROUND((COLUMN()-2)/24,5),'Расчет сбытовых надбавок'!$B$2281:'Расчет сбытовых надбавок'!$G$3024,4)</f>
        <v>307.85000000000002</v>
      </c>
      <c r="Y786" s="103">
        <f>VLOOKUP($A786+ROUND((COLUMN()-2)/24,5),АТС!$A$41:$F$784,5)+VLOOKUP($A786+ROUND((COLUMN()-2)/24,5),'Расчет сбытовых надбавок'!$B$2281:'Расчет сбытовых надбавок'!$G$3024,4)</f>
        <v>154.80000000000001</v>
      </c>
      <c r="AA786" s="84"/>
    </row>
    <row r="787" spans="1:27" x14ac:dyDescent="0.2">
      <c r="A787" s="83">
        <f>A786+1</f>
        <v>42187</v>
      </c>
      <c r="B787" s="103">
        <f>VLOOKUP($A787+ROUND((COLUMN()-2)/24,5),АТС!$A$41:$F$784,5)+VLOOKUP($A787+ROUND((COLUMN()-2)/24,5),'Расчет сбытовых надбавок'!$B$2281:'Расчет сбытовых надбавок'!$G$3024,4)</f>
        <v>331.24</v>
      </c>
      <c r="C787" s="103">
        <f>VLOOKUP($A787+ROUND((COLUMN()-2)/24,5),АТС!$A$41:$F$784,5)+VLOOKUP($A787+ROUND((COLUMN()-2)/24,5),'Расчет сбытовых надбавок'!$B$2281:'Расчет сбытовых надбавок'!$G$3024,4)</f>
        <v>224.31</v>
      </c>
      <c r="D787" s="103">
        <f>VLOOKUP($A787+ROUND((COLUMN()-2)/24,5),АТС!$A$41:$F$784,5)+VLOOKUP($A787+ROUND((COLUMN()-2)/24,5),'Расчет сбытовых надбавок'!$B$2281:'Расчет сбытовых надбавок'!$G$3024,4)</f>
        <v>214.85</v>
      </c>
      <c r="E787" s="103">
        <f>VLOOKUP($A787+ROUND((COLUMN()-2)/24,5),АТС!$A$41:$F$784,5)+VLOOKUP($A787+ROUND((COLUMN()-2)/24,5),'Расчет сбытовых надбавок'!$B$2281:'Расчет сбытовых надбавок'!$G$3024,4)</f>
        <v>148.84</v>
      </c>
      <c r="F787" s="103">
        <f>VLOOKUP($A787+ROUND((COLUMN()-2)/24,5),АТС!$A$41:$F$784,5)+VLOOKUP($A787+ROUND((COLUMN()-2)/24,5),'Расчет сбытовых надбавок'!$B$2281:'Расчет сбытовых надбавок'!$G$3024,4)</f>
        <v>83.79</v>
      </c>
      <c r="G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03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03">
        <f>VLOOKUP($A787+ROUND((COLUMN()-2)/24,5),АТС!$A$41:$F$784,5)+VLOOKUP($A787+ROUND((COLUMN()-2)/24,5),'Расчет сбытовых надбавок'!$B$2281:'Расчет сбытовых надбавок'!$G$3024,4)</f>
        <v>109.3</v>
      </c>
      <c r="K787" s="103">
        <f>VLOOKUP($A787+ROUND((COLUMN()-2)/24,5),АТС!$A$41:$F$784,5)+VLOOKUP($A787+ROUND((COLUMN()-2)/24,5),'Расчет сбытовых надбавок'!$B$2281:'Расчет сбытовых надбавок'!$G$3024,4)</f>
        <v>262.98</v>
      </c>
      <c r="L787" s="103">
        <f>VLOOKUP($A787+ROUND((COLUMN()-2)/24,5),АТС!$A$41:$F$784,5)+VLOOKUP($A787+ROUND((COLUMN()-2)/24,5),'Расчет сбытовых надбавок'!$B$2281:'Расчет сбытовых надбавок'!$G$3024,4)</f>
        <v>344.64</v>
      </c>
      <c r="M787" s="103">
        <f>VLOOKUP($A787+ROUND((COLUMN()-2)/24,5),АТС!$A$41:$F$784,5)+VLOOKUP($A787+ROUND((COLUMN()-2)/24,5),'Расчет сбытовых надбавок'!$B$2281:'Расчет сбытовых надбавок'!$G$3024,4)</f>
        <v>375.49</v>
      </c>
      <c r="N787" s="103">
        <f>VLOOKUP($A787+ROUND((COLUMN()-2)/24,5),АТС!$A$41:$F$784,5)+VLOOKUP($A787+ROUND((COLUMN()-2)/24,5),'Расчет сбытовых надбавок'!$B$2281:'Расчет сбытовых надбавок'!$G$3024,4)</f>
        <v>319.85000000000002</v>
      </c>
      <c r="O787" s="103">
        <f>VLOOKUP($A787+ROUND((COLUMN()-2)/24,5),АТС!$A$41:$F$784,5)+VLOOKUP($A787+ROUND((COLUMN()-2)/24,5),'Расчет сбытовых надбавок'!$B$2281:'Расчет сбытовых надбавок'!$G$3024,4)</f>
        <v>280.95999999999998</v>
      </c>
      <c r="P787" s="103">
        <f>VLOOKUP($A787+ROUND((COLUMN()-2)/24,5),АТС!$A$41:$F$784,5)+VLOOKUP($A787+ROUND((COLUMN()-2)/24,5),'Расчет сбытовых надбавок'!$B$2281:'Расчет сбытовых надбавок'!$G$3024,4)</f>
        <v>292.44</v>
      </c>
      <c r="Q787" s="103">
        <f>VLOOKUP($A787+ROUND((COLUMN()-2)/24,5),АТС!$A$41:$F$784,5)+VLOOKUP($A787+ROUND((COLUMN()-2)/24,5),'Расчет сбытовых надбавок'!$B$2281:'Расчет сбытовых надбавок'!$G$3024,4)</f>
        <v>294.59000000000003</v>
      </c>
      <c r="R787" s="103">
        <f>VLOOKUP($A787+ROUND((COLUMN()-2)/24,5),АТС!$A$41:$F$784,5)+VLOOKUP($A787+ROUND((COLUMN()-2)/24,5),'Расчет сбытовых надбавок'!$B$2281:'Расчет сбытовых надбавок'!$G$3024,4)</f>
        <v>342.92</v>
      </c>
      <c r="S787" s="103">
        <f>VLOOKUP($A787+ROUND((COLUMN()-2)/24,5),АТС!$A$41:$F$784,5)+VLOOKUP($A787+ROUND((COLUMN()-2)/24,5),'Расчет сбытовых надбавок'!$B$2281:'Расчет сбытовых надбавок'!$G$3024,4)</f>
        <v>293.64</v>
      </c>
      <c r="T787" s="103">
        <f>VLOOKUP($A787+ROUND((COLUMN()-2)/24,5),АТС!$A$41:$F$784,5)+VLOOKUP($A787+ROUND((COLUMN()-2)/24,5),'Расчет сбытовых надбавок'!$B$2281:'Расчет сбытовых надбавок'!$G$3024,4)</f>
        <v>300.24</v>
      </c>
      <c r="U787" s="103">
        <f>VLOOKUP($A787+ROUND((COLUMN()-2)/24,5),АТС!$A$41:$F$784,5)+VLOOKUP($A787+ROUND((COLUMN()-2)/24,5),'Расчет сбытовых надбавок'!$B$2281:'Расчет сбытовых надбавок'!$G$3024,4)</f>
        <v>242.54000000000002</v>
      </c>
      <c r="V787" s="103">
        <f>VLOOKUP($A787+ROUND((COLUMN()-2)/24,5),АТС!$A$41:$F$784,5)+VLOOKUP($A787+ROUND((COLUMN()-2)/24,5),'Расчет сбытовых надбавок'!$B$2281:'Расчет сбытовых надбавок'!$G$3024,4)</f>
        <v>576.87</v>
      </c>
      <c r="W787" s="103">
        <f>VLOOKUP($A787+ROUND((COLUMN()-2)/24,5),АТС!$A$41:$F$784,5)+VLOOKUP($A787+ROUND((COLUMN()-2)/24,5),'Расчет сбытовых надбавок'!$B$2281:'Расчет сбытовых надбавок'!$G$3024,4)</f>
        <v>597.46</v>
      </c>
      <c r="X787" s="103">
        <f>VLOOKUP($A787+ROUND((COLUMN()-2)/24,5),АТС!$A$41:$F$784,5)+VLOOKUP($A787+ROUND((COLUMN()-2)/24,5),'Расчет сбытовых надбавок'!$B$2281:'Расчет сбытовых надбавок'!$G$3024,4)</f>
        <v>508.13</v>
      </c>
      <c r="Y787" s="103">
        <f>VLOOKUP($A787+ROUND((COLUMN()-2)/24,5),АТС!$A$41:$F$784,5)+VLOOKUP($A787+ROUND((COLUMN()-2)/24,5),'Расчет сбытовых надбавок'!$B$2281:'Расчет сбытовых надбавок'!$G$3024,4)</f>
        <v>258.54999999999995</v>
      </c>
    </row>
    <row r="788" spans="1:27" x14ac:dyDescent="0.2">
      <c r="A788" s="83">
        <f t="shared" ref="A788:A816" si="21">A787+1</f>
        <v>42188</v>
      </c>
      <c r="B788" s="103">
        <f>VLOOKUP($A788+ROUND((COLUMN()-2)/24,5),АТС!$A$41:$F$784,5)+VLOOKUP($A788+ROUND((COLUMN()-2)/24,5),'Расчет сбытовых надбавок'!$B$2281:'Расчет сбытовых надбавок'!$G$3024,4)</f>
        <v>178.82999999999998</v>
      </c>
      <c r="C788" s="103">
        <f>VLOOKUP($A788+ROUND((COLUMN()-2)/24,5),АТС!$A$41:$F$784,5)+VLOOKUP($A788+ROUND((COLUMN()-2)/24,5),'Расчет сбытовых надбавок'!$B$2281:'Расчет сбытовых надбавок'!$G$3024,4)</f>
        <v>189.78</v>
      </c>
      <c r="D788" s="103">
        <f>VLOOKUP($A788+ROUND((COLUMN()-2)/24,5),АТС!$A$41:$F$784,5)+VLOOKUP($A788+ROUND((COLUMN()-2)/24,5),'Расчет сбытовых надбавок'!$B$2281:'Расчет сбытовых надбавок'!$G$3024,4)</f>
        <v>203.27</v>
      </c>
      <c r="E788" s="103">
        <f>VLOOKUP($A788+ROUND((COLUMN()-2)/24,5),АТС!$A$41:$F$784,5)+VLOOKUP($A788+ROUND((COLUMN()-2)/24,5),'Расчет сбытовых надбавок'!$B$2281:'Расчет сбытовых надбавок'!$G$3024,4)</f>
        <v>196.01</v>
      </c>
      <c r="F788" s="103">
        <f>VLOOKUP($A788+ROUND((COLUMN()-2)/24,5),АТС!$A$41:$F$784,5)+VLOOKUP($A788+ROUND((COLUMN()-2)/24,5),'Расчет сбытовых надбавок'!$B$2281:'Расчет сбытовых надбавок'!$G$3024,4)</f>
        <v>83.74</v>
      </c>
      <c r="G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03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03">
        <f>VLOOKUP($A788+ROUND((COLUMN()-2)/24,5),АТС!$A$41:$F$784,5)+VLOOKUP($A788+ROUND((COLUMN()-2)/24,5),'Расчет сбытовых надбавок'!$B$2281:'Расчет сбытовых надбавок'!$G$3024,4)</f>
        <v>105.34</v>
      </c>
      <c r="K788" s="103">
        <f>VLOOKUP($A788+ROUND((COLUMN()-2)/24,5),АТС!$A$41:$F$784,5)+VLOOKUP($A788+ROUND((COLUMN()-2)/24,5),'Расчет сбытовых надбавок'!$B$2281:'Расчет сбытовых надбавок'!$G$3024,4)</f>
        <v>240.29999999999998</v>
      </c>
      <c r="L788" s="103">
        <f>VLOOKUP($A788+ROUND((COLUMN()-2)/24,5),АТС!$A$41:$F$784,5)+VLOOKUP($A788+ROUND((COLUMN()-2)/24,5),'Расчет сбытовых надбавок'!$B$2281:'Расчет сбытовых надбавок'!$G$3024,4)</f>
        <v>272.27</v>
      </c>
      <c r="M788" s="103">
        <f>VLOOKUP($A788+ROUND((COLUMN()-2)/24,5),АТС!$A$41:$F$784,5)+VLOOKUP($A788+ROUND((COLUMN()-2)/24,5),'Расчет сбытовых надбавок'!$B$2281:'Расчет сбытовых надбавок'!$G$3024,4)</f>
        <v>307.43</v>
      </c>
      <c r="N788" s="103">
        <f>VLOOKUP($A788+ROUND((COLUMN()-2)/24,5),АТС!$A$41:$F$784,5)+VLOOKUP($A788+ROUND((COLUMN()-2)/24,5),'Расчет сбытовых надбавок'!$B$2281:'Расчет сбытовых надбавок'!$G$3024,4)</f>
        <v>264.52999999999997</v>
      </c>
      <c r="O788" s="103">
        <f>VLOOKUP($A788+ROUND((COLUMN()-2)/24,5),АТС!$A$41:$F$784,5)+VLOOKUP($A788+ROUND((COLUMN()-2)/24,5),'Расчет сбытовых надбавок'!$B$2281:'Расчет сбытовых надбавок'!$G$3024,4)</f>
        <v>276.49</v>
      </c>
      <c r="P788" s="103">
        <f>VLOOKUP($A788+ROUND((COLUMN()-2)/24,5),АТС!$A$41:$F$784,5)+VLOOKUP($A788+ROUND((COLUMN()-2)/24,5),'Расчет сбытовых надбавок'!$B$2281:'Расчет сбытовых надбавок'!$G$3024,4)</f>
        <v>375.3</v>
      </c>
      <c r="Q788" s="103">
        <f>VLOOKUP($A788+ROUND((COLUMN()-2)/24,5),АТС!$A$41:$F$784,5)+VLOOKUP($A788+ROUND((COLUMN()-2)/24,5),'Расчет сбытовых надбавок'!$B$2281:'Расчет сбытовых надбавок'!$G$3024,4)</f>
        <v>382</v>
      </c>
      <c r="R788" s="103">
        <f>VLOOKUP($A788+ROUND((COLUMN()-2)/24,5),АТС!$A$41:$F$784,5)+VLOOKUP($A788+ROUND((COLUMN()-2)/24,5),'Расчет сбытовых надбавок'!$B$2281:'Расчет сбытовых надбавок'!$G$3024,4)</f>
        <v>374.26</v>
      </c>
      <c r="S788" s="103">
        <f>VLOOKUP($A788+ROUND((COLUMN()-2)/24,5),АТС!$A$41:$F$784,5)+VLOOKUP($A788+ROUND((COLUMN()-2)/24,5),'Расчет сбытовых надбавок'!$B$2281:'Расчет сбытовых надбавок'!$G$3024,4)</f>
        <v>323.51</v>
      </c>
      <c r="T788" s="103">
        <f>VLOOKUP($A788+ROUND((COLUMN()-2)/24,5),АТС!$A$41:$F$784,5)+VLOOKUP($A788+ROUND((COLUMN()-2)/24,5),'Расчет сбытовых надбавок'!$B$2281:'Расчет сбытовых надбавок'!$G$3024,4)</f>
        <v>374.42</v>
      </c>
      <c r="U788" s="103">
        <f>VLOOKUP($A788+ROUND((COLUMN()-2)/24,5),АТС!$A$41:$F$784,5)+VLOOKUP($A788+ROUND((COLUMN()-2)/24,5),'Расчет сбытовых надбавок'!$B$2281:'Расчет сбытовых надбавок'!$G$3024,4)</f>
        <v>325.12</v>
      </c>
      <c r="V788" s="103">
        <f>VLOOKUP($A788+ROUND((COLUMN()-2)/24,5),АТС!$A$41:$F$784,5)+VLOOKUP($A788+ROUND((COLUMN()-2)/24,5),'Расчет сбытовых надбавок'!$B$2281:'Расчет сбытовых надбавок'!$G$3024,4)</f>
        <v>504.11</v>
      </c>
      <c r="W788" s="103">
        <f>VLOOKUP($A788+ROUND((COLUMN()-2)/24,5),АТС!$A$41:$F$784,5)+VLOOKUP($A788+ROUND((COLUMN()-2)/24,5),'Расчет сбытовых надбавок'!$B$2281:'Расчет сбытовых надбавок'!$G$3024,4)</f>
        <v>544.85</v>
      </c>
      <c r="X788" s="103">
        <f>VLOOKUP($A788+ROUND((COLUMN()-2)/24,5),АТС!$A$41:$F$784,5)+VLOOKUP($A788+ROUND((COLUMN()-2)/24,5),'Расчет сбытовых надбавок'!$B$2281:'Расчет сбытовых надбавок'!$G$3024,4)</f>
        <v>628.49</v>
      </c>
      <c r="Y788" s="103">
        <f>VLOOKUP($A788+ROUND((COLUMN()-2)/24,5),АТС!$A$41:$F$784,5)+VLOOKUP($A788+ROUND((COLUMN()-2)/24,5),'Расчет сбытовых надбавок'!$B$2281:'Расчет сбытовых надбавок'!$G$3024,4)</f>
        <v>508.16</v>
      </c>
    </row>
    <row r="789" spans="1:27" x14ac:dyDescent="0.2">
      <c r="A789" s="83">
        <f t="shared" si="21"/>
        <v>42189</v>
      </c>
      <c r="B789" s="103">
        <f>VLOOKUP($A789+ROUND((COLUMN()-2)/24,5),АТС!$A$41:$F$784,5)+VLOOKUP($A789+ROUND((COLUMN()-2)/24,5),'Расчет сбытовых надбавок'!$B$2281:'Расчет сбытовых надбавок'!$G$3024,4)</f>
        <v>348.26</v>
      </c>
      <c r="C789" s="103">
        <f>VLOOKUP($A789+ROUND((COLUMN()-2)/24,5),АТС!$A$41:$F$784,5)+VLOOKUP($A789+ROUND((COLUMN()-2)/24,5),'Расчет сбытовых надбавок'!$B$2281:'Расчет сбытовых надбавок'!$G$3024,4)</f>
        <v>120.34</v>
      </c>
      <c r="D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E789" s="103">
        <f>VLOOKUP($A789+ROUND((COLUMN()-2)/24,5),АТС!$A$41:$F$784,5)+VLOOKUP($A789+ROUND((COLUMN()-2)/24,5),'Расчет сбытовых надбавок'!$B$2281:'Расчет сбытовых надбавок'!$G$3024,4)</f>
        <v>35.049999999999997</v>
      </c>
      <c r="F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G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03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03">
        <f>VLOOKUP($A789+ROUND((COLUMN()-2)/24,5),АТС!$A$41:$F$784,5)+VLOOKUP($A789+ROUND((COLUMN()-2)/24,5),'Расчет сбытовых надбавок'!$B$2281:'Расчет сбытовых надбавок'!$G$3024,4)</f>
        <v>140.56</v>
      </c>
      <c r="K789" s="103">
        <f>VLOOKUP($A789+ROUND((COLUMN()-2)/24,5),АТС!$A$41:$F$784,5)+VLOOKUP($A789+ROUND((COLUMN()-2)/24,5),'Расчет сбытовых надбавок'!$B$2281:'Расчет сбытовых надбавок'!$G$3024,4)</f>
        <v>307.39</v>
      </c>
      <c r="L789" s="103">
        <f>VLOOKUP($A789+ROUND((COLUMN()-2)/24,5),АТС!$A$41:$F$784,5)+VLOOKUP($A789+ROUND((COLUMN()-2)/24,5),'Расчет сбытовых надбавок'!$B$2281:'Расчет сбытовых надбавок'!$G$3024,4)</f>
        <v>464.41999999999996</v>
      </c>
      <c r="M789" s="103">
        <f>VLOOKUP($A789+ROUND((COLUMN()-2)/24,5),АТС!$A$41:$F$784,5)+VLOOKUP($A789+ROUND((COLUMN()-2)/24,5),'Расчет сбытовых надбавок'!$B$2281:'Расчет сбытовых надбавок'!$G$3024,4)</f>
        <v>519.23</v>
      </c>
      <c r="N789" s="103">
        <f>VLOOKUP($A789+ROUND((COLUMN()-2)/24,5),АТС!$A$41:$F$784,5)+VLOOKUP($A789+ROUND((COLUMN()-2)/24,5),'Расчет сбытовых надбавок'!$B$2281:'Расчет сбытовых надбавок'!$G$3024,4)</f>
        <v>453.21999999999997</v>
      </c>
      <c r="O789" s="103">
        <f>VLOOKUP($A789+ROUND((COLUMN()-2)/24,5),АТС!$A$41:$F$784,5)+VLOOKUP($A789+ROUND((COLUMN()-2)/24,5),'Расчет сбытовых надбавок'!$B$2281:'Расчет сбытовых надбавок'!$G$3024,4)</f>
        <v>461.55</v>
      </c>
      <c r="P789" s="103">
        <f>VLOOKUP($A789+ROUND((COLUMN()-2)/24,5),АТС!$A$41:$F$784,5)+VLOOKUP($A789+ROUND((COLUMN()-2)/24,5),'Расчет сбытовых надбавок'!$B$2281:'Расчет сбытовых надбавок'!$G$3024,4)</f>
        <v>459.53000000000003</v>
      </c>
      <c r="Q789" s="103">
        <f>VLOOKUP($A789+ROUND((COLUMN()-2)/24,5),АТС!$A$41:$F$784,5)+VLOOKUP($A789+ROUND((COLUMN()-2)/24,5),'Расчет сбытовых надбавок'!$B$2281:'Расчет сбытовых надбавок'!$G$3024,4)</f>
        <v>499.17999999999995</v>
      </c>
      <c r="R789" s="103">
        <f>VLOOKUP($A789+ROUND((COLUMN()-2)/24,5),АТС!$A$41:$F$784,5)+VLOOKUP($A789+ROUND((COLUMN()-2)/24,5),'Расчет сбытовых надбавок'!$B$2281:'Расчет сбытовых надбавок'!$G$3024,4)</f>
        <v>510.78</v>
      </c>
      <c r="S789" s="103">
        <f>VLOOKUP($A789+ROUND((COLUMN()-2)/24,5),АТС!$A$41:$F$784,5)+VLOOKUP($A789+ROUND((COLUMN()-2)/24,5),'Расчет сбытовых надбавок'!$B$2281:'Расчет сбытовых надбавок'!$G$3024,4)</f>
        <v>442.81</v>
      </c>
      <c r="T789" s="103">
        <f>VLOOKUP($A789+ROUND((COLUMN()-2)/24,5),АТС!$A$41:$F$784,5)+VLOOKUP($A789+ROUND((COLUMN()-2)/24,5),'Расчет сбытовых надбавок'!$B$2281:'Расчет сбытовых надбавок'!$G$3024,4)</f>
        <v>492.09000000000003</v>
      </c>
      <c r="U789" s="103">
        <f>VLOOKUP($A789+ROUND((COLUMN()-2)/24,5),АТС!$A$41:$F$784,5)+VLOOKUP($A789+ROUND((COLUMN()-2)/24,5),'Расчет сбытовых надбавок'!$B$2281:'Расчет сбытовых надбавок'!$G$3024,4)</f>
        <v>457.04</v>
      </c>
      <c r="V789" s="103">
        <f>VLOOKUP($A789+ROUND((COLUMN()-2)/24,5),АТС!$A$41:$F$784,5)+VLOOKUP($A789+ROUND((COLUMN()-2)/24,5),'Расчет сбытовых надбавок'!$B$2281:'Расчет сбытовых надбавок'!$G$3024,4)</f>
        <v>507.1</v>
      </c>
      <c r="W789" s="103">
        <f>VLOOKUP($A789+ROUND((COLUMN()-2)/24,5),АТС!$A$41:$F$784,5)+VLOOKUP($A789+ROUND((COLUMN()-2)/24,5),'Расчет сбытовых надбавок'!$B$2281:'Расчет сбытовых надбавок'!$G$3024,4)</f>
        <v>596.54</v>
      </c>
      <c r="X789" s="103">
        <f>VLOOKUP($A789+ROUND((COLUMN()-2)/24,5),АТС!$A$41:$F$784,5)+VLOOKUP($A789+ROUND((COLUMN()-2)/24,5),'Расчет сбытовых надбавок'!$B$2281:'Расчет сбытовых надбавок'!$G$3024,4)</f>
        <v>705.25</v>
      </c>
      <c r="Y789" s="103">
        <f>VLOOKUP($A789+ROUND((COLUMN()-2)/24,5),АТС!$A$41:$F$784,5)+VLOOKUP($A789+ROUND((COLUMN()-2)/24,5),'Расчет сбытовых надбавок'!$B$2281:'Расчет сбытовых надбавок'!$G$3024,4)</f>
        <v>535.32999999999993</v>
      </c>
    </row>
    <row r="790" spans="1:27" x14ac:dyDescent="0.2">
      <c r="A790" s="83">
        <f t="shared" si="21"/>
        <v>42190</v>
      </c>
      <c r="B790" s="103">
        <f>VLOOKUP($A790+ROUND((COLUMN()-2)/24,5),АТС!$A$41:$F$784,5)+VLOOKUP($A790+ROUND((COLUMN()-2)/24,5),'Расчет сбытовых надбавок'!$B$2281:'Расчет сбытовых надбавок'!$G$3024,4)</f>
        <v>306.86</v>
      </c>
      <c r="C790" s="103">
        <f>VLOOKUP($A790+ROUND((COLUMN()-2)/24,5),АТС!$A$41:$F$784,5)+VLOOKUP($A790+ROUND((COLUMN()-2)/24,5),'Расчет сбытовых надбавок'!$B$2281:'Расчет сбытовых надбавок'!$G$3024,4)</f>
        <v>324.33000000000004</v>
      </c>
      <c r="D790" s="103">
        <f>VLOOKUP($A790+ROUND((COLUMN()-2)/24,5),АТС!$A$41:$F$784,5)+VLOOKUP($A790+ROUND((COLUMN()-2)/24,5),'Расчет сбытовых надбавок'!$B$2281:'Расчет сбытовых надбавок'!$G$3024,4)</f>
        <v>220.81</v>
      </c>
      <c r="E790" s="103">
        <f>VLOOKUP($A790+ROUND((COLUMN()-2)/24,5),АТС!$A$41:$F$784,5)+VLOOKUP($A790+ROUND((COLUMN()-2)/24,5),'Расчет сбытовых надбавок'!$B$2281:'Расчет сбытовых надбавок'!$G$3024,4)</f>
        <v>253.43</v>
      </c>
      <c r="F790" s="103">
        <f>VLOOKUP($A790+ROUND((COLUMN()-2)/24,5),АТС!$A$41:$F$784,5)+VLOOKUP($A790+ROUND((COLUMN()-2)/24,5),'Расчет сбытовых надбавок'!$B$2281:'Расчет сбытовых надбавок'!$G$3024,4)</f>
        <v>138.87</v>
      </c>
      <c r="G790" s="103">
        <f>VLOOKUP($A790+ROUND((COLUMN()-2)/24,5),АТС!$A$41:$F$784,5)+VLOOKUP($A790+ROUND((COLUMN()-2)/24,5),'Расчет сбытовых надбавок'!$B$2281:'Расчет сбытовых надбавок'!$G$3024,4)</f>
        <v>27.37</v>
      </c>
      <c r="H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K790" s="103">
        <f>VLOOKUP($A790+ROUND((COLUMN()-2)/24,5),АТС!$A$41:$F$784,5)+VLOOKUP($A790+ROUND((COLUMN()-2)/24,5),'Расчет сбытовых надбавок'!$B$2281:'Расчет сбытовых надбавок'!$G$3024,4)</f>
        <v>26.75</v>
      </c>
      <c r="L790" s="103">
        <f>VLOOKUP($A790+ROUND((COLUMN()-2)/24,5),АТС!$A$41:$F$784,5)+VLOOKUP($A790+ROUND((COLUMN()-2)/24,5),'Расчет сбытовых надбавок'!$B$2281:'Расчет сбытовых надбавок'!$G$3024,4)</f>
        <v>165.13</v>
      </c>
      <c r="M790" s="103">
        <f>VLOOKUP($A790+ROUND((COLUMN()-2)/24,5),АТС!$A$41:$F$784,5)+VLOOKUP($A790+ROUND((COLUMN()-2)/24,5),'Расчет сбытовых надбавок'!$B$2281:'Расчет сбытовых надбавок'!$G$3024,4)</f>
        <v>176.81</v>
      </c>
      <c r="N790" s="103">
        <f>VLOOKUP($A790+ROUND((COLUMN()-2)/24,5),АТС!$A$41:$F$784,5)+VLOOKUP($A790+ROUND((COLUMN()-2)/24,5),'Расчет сбытовых надбавок'!$B$2281:'Расчет сбытовых надбавок'!$G$3024,4)</f>
        <v>183.1</v>
      </c>
      <c r="O790" s="103">
        <f>VLOOKUP($A790+ROUND((COLUMN()-2)/24,5),АТС!$A$41:$F$784,5)+VLOOKUP($A790+ROUND((COLUMN()-2)/24,5),'Расчет сбытовых надбавок'!$B$2281:'Расчет сбытовых надбавок'!$G$3024,4)</f>
        <v>206.59</v>
      </c>
      <c r="P790" s="103">
        <f>VLOOKUP($A790+ROUND((COLUMN()-2)/24,5),АТС!$A$41:$F$784,5)+VLOOKUP($A790+ROUND((COLUMN()-2)/24,5),'Расчет сбытовых надбавок'!$B$2281:'Расчет сбытовых надбавок'!$G$3024,4)</f>
        <v>59.03</v>
      </c>
      <c r="Q790" s="103">
        <f>VLOOKUP($A790+ROUND((COLUMN()-2)/24,5),АТС!$A$41:$F$784,5)+VLOOKUP($A790+ROUND((COLUMN()-2)/24,5),'Расчет сбытовых надбавок'!$B$2281:'Расчет сбытовых надбавок'!$G$3024,4)</f>
        <v>74.67</v>
      </c>
      <c r="R790" s="103">
        <f>VLOOKUP($A790+ROUND((COLUMN()-2)/24,5),АТС!$A$41:$F$784,5)+VLOOKUP($A790+ROUND((COLUMN()-2)/24,5),'Расчет сбытовых надбавок'!$B$2281:'Расчет сбытовых надбавок'!$G$3024,4)</f>
        <v>91.61</v>
      </c>
      <c r="S790" s="103">
        <f>VLOOKUP($A790+ROUND((COLUMN()-2)/24,5),АТС!$A$41:$F$784,5)+VLOOKUP($A790+ROUND((COLUMN()-2)/24,5),'Расчет сбытовых надбавок'!$B$2281:'Расчет сбытовых надбавок'!$G$3024,4)</f>
        <v>70.86</v>
      </c>
      <c r="T790" s="103">
        <f>VLOOKUP($A790+ROUND((COLUMN()-2)/24,5),АТС!$A$41:$F$784,5)+VLOOKUP($A790+ROUND((COLUMN()-2)/24,5),'Расчет сбытовых надбавок'!$B$2281:'Расчет сбытовых надбавок'!$G$3024,4)</f>
        <v>41.7</v>
      </c>
      <c r="U790" s="103">
        <f>VLOOKUP($A790+ROUND((COLUMN()-2)/24,5),АТС!$A$41:$F$784,5)+VLOOKUP($A790+ROUND((COLUMN()-2)/24,5),'Расчет сбытовых надбавок'!$B$2281:'Расчет сбытовых надбавок'!$G$3024,4)</f>
        <v>6.4499999999999993</v>
      </c>
      <c r="V790" s="103">
        <f>VLOOKUP($A790+ROUND((COLUMN()-2)/24,5),АТС!$A$41:$F$784,5)+VLOOKUP($A790+ROUND((COLUMN()-2)/24,5),'Расчет сбытовых надбавок'!$B$2281:'Расчет сбытовых надбавок'!$G$3024,4)</f>
        <v>0</v>
      </c>
      <c r="W790" s="103">
        <f>VLOOKUP($A790+ROUND((COLUMN()-2)/24,5),АТС!$A$41:$F$784,5)+VLOOKUP($A790+ROUND((COLUMN()-2)/24,5),'Расчет сбытовых надбавок'!$B$2281:'Расчет сбытовых надбавок'!$G$3024,4)</f>
        <v>58.199999999999996</v>
      </c>
      <c r="X790" s="103">
        <f>VLOOKUP($A790+ROUND((COLUMN()-2)/24,5),АТС!$A$41:$F$784,5)+VLOOKUP($A790+ROUND((COLUMN()-2)/24,5),'Расчет сбытовых надбавок'!$B$2281:'Расчет сбытовых надбавок'!$G$3024,4)</f>
        <v>536.55999999999995</v>
      </c>
      <c r="Y790" s="103">
        <f>VLOOKUP($A790+ROUND((COLUMN()-2)/24,5),АТС!$A$41:$F$784,5)+VLOOKUP($A790+ROUND((COLUMN()-2)/24,5),'Расчет сбытовых надбавок'!$B$2281:'Расчет сбытовых надбавок'!$G$3024,4)</f>
        <v>372.89</v>
      </c>
    </row>
    <row r="791" spans="1:27" x14ac:dyDescent="0.2">
      <c r="A791" s="83">
        <f t="shared" si="21"/>
        <v>42191</v>
      </c>
      <c r="B791" s="103">
        <f>VLOOKUP($A791+ROUND((COLUMN()-2)/24,5),АТС!$A$41:$F$784,5)+VLOOKUP($A791+ROUND((COLUMN()-2)/24,5),'Расчет сбытовых надбавок'!$B$2281:'Расчет сбытовых надбавок'!$G$3024,4)</f>
        <v>406.49</v>
      </c>
      <c r="C791" s="103">
        <f>VLOOKUP($A791+ROUND((COLUMN()-2)/24,5),АТС!$A$41:$F$784,5)+VLOOKUP($A791+ROUND((COLUMN()-2)/24,5),'Расчет сбытовых надбавок'!$B$2281:'Расчет сбытовых надбавок'!$G$3024,4)</f>
        <v>181.12</v>
      </c>
      <c r="D791" s="103">
        <f>VLOOKUP($A791+ROUND((COLUMN()-2)/24,5),АТС!$A$41:$F$784,5)+VLOOKUP($A791+ROUND((COLUMN()-2)/24,5),'Расчет сбытовых надбавок'!$B$2281:'Расчет сбытовых надбавок'!$G$3024,4)</f>
        <v>269.64999999999998</v>
      </c>
      <c r="E791" s="103">
        <f>VLOOKUP($A791+ROUND((COLUMN()-2)/24,5),АТС!$A$41:$F$784,5)+VLOOKUP($A791+ROUND((COLUMN()-2)/24,5),'Расчет сбытовых надбавок'!$B$2281:'Расчет сбытовых надбавок'!$G$3024,4)</f>
        <v>260.86</v>
      </c>
      <c r="F791" s="103">
        <f>VLOOKUP($A791+ROUND((COLUMN()-2)/24,5),АТС!$A$41:$F$784,5)+VLOOKUP($A791+ROUND((COLUMN()-2)/24,5),'Расчет сбытовых надбавок'!$B$2281:'Расчет сбытовых надбавок'!$G$3024,4)</f>
        <v>186.01</v>
      </c>
      <c r="G791" s="103">
        <f>VLOOKUP($A791+ROUND((COLUMN()-2)/24,5),АТС!$A$41:$F$784,5)+VLOOKUP($A791+ROUND((COLUMN()-2)/24,5),'Расчет сбытовых надбавок'!$B$2281:'Расчет сбытовых надбавок'!$G$3024,4)</f>
        <v>3.66</v>
      </c>
      <c r="H791" s="103">
        <f>VLOOKUP($A791+ROUND((COLUMN()-2)/24,5),АТС!$A$41:$F$784,5)+VLOOKUP($A791+ROUND((COLUMN()-2)/24,5),'Расчет сбытовых надбавок'!$B$2281:'Расчет сбытовых надбавок'!$G$3024,4)</f>
        <v>0.01</v>
      </c>
      <c r="I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03">
        <f>VLOOKUP($A791+ROUND((COLUMN()-2)/24,5),АТС!$A$41:$F$784,5)+VLOOKUP($A791+ROUND((COLUMN()-2)/24,5),'Расчет сбытовых надбавок'!$B$2281:'Расчет сбытовых надбавок'!$G$3024,4)</f>
        <v>8.8800000000000008</v>
      </c>
      <c r="K791" s="103">
        <f>VLOOKUP($A791+ROUND((COLUMN()-2)/24,5),АТС!$A$41:$F$784,5)+VLOOKUP($A791+ROUND((COLUMN()-2)/24,5),'Расчет сбытовых надбавок'!$B$2281:'Расчет сбытовых надбавок'!$G$3024,4)</f>
        <v>40.9</v>
      </c>
      <c r="L791" s="103">
        <f>VLOOKUP($A791+ROUND((COLUMN()-2)/24,5),АТС!$A$41:$F$784,5)+VLOOKUP($A791+ROUND((COLUMN()-2)/24,5),'Расчет сбытовых надбавок'!$B$2281:'Расчет сбытовых надбавок'!$G$3024,4)</f>
        <v>221.8</v>
      </c>
      <c r="M791" s="103">
        <f>VLOOKUP($A791+ROUND((COLUMN()-2)/24,5),АТС!$A$41:$F$784,5)+VLOOKUP($A791+ROUND((COLUMN()-2)/24,5),'Расчет сбытовых надбавок'!$B$2281:'Расчет сбытовых надбавок'!$G$3024,4)</f>
        <v>260.55</v>
      </c>
      <c r="N791" s="103">
        <f>VLOOKUP($A791+ROUND((COLUMN()-2)/24,5),АТС!$A$41:$F$784,5)+VLOOKUP($A791+ROUND((COLUMN()-2)/24,5),'Расчет сбытовых надбавок'!$B$2281:'Расчет сбытовых надбавок'!$G$3024,4)</f>
        <v>119.1</v>
      </c>
      <c r="O791" s="103">
        <f>VLOOKUP($A791+ROUND((COLUMN()-2)/24,5),АТС!$A$41:$F$784,5)+VLOOKUP($A791+ROUND((COLUMN()-2)/24,5),'Расчет сбытовых надбавок'!$B$2281:'Расчет сбытовых надбавок'!$G$3024,4)</f>
        <v>133.85</v>
      </c>
      <c r="P791" s="103">
        <f>VLOOKUP($A791+ROUND((COLUMN()-2)/24,5),АТС!$A$41:$F$784,5)+VLOOKUP($A791+ROUND((COLUMN()-2)/24,5),'Расчет сбытовых надбавок'!$B$2281:'Расчет сбытовых надбавок'!$G$3024,4)</f>
        <v>100.85000000000001</v>
      </c>
      <c r="Q791" s="103">
        <f>VLOOKUP($A791+ROUND((COLUMN()-2)/24,5),АТС!$A$41:$F$784,5)+VLOOKUP($A791+ROUND((COLUMN()-2)/24,5),'Расчет сбытовых надбавок'!$B$2281:'Расчет сбытовых надбавок'!$G$3024,4)</f>
        <v>113.77</v>
      </c>
      <c r="R791" s="103">
        <f>VLOOKUP($A791+ROUND((COLUMN()-2)/24,5),АТС!$A$41:$F$784,5)+VLOOKUP($A791+ROUND((COLUMN()-2)/24,5),'Расчет сбытовых надбавок'!$B$2281:'Расчет сбытовых надбавок'!$G$3024,4)</f>
        <v>71.960000000000008</v>
      </c>
      <c r="S791" s="103">
        <f>VLOOKUP($A791+ROUND((COLUMN()-2)/24,5),АТС!$A$41:$F$784,5)+VLOOKUP($A791+ROUND((COLUMN()-2)/24,5),'Расчет сбытовых надбавок'!$B$2281:'Расчет сбытовых надбавок'!$G$3024,4)</f>
        <v>74.91</v>
      </c>
      <c r="T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U791" s="103">
        <f>VLOOKUP($A791+ROUND((COLUMN()-2)/24,5),АТС!$A$41:$F$784,5)+VLOOKUP($A791+ROUND((COLUMN()-2)/24,5),'Расчет сбытовых надбавок'!$B$2281:'Расчет сбытовых надбавок'!$G$3024,4)</f>
        <v>0</v>
      </c>
      <c r="V791" s="103">
        <f>VLOOKUP($A791+ROUND((COLUMN()-2)/24,5),АТС!$A$41:$F$784,5)+VLOOKUP($A791+ROUND((COLUMN()-2)/24,5),'Расчет сбытовых надбавок'!$B$2281:'Расчет сбытовых надбавок'!$G$3024,4)</f>
        <v>0.01</v>
      </c>
      <c r="W791" s="103">
        <f>VLOOKUP($A791+ROUND((COLUMN()-2)/24,5),АТС!$A$41:$F$784,5)+VLOOKUP($A791+ROUND((COLUMN()-2)/24,5),'Расчет сбытовых надбавок'!$B$2281:'Расчет сбытовых надбавок'!$G$3024,4)</f>
        <v>58.849999999999994</v>
      </c>
      <c r="X791" s="103">
        <f>VLOOKUP($A791+ROUND((COLUMN()-2)/24,5),АТС!$A$41:$F$784,5)+VLOOKUP($A791+ROUND((COLUMN()-2)/24,5),'Расчет сбытовых надбавок'!$B$2281:'Расчет сбытовых надбавок'!$G$3024,4)</f>
        <v>471.66</v>
      </c>
      <c r="Y791" s="103">
        <f>VLOOKUP($A791+ROUND((COLUMN()-2)/24,5),АТС!$A$41:$F$784,5)+VLOOKUP($A791+ROUND((COLUMN()-2)/24,5),'Расчет сбытовых надбавок'!$B$2281:'Расчет сбытовых надбавок'!$G$3024,4)</f>
        <v>323.72000000000003</v>
      </c>
    </row>
    <row r="792" spans="1:27" x14ac:dyDescent="0.2">
      <c r="A792" s="83">
        <f t="shared" si="21"/>
        <v>42192</v>
      </c>
      <c r="B792" s="103">
        <f>VLOOKUP($A792+ROUND((COLUMN()-2)/24,5),АТС!$A$41:$F$784,5)+VLOOKUP($A792+ROUND((COLUMN()-2)/24,5),'Расчет сбытовых надбавок'!$B$2281:'Расчет сбытовых надбавок'!$G$3024,4)</f>
        <v>147.43</v>
      </c>
      <c r="C792" s="103">
        <f>VLOOKUP($A792+ROUND((COLUMN()-2)/24,5),АТС!$A$41:$F$784,5)+VLOOKUP($A792+ROUND((COLUMN()-2)/24,5),'Расчет сбытовых надбавок'!$B$2281:'Расчет сбытовых надбавок'!$G$3024,4)</f>
        <v>92.539999999999992</v>
      </c>
      <c r="D792" s="103">
        <f>VLOOKUP($A792+ROUND((COLUMN()-2)/24,5),АТС!$A$41:$F$784,5)+VLOOKUP($A792+ROUND((COLUMN()-2)/24,5),'Расчет сбытовых надбавок'!$B$2281:'Расчет сбытовых надбавок'!$G$3024,4)</f>
        <v>63.86</v>
      </c>
      <c r="E792" s="103">
        <f>VLOOKUP($A792+ROUND((COLUMN()-2)/24,5),АТС!$A$41:$F$784,5)+VLOOKUP($A792+ROUND((COLUMN()-2)/24,5),'Расчет сбытовых надбавок'!$B$2281:'Расчет сбытовых надбавок'!$G$3024,4)</f>
        <v>96.45</v>
      </c>
      <c r="F792" s="103">
        <f>VLOOKUP($A792+ROUND((COLUMN()-2)/24,5),АТС!$A$41:$F$784,5)+VLOOKUP($A792+ROUND((COLUMN()-2)/24,5),'Расчет сбытовых надбавок'!$B$2281:'Расчет сбытовых надбавок'!$G$3024,4)</f>
        <v>93.17</v>
      </c>
      <c r="G792" s="103">
        <f>VLOOKUP($A792+ROUND((COLUMN()-2)/24,5),АТС!$A$41:$F$784,5)+VLOOKUP($A792+ROUND((COLUMN()-2)/24,5),'Расчет сбытовых надбавок'!$B$2281:'Расчет сбытовых надбавок'!$G$3024,4)</f>
        <v>16.309999999999999</v>
      </c>
      <c r="H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03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03">
        <f>VLOOKUP($A792+ROUND((COLUMN()-2)/24,5),АТС!$A$41:$F$784,5)+VLOOKUP($A792+ROUND((COLUMN()-2)/24,5),'Расчет сбытовых надбавок'!$B$2281:'Расчет сбытовых надбавок'!$G$3024,4)</f>
        <v>57.94</v>
      </c>
      <c r="K792" s="103">
        <f>VLOOKUP($A792+ROUND((COLUMN()-2)/24,5),АТС!$A$41:$F$784,5)+VLOOKUP($A792+ROUND((COLUMN()-2)/24,5),'Расчет сбытовых надбавок'!$B$2281:'Расчет сбытовых надбавок'!$G$3024,4)</f>
        <v>19.97</v>
      </c>
      <c r="L792" s="103">
        <f>VLOOKUP($A792+ROUND((COLUMN()-2)/24,5),АТС!$A$41:$F$784,5)+VLOOKUP($A792+ROUND((COLUMN()-2)/24,5),'Расчет сбытовых надбавок'!$B$2281:'Расчет сбытовых надбавок'!$G$3024,4)</f>
        <v>64.61</v>
      </c>
      <c r="M792" s="103">
        <f>VLOOKUP($A792+ROUND((COLUMN()-2)/24,5),АТС!$A$41:$F$784,5)+VLOOKUP($A792+ROUND((COLUMN()-2)/24,5),'Расчет сбытовых надбавок'!$B$2281:'Расчет сбытовых надбавок'!$G$3024,4)</f>
        <v>184.49</v>
      </c>
      <c r="N792" s="103">
        <f>VLOOKUP($A792+ROUND((COLUMN()-2)/24,5),АТС!$A$41:$F$784,5)+VLOOKUP($A792+ROUND((COLUMN()-2)/24,5),'Расчет сбытовых надбавок'!$B$2281:'Расчет сбытовых надбавок'!$G$3024,4)</f>
        <v>261.11</v>
      </c>
      <c r="O792" s="103">
        <f>VLOOKUP($A792+ROUND((COLUMN()-2)/24,5),АТС!$A$41:$F$784,5)+VLOOKUP($A792+ROUND((COLUMN()-2)/24,5),'Расчет сбытовых надбавок'!$B$2281:'Расчет сбытовых надбавок'!$G$3024,4)</f>
        <v>269.11</v>
      </c>
      <c r="P792" s="103">
        <f>VLOOKUP($A792+ROUND((COLUMN()-2)/24,5),АТС!$A$41:$F$784,5)+VLOOKUP($A792+ROUND((COLUMN()-2)/24,5),'Расчет сбытовых надбавок'!$B$2281:'Расчет сбытовых надбавок'!$G$3024,4)</f>
        <v>384.22</v>
      </c>
      <c r="Q792" s="103">
        <f>VLOOKUP($A792+ROUND((COLUMN()-2)/24,5),АТС!$A$41:$F$784,5)+VLOOKUP($A792+ROUND((COLUMN()-2)/24,5),'Расчет сбытовых надбавок'!$B$2281:'Расчет сбытовых надбавок'!$G$3024,4)</f>
        <v>397.29</v>
      </c>
      <c r="R792" s="103">
        <f>VLOOKUP($A792+ROUND((COLUMN()-2)/24,5),АТС!$A$41:$F$784,5)+VLOOKUP($A792+ROUND((COLUMN()-2)/24,5),'Расчет сбытовых надбавок'!$B$2281:'Расчет сбытовых надбавок'!$G$3024,4)</f>
        <v>599.03</v>
      </c>
      <c r="S792" s="103">
        <f>VLOOKUP($A792+ROUND((COLUMN()-2)/24,5),АТС!$A$41:$F$784,5)+VLOOKUP($A792+ROUND((COLUMN()-2)/24,5),'Расчет сбытовых надбавок'!$B$2281:'Расчет сбытовых надбавок'!$G$3024,4)</f>
        <v>629.38</v>
      </c>
      <c r="T792" s="103">
        <f>VLOOKUP($A792+ROUND((COLUMN()-2)/24,5),АТС!$A$41:$F$784,5)+VLOOKUP($A792+ROUND((COLUMN()-2)/24,5),'Расчет сбытовых надбавок'!$B$2281:'Расчет сбытовых надбавок'!$G$3024,4)</f>
        <v>788.94</v>
      </c>
      <c r="U792" s="103">
        <f>VLOOKUP($A792+ROUND((COLUMN()-2)/24,5),АТС!$A$41:$F$784,5)+VLOOKUP($A792+ROUND((COLUMN()-2)/24,5),'Расчет сбытовых надбавок'!$B$2281:'Расчет сбытовых надбавок'!$G$3024,4)</f>
        <v>741.01</v>
      </c>
      <c r="V792" s="103">
        <f>VLOOKUP($A792+ROUND((COLUMN()-2)/24,5),АТС!$A$41:$F$784,5)+VLOOKUP($A792+ROUND((COLUMN()-2)/24,5),'Расчет сбытовых надбавок'!$B$2281:'Расчет сбытовых надбавок'!$G$3024,4)</f>
        <v>589.24</v>
      </c>
      <c r="W792" s="103">
        <f>VLOOKUP($A792+ROUND((COLUMN()-2)/24,5),АТС!$A$41:$F$784,5)+VLOOKUP($A792+ROUND((COLUMN()-2)/24,5),'Расчет сбытовых надбавок'!$B$2281:'Расчет сбытовых надбавок'!$G$3024,4)</f>
        <v>741.82999999999993</v>
      </c>
      <c r="X792" s="103">
        <f>VLOOKUP($A792+ROUND((COLUMN()-2)/24,5),АТС!$A$41:$F$784,5)+VLOOKUP($A792+ROUND((COLUMN()-2)/24,5),'Расчет сбытовых надбавок'!$B$2281:'Расчет сбытовых надбавок'!$G$3024,4)</f>
        <v>322.11</v>
      </c>
      <c r="Y792" s="103">
        <f>VLOOKUP($A792+ROUND((COLUMN()-2)/24,5),АТС!$A$41:$F$784,5)+VLOOKUP($A792+ROUND((COLUMN()-2)/24,5),'Расчет сбытовых надбавок'!$B$2281:'Расчет сбытовых надбавок'!$G$3024,4)</f>
        <v>525.46</v>
      </c>
    </row>
    <row r="793" spans="1:27" x14ac:dyDescent="0.2">
      <c r="A793" s="83">
        <f t="shared" si="21"/>
        <v>42193</v>
      </c>
      <c r="B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C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D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E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F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G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J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K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L793" s="103">
        <f>VLOOKUP($A793+ROUND((COLUMN()-2)/24,5),АТС!$A$41:$F$784,5)+VLOOKUP($A793+ROUND((COLUMN()-2)/24,5),'Расчет сбытовых надбавок'!$B$2281:'Расчет сбытовых надбавок'!$G$3024,4)</f>
        <v>0.01</v>
      </c>
      <c r="M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N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O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P793" s="103">
        <f>VLOOKUP($A793+ROUND((COLUMN()-2)/24,5),АТС!$A$41:$F$784,5)+VLOOKUP($A793+ROUND((COLUMN()-2)/24,5),'Расчет сбытовых надбавок'!$B$2281:'Расчет сбытовых надбавок'!$G$3024,4)</f>
        <v>10.14</v>
      </c>
      <c r="Q793" s="103">
        <f>VLOOKUP($A793+ROUND((COLUMN()-2)/24,5),АТС!$A$41:$F$784,5)+VLOOKUP($A793+ROUND((COLUMN()-2)/24,5),'Расчет сбытовых надбавок'!$B$2281:'Расчет сбытовых надбавок'!$G$3024,4)</f>
        <v>23.74</v>
      </c>
      <c r="R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S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T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U793" s="103">
        <f>VLOOKUP($A793+ROUND((COLUMN()-2)/24,5),АТС!$A$41:$F$784,5)+VLOOKUP($A793+ROUND((COLUMN()-2)/24,5),'Расчет сбытовых надбавок'!$B$2281:'Расчет сбытовых надбавок'!$G$3024,4)</f>
        <v>0.01</v>
      </c>
      <c r="V793" s="103">
        <f>VLOOKUP($A793+ROUND((COLUMN()-2)/24,5),АТС!$A$41:$F$784,5)+VLOOKUP($A793+ROUND((COLUMN()-2)/24,5),'Расчет сбытовых надбавок'!$B$2281:'Расчет сбытовых надбавок'!$G$3024,4)</f>
        <v>0</v>
      </c>
      <c r="W793" s="103">
        <f>VLOOKUP($A793+ROUND((COLUMN()-2)/24,5),АТС!$A$41:$F$784,5)+VLOOKUP($A793+ROUND((COLUMN()-2)/24,5),'Расчет сбытовых надбавок'!$B$2281:'Расчет сбытовых надбавок'!$G$3024,4)</f>
        <v>13.829999999999998</v>
      </c>
      <c r="X793" s="103">
        <f>VLOOKUP($A793+ROUND((COLUMN()-2)/24,5),АТС!$A$41:$F$784,5)+VLOOKUP($A793+ROUND((COLUMN()-2)/24,5),'Расчет сбытовых надбавок'!$B$2281:'Расчет сбытовых надбавок'!$G$3024,4)</f>
        <v>130</v>
      </c>
      <c r="Y793" s="103">
        <f>VLOOKUP($A793+ROUND((COLUMN()-2)/24,5),АТС!$A$41:$F$784,5)+VLOOKUP($A793+ROUND((COLUMN()-2)/24,5),'Расчет сбытовых надбавок'!$B$2281:'Расчет сбытовых надбавок'!$G$3024,4)</f>
        <v>379.57000000000005</v>
      </c>
    </row>
    <row r="794" spans="1:27" x14ac:dyDescent="0.2">
      <c r="A794" s="83">
        <f t="shared" si="21"/>
        <v>42194</v>
      </c>
      <c r="B794" s="103">
        <f>VLOOKUP($A794+ROUND((COLUMN()-2)/24,5),АТС!$A$41:$F$784,5)+VLOOKUP($A794+ROUND((COLUMN()-2)/24,5),'Расчет сбытовых надбавок'!$B$2281:'Расчет сбытовых надбавок'!$G$3024,4)</f>
        <v>161.73000000000002</v>
      </c>
      <c r="C794" s="103">
        <f>VLOOKUP($A794+ROUND((COLUMN()-2)/24,5),АТС!$A$41:$F$784,5)+VLOOKUP($A794+ROUND((COLUMN()-2)/24,5),'Расчет сбытовых надбавок'!$B$2281:'Расчет сбытовых надбавок'!$G$3024,4)</f>
        <v>101.97</v>
      </c>
      <c r="D794" s="103">
        <f>VLOOKUP($A794+ROUND((COLUMN()-2)/24,5),АТС!$A$41:$F$784,5)+VLOOKUP($A794+ROUND((COLUMN()-2)/24,5),'Расчет сбытовых надбавок'!$B$2281:'Расчет сбытовых надбавок'!$G$3024,4)</f>
        <v>134.72999999999999</v>
      </c>
      <c r="E794" s="103">
        <f>VLOOKUP($A794+ROUND((COLUMN()-2)/24,5),АТС!$A$41:$F$784,5)+VLOOKUP($A794+ROUND((COLUMN()-2)/24,5),'Расчет сбытовых надбавок'!$B$2281:'Расчет сбытовых надбавок'!$G$3024,4)</f>
        <v>106.85</v>
      </c>
      <c r="F794" s="103">
        <f>VLOOKUP($A794+ROUND((COLUMN()-2)/24,5),АТС!$A$41:$F$784,5)+VLOOKUP($A794+ROUND((COLUMN()-2)/24,5),'Расчет сбытовых надбавок'!$B$2281:'Расчет сбытовых надбавок'!$G$3024,4)</f>
        <v>69.509999999999991</v>
      </c>
      <c r="G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H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K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L794" s="103">
        <f>VLOOKUP($A794+ROUND((COLUMN()-2)/24,5),АТС!$A$41:$F$784,5)+VLOOKUP($A794+ROUND((COLUMN()-2)/24,5),'Расчет сбытовых надбавок'!$B$2281:'Расчет сбытовых надбавок'!$G$3024,4)</f>
        <v>0.01</v>
      </c>
      <c r="M794" s="103">
        <f>VLOOKUP($A794+ROUND((COLUMN()-2)/24,5),АТС!$A$41:$F$784,5)+VLOOKUP($A794+ROUND((COLUMN()-2)/24,5),'Расчет сбытовых надбавок'!$B$2281:'Расчет сбытовых надбавок'!$G$3024,4)</f>
        <v>27.86</v>
      </c>
      <c r="N794" s="103">
        <f>VLOOKUP($A794+ROUND((COLUMN()-2)/24,5),АТС!$A$41:$F$784,5)+VLOOKUP($A794+ROUND((COLUMN()-2)/24,5),'Расчет сбытовых надбавок'!$B$2281:'Расчет сбытовых надбавок'!$G$3024,4)</f>
        <v>0.01</v>
      </c>
      <c r="O794" s="103">
        <f>VLOOKUP($A794+ROUND((COLUMN()-2)/24,5),АТС!$A$41:$F$784,5)+VLOOKUP($A794+ROUND((COLUMN()-2)/24,5),'Расчет сбытовых надбавок'!$B$2281:'Расчет сбытовых надбавок'!$G$3024,4)</f>
        <v>0</v>
      </c>
      <c r="P794" s="103">
        <f>VLOOKUP($A794+ROUND((COLUMN()-2)/24,5),АТС!$A$41:$F$784,5)+VLOOKUP($A794+ROUND((COLUMN()-2)/24,5),'Расчет сбытовых надбавок'!$B$2281:'Расчет сбытовых надбавок'!$G$3024,4)</f>
        <v>131.55000000000001</v>
      </c>
      <c r="Q794" s="103">
        <f>VLOOKUP($A794+ROUND((COLUMN()-2)/24,5),АТС!$A$41:$F$784,5)+VLOOKUP($A794+ROUND((COLUMN()-2)/24,5),'Расчет сбытовых надбавок'!$B$2281:'Расчет сбытовых надбавок'!$G$3024,4)</f>
        <v>187.22</v>
      </c>
      <c r="R794" s="103">
        <f>VLOOKUP($A794+ROUND((COLUMN()-2)/24,5),АТС!$A$41:$F$784,5)+VLOOKUP($A794+ROUND((COLUMN()-2)/24,5),'Расчет сбытовых надбавок'!$B$2281:'Расчет сбытовых надбавок'!$G$3024,4)</f>
        <v>96.35</v>
      </c>
      <c r="S794" s="103">
        <f>VLOOKUP($A794+ROUND((COLUMN()-2)/24,5),АТС!$A$41:$F$784,5)+VLOOKUP($A794+ROUND((COLUMN()-2)/24,5),'Расчет сбытовых надбавок'!$B$2281:'Расчет сбытовых надбавок'!$G$3024,4)</f>
        <v>156.07999999999998</v>
      </c>
      <c r="T794" s="103">
        <f>VLOOKUP($A794+ROUND((COLUMN()-2)/24,5),АТС!$A$41:$F$784,5)+VLOOKUP($A794+ROUND((COLUMN()-2)/24,5),'Расчет сбытовых надбавок'!$B$2281:'Расчет сбытовых надбавок'!$G$3024,4)</f>
        <v>107.23</v>
      </c>
      <c r="U794" s="103">
        <f>VLOOKUP($A794+ROUND((COLUMN()-2)/24,5),АТС!$A$41:$F$784,5)+VLOOKUP($A794+ROUND((COLUMN()-2)/24,5),'Расчет сбытовых надбавок'!$B$2281:'Расчет сбытовых надбавок'!$G$3024,4)</f>
        <v>29.62</v>
      </c>
      <c r="V794" s="103">
        <f>VLOOKUP($A794+ROUND((COLUMN()-2)/24,5),АТС!$A$41:$F$784,5)+VLOOKUP($A794+ROUND((COLUMN()-2)/24,5),'Расчет сбытовых надбавок'!$B$2281:'Расчет сбытовых надбавок'!$G$3024,4)</f>
        <v>17.39</v>
      </c>
      <c r="W794" s="103">
        <f>VLOOKUP($A794+ROUND((COLUMN()-2)/24,5),АТС!$A$41:$F$784,5)+VLOOKUP($A794+ROUND((COLUMN()-2)/24,5),'Расчет сбытовых надбавок'!$B$2281:'Расчет сбытовых надбавок'!$G$3024,4)</f>
        <v>342.84000000000003</v>
      </c>
      <c r="X794" s="103">
        <f>VLOOKUP($A794+ROUND((COLUMN()-2)/24,5),АТС!$A$41:$F$784,5)+VLOOKUP($A794+ROUND((COLUMN()-2)/24,5),'Расчет сбытовых надбавок'!$B$2281:'Расчет сбытовых надбавок'!$G$3024,4)</f>
        <v>752.99</v>
      </c>
      <c r="Y794" s="103">
        <f>VLOOKUP($A794+ROUND((COLUMN()-2)/24,5),АТС!$A$41:$F$784,5)+VLOOKUP($A794+ROUND((COLUMN()-2)/24,5),'Расчет сбытовых надбавок'!$B$2281:'Расчет сбытовых надбавок'!$G$3024,4)</f>
        <v>538.90000000000009</v>
      </c>
    </row>
    <row r="795" spans="1:27" x14ac:dyDescent="0.2">
      <c r="A795" s="83">
        <f t="shared" si="21"/>
        <v>42195</v>
      </c>
      <c r="B795" s="103">
        <f>VLOOKUP($A795+ROUND((COLUMN()-2)/24,5),АТС!$A$41:$F$784,5)+VLOOKUP($A795+ROUND((COLUMN()-2)/24,5),'Расчет сбытовых надбавок'!$B$2281:'Расчет сбытовых надбавок'!$G$3024,4)</f>
        <v>123.44</v>
      </c>
      <c r="C795" s="103">
        <f>VLOOKUP($A795+ROUND((COLUMN()-2)/24,5),АТС!$A$41:$F$784,5)+VLOOKUP($A795+ROUND((COLUMN()-2)/24,5),'Расчет сбытовых надбавок'!$B$2281:'Расчет сбытовых надбавок'!$G$3024,4)</f>
        <v>154.13999999999999</v>
      </c>
      <c r="D795" s="103">
        <f>VLOOKUP($A795+ROUND((COLUMN()-2)/24,5),АТС!$A$41:$F$784,5)+VLOOKUP($A795+ROUND((COLUMN()-2)/24,5),'Расчет сбытовых надбавок'!$B$2281:'Расчет сбытовых надбавок'!$G$3024,4)</f>
        <v>67.240000000000009</v>
      </c>
      <c r="E795" s="103">
        <f>VLOOKUP($A795+ROUND((COLUMN()-2)/24,5),АТС!$A$41:$F$784,5)+VLOOKUP($A795+ROUND((COLUMN()-2)/24,5),'Расчет сбытовых надбавок'!$B$2281:'Расчет сбытовых надбавок'!$G$3024,4)</f>
        <v>81.11</v>
      </c>
      <c r="F795" s="103">
        <f>VLOOKUP($A795+ROUND((COLUMN()-2)/24,5),АТС!$A$41:$F$784,5)+VLOOKUP($A795+ROUND((COLUMN()-2)/24,5),'Расчет сбытовых надбавок'!$B$2281:'Расчет сбытовых надбавок'!$G$3024,4)</f>
        <v>15.81</v>
      </c>
      <c r="G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H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I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03">
        <f>VLOOKUP($A795+ROUND((COLUMN()-2)/24,5),АТС!$A$41:$F$784,5)+VLOOKUP($A795+ROUND((COLUMN()-2)/24,5),'Расчет сбытовых надбавок'!$B$2281:'Расчет сбытовых надбавок'!$G$3024,4)</f>
        <v>0</v>
      </c>
      <c r="K795" s="103">
        <f>VLOOKUP($A795+ROUND((COLUMN()-2)/24,5),АТС!$A$41:$F$784,5)+VLOOKUP($A795+ROUND((COLUMN()-2)/24,5),'Расчет сбытовых надбавок'!$B$2281:'Расчет сбытовых надбавок'!$G$3024,4)</f>
        <v>146.85</v>
      </c>
      <c r="L795" s="103">
        <f>VLOOKUP($A795+ROUND((COLUMN()-2)/24,5),АТС!$A$41:$F$784,5)+VLOOKUP($A795+ROUND((COLUMN()-2)/24,5),'Расчет сбытовых надбавок'!$B$2281:'Расчет сбытовых надбавок'!$G$3024,4)</f>
        <v>391.77</v>
      </c>
      <c r="M795" s="103">
        <f>VLOOKUP($A795+ROUND((COLUMN()-2)/24,5),АТС!$A$41:$F$784,5)+VLOOKUP($A795+ROUND((COLUMN()-2)/24,5),'Расчет сбытовых надбавок'!$B$2281:'Расчет сбытовых надбавок'!$G$3024,4)</f>
        <v>713.52</v>
      </c>
      <c r="N795" s="103">
        <f>VLOOKUP($A795+ROUND((COLUMN()-2)/24,5),АТС!$A$41:$F$784,5)+VLOOKUP($A795+ROUND((COLUMN()-2)/24,5),'Расчет сбытовых надбавок'!$B$2281:'Расчет сбытовых надбавок'!$G$3024,4)</f>
        <v>200.39999999999998</v>
      </c>
      <c r="O795" s="103">
        <f>VLOOKUP($A795+ROUND((COLUMN()-2)/24,5),АТС!$A$41:$F$784,5)+VLOOKUP($A795+ROUND((COLUMN()-2)/24,5),'Расчет сбытовых надбавок'!$B$2281:'Расчет сбытовых надбавок'!$G$3024,4)</f>
        <v>219.13000000000002</v>
      </c>
      <c r="P795" s="103">
        <f>VLOOKUP($A795+ROUND((COLUMN()-2)/24,5),АТС!$A$41:$F$784,5)+VLOOKUP($A795+ROUND((COLUMN()-2)/24,5),'Расчет сбытовых надбавок'!$B$2281:'Расчет сбытовых надбавок'!$G$3024,4)</f>
        <v>206.83</v>
      </c>
      <c r="Q795" s="103">
        <f>VLOOKUP($A795+ROUND((COLUMN()-2)/24,5),АТС!$A$41:$F$784,5)+VLOOKUP($A795+ROUND((COLUMN()-2)/24,5),'Расчет сбытовых надбавок'!$B$2281:'Расчет сбытовых надбавок'!$G$3024,4)</f>
        <v>420.37</v>
      </c>
      <c r="R795" s="103">
        <f>VLOOKUP($A795+ROUND((COLUMN()-2)/24,5),АТС!$A$41:$F$784,5)+VLOOKUP($A795+ROUND((COLUMN()-2)/24,5),'Расчет сбытовых надбавок'!$B$2281:'Расчет сбытовых надбавок'!$G$3024,4)</f>
        <v>164.79000000000002</v>
      </c>
      <c r="S795" s="103">
        <f>VLOOKUP($A795+ROUND((COLUMN()-2)/24,5),АТС!$A$41:$F$784,5)+VLOOKUP($A795+ROUND((COLUMN()-2)/24,5),'Расчет сбытовых надбавок'!$B$2281:'Расчет сбытовых надбавок'!$G$3024,4)</f>
        <v>358.67</v>
      </c>
      <c r="T795" s="103">
        <f>VLOOKUP($A795+ROUND((COLUMN()-2)/24,5),АТС!$A$41:$F$784,5)+VLOOKUP($A795+ROUND((COLUMN()-2)/24,5),'Расчет сбытовых надбавок'!$B$2281:'Расчет сбытовых надбавок'!$G$3024,4)</f>
        <v>533.89</v>
      </c>
      <c r="U795" s="103">
        <f>VLOOKUP($A795+ROUND((COLUMN()-2)/24,5),АТС!$A$41:$F$784,5)+VLOOKUP($A795+ROUND((COLUMN()-2)/24,5),'Расчет сбытовых надбавок'!$B$2281:'Расчет сбытовых надбавок'!$G$3024,4)</f>
        <v>351.88</v>
      </c>
      <c r="V795" s="103">
        <f>VLOOKUP($A795+ROUND((COLUMN()-2)/24,5),АТС!$A$41:$F$784,5)+VLOOKUP($A795+ROUND((COLUMN()-2)/24,5),'Расчет сбытовых надбавок'!$B$2281:'Расчет сбытовых надбавок'!$G$3024,4)</f>
        <v>267.89999999999998</v>
      </c>
      <c r="W795" s="103">
        <f>VLOOKUP($A795+ROUND((COLUMN()-2)/24,5),АТС!$A$41:$F$784,5)+VLOOKUP($A795+ROUND((COLUMN()-2)/24,5),'Расчет сбытовых надбавок'!$B$2281:'Расчет сбытовых надбавок'!$G$3024,4)</f>
        <v>509.04</v>
      </c>
      <c r="X795" s="103">
        <f>VLOOKUP($A795+ROUND((COLUMN()-2)/24,5),АТС!$A$41:$F$784,5)+VLOOKUP($A795+ROUND((COLUMN()-2)/24,5),'Расчет сбытовых надбавок'!$B$2281:'Расчет сбытовых надбавок'!$G$3024,4)</f>
        <v>745.98</v>
      </c>
      <c r="Y795" s="103">
        <f>VLOOKUP($A795+ROUND((COLUMN()-2)/24,5),АТС!$A$41:$F$784,5)+VLOOKUP($A795+ROUND((COLUMN()-2)/24,5),'Расчет сбытовых надбавок'!$B$2281:'Расчет сбытовых надбавок'!$G$3024,4)</f>
        <v>387.14000000000004</v>
      </c>
    </row>
    <row r="796" spans="1:27" x14ac:dyDescent="0.2">
      <c r="A796" s="83">
        <f t="shared" si="21"/>
        <v>42196</v>
      </c>
      <c r="B796" s="103">
        <f>VLOOKUP($A796+ROUND((COLUMN()-2)/24,5),АТС!$A$41:$F$784,5)+VLOOKUP($A796+ROUND((COLUMN()-2)/24,5),'Расчет сбытовых надбавок'!$B$2281:'Расчет сбытовых надбавок'!$G$3024,4)</f>
        <v>316.34000000000003</v>
      </c>
      <c r="C796" s="103">
        <f>VLOOKUP($A796+ROUND((COLUMN()-2)/24,5),АТС!$A$41:$F$784,5)+VLOOKUP($A796+ROUND((COLUMN()-2)/24,5),'Расчет сбытовых надбавок'!$B$2281:'Расчет сбытовых надбавок'!$G$3024,4)</f>
        <v>164.5</v>
      </c>
      <c r="D796" s="103">
        <f>VLOOKUP($A796+ROUND((COLUMN()-2)/24,5),АТС!$A$41:$F$784,5)+VLOOKUP($A796+ROUND((COLUMN()-2)/24,5),'Расчет сбытовых надбавок'!$B$2281:'Расчет сбытовых надбавок'!$G$3024,4)</f>
        <v>129.63</v>
      </c>
      <c r="E796" s="103">
        <f>VLOOKUP($A796+ROUND((COLUMN()-2)/24,5),АТС!$A$41:$F$784,5)+VLOOKUP($A796+ROUND((COLUMN()-2)/24,5),'Расчет сбытовых надбавок'!$B$2281:'Расчет сбытовых надбавок'!$G$3024,4)</f>
        <v>1238.1300000000001</v>
      </c>
      <c r="F796" s="103">
        <f>VLOOKUP($A796+ROUND((COLUMN()-2)/24,5),АТС!$A$41:$F$784,5)+VLOOKUP($A796+ROUND((COLUMN()-2)/24,5),'Расчет сбытовых надбавок'!$B$2281:'Расчет сбытовых надбавок'!$G$3024,4)</f>
        <v>0.14000000000000001</v>
      </c>
      <c r="G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H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J796" s="103">
        <f>VLOOKUP($A796+ROUND((COLUMN()-2)/24,5),АТС!$A$41:$F$784,5)+VLOOKUP($A796+ROUND((COLUMN()-2)/24,5),'Расчет сбытовых надбавок'!$B$2281:'Расчет сбытовых надбавок'!$G$3024,4)</f>
        <v>0</v>
      </c>
      <c r="K796" s="103">
        <f>VLOOKUP($A796+ROUND((COLUMN()-2)/24,5),АТС!$A$41:$F$784,5)+VLOOKUP($A796+ROUND((COLUMN()-2)/24,5),'Расчет сбытовых надбавок'!$B$2281:'Расчет сбытовых надбавок'!$G$3024,4)</f>
        <v>176.01</v>
      </c>
      <c r="L796" s="103">
        <f>VLOOKUP($A796+ROUND((COLUMN()-2)/24,5),АТС!$A$41:$F$784,5)+VLOOKUP($A796+ROUND((COLUMN()-2)/24,5),'Расчет сбытовых надбавок'!$B$2281:'Расчет сбытовых надбавок'!$G$3024,4)</f>
        <v>22.439999999999998</v>
      </c>
      <c r="M796" s="103">
        <f>VLOOKUP($A796+ROUND((COLUMN()-2)/24,5),АТС!$A$41:$F$784,5)+VLOOKUP($A796+ROUND((COLUMN()-2)/24,5),'Расчет сбытовых надбавок'!$B$2281:'Расчет сбытовых надбавок'!$G$3024,4)</f>
        <v>10.32</v>
      </c>
      <c r="N796" s="103">
        <f>VLOOKUP($A796+ROUND((COLUMN()-2)/24,5),АТС!$A$41:$F$784,5)+VLOOKUP($A796+ROUND((COLUMN()-2)/24,5),'Расчет сбытовых надбавок'!$B$2281:'Расчет сбытовых надбавок'!$G$3024,4)</f>
        <v>92.84</v>
      </c>
      <c r="O796" s="103">
        <f>VLOOKUP($A796+ROUND((COLUMN()-2)/24,5),АТС!$A$41:$F$784,5)+VLOOKUP($A796+ROUND((COLUMN()-2)/24,5),'Расчет сбытовых надбавок'!$B$2281:'Расчет сбытовых надбавок'!$G$3024,4)</f>
        <v>114.46000000000001</v>
      </c>
      <c r="P796" s="103">
        <f>VLOOKUP($A796+ROUND((COLUMN()-2)/24,5),АТС!$A$41:$F$784,5)+VLOOKUP($A796+ROUND((COLUMN()-2)/24,5),'Расчет сбытовых надбавок'!$B$2281:'Расчет сбытовых надбавок'!$G$3024,4)</f>
        <v>270.81</v>
      </c>
      <c r="Q796" s="103">
        <f>VLOOKUP($A796+ROUND((COLUMN()-2)/24,5),АТС!$A$41:$F$784,5)+VLOOKUP($A796+ROUND((COLUMN()-2)/24,5),'Расчет сбытовых надбавок'!$B$2281:'Расчет сбытовых надбавок'!$G$3024,4)</f>
        <v>259.04000000000002</v>
      </c>
      <c r="R796" s="103">
        <f>VLOOKUP($A796+ROUND((COLUMN()-2)/24,5),АТС!$A$41:$F$784,5)+VLOOKUP($A796+ROUND((COLUMN()-2)/24,5),'Расчет сбытовых надбавок'!$B$2281:'Расчет сбытовых надбавок'!$G$3024,4)</f>
        <v>189.09</v>
      </c>
      <c r="S796" s="103">
        <f>VLOOKUP($A796+ROUND((COLUMN()-2)/24,5),АТС!$A$41:$F$784,5)+VLOOKUP($A796+ROUND((COLUMN()-2)/24,5),'Расчет сбытовых надбавок'!$B$2281:'Расчет сбытовых надбавок'!$G$3024,4)</f>
        <v>182.71999999999997</v>
      </c>
      <c r="T796" s="103">
        <f>VLOOKUP($A796+ROUND((COLUMN()-2)/24,5),АТС!$A$41:$F$784,5)+VLOOKUP($A796+ROUND((COLUMN()-2)/24,5),'Расчет сбытовых надбавок'!$B$2281:'Расчет сбытовых надбавок'!$G$3024,4)</f>
        <v>152.19999999999999</v>
      </c>
      <c r="U796" s="103">
        <f>VLOOKUP($A796+ROUND((COLUMN()-2)/24,5),АТС!$A$41:$F$784,5)+VLOOKUP($A796+ROUND((COLUMN()-2)/24,5),'Расчет сбытовых надбавок'!$B$2281:'Расчет сбытовых надбавок'!$G$3024,4)</f>
        <v>104.92</v>
      </c>
      <c r="V796" s="103">
        <f>VLOOKUP($A796+ROUND((COLUMN()-2)/24,5),АТС!$A$41:$F$784,5)+VLOOKUP($A796+ROUND((COLUMN()-2)/24,5),'Расчет сбытовых надбавок'!$B$2281:'Расчет сбытовых надбавок'!$G$3024,4)</f>
        <v>159.58000000000001</v>
      </c>
      <c r="W796" s="103">
        <f>VLOOKUP($A796+ROUND((COLUMN()-2)/24,5),АТС!$A$41:$F$784,5)+VLOOKUP($A796+ROUND((COLUMN()-2)/24,5),'Расчет сбытовых надбавок'!$B$2281:'Расчет сбытовых надбавок'!$G$3024,4)</f>
        <v>254.14</v>
      </c>
      <c r="X796" s="103">
        <f>VLOOKUP($A796+ROUND((COLUMN()-2)/24,5),АТС!$A$41:$F$784,5)+VLOOKUP($A796+ROUND((COLUMN()-2)/24,5),'Расчет сбытовых надбавок'!$B$2281:'Расчет сбытовых надбавок'!$G$3024,4)</f>
        <v>456.26</v>
      </c>
      <c r="Y796" s="103">
        <f>VLOOKUP($A796+ROUND((COLUMN()-2)/24,5),АТС!$A$41:$F$784,5)+VLOOKUP($A796+ROUND((COLUMN()-2)/24,5),'Расчет сбытовых надбавок'!$B$2281:'Расчет сбытовых надбавок'!$G$3024,4)</f>
        <v>500.45000000000005</v>
      </c>
    </row>
    <row r="797" spans="1:27" x14ac:dyDescent="0.2">
      <c r="A797" s="83">
        <f t="shared" si="21"/>
        <v>42197</v>
      </c>
      <c r="B797" s="103">
        <f>VLOOKUP($A797+ROUND((COLUMN()-2)/24,5),АТС!$A$41:$F$784,5)+VLOOKUP($A797+ROUND((COLUMN()-2)/24,5),'Расчет сбытовых надбавок'!$B$2281:'Расчет сбытовых надбавок'!$G$3024,4)</f>
        <v>352.63</v>
      </c>
      <c r="C797" s="103">
        <f>VLOOKUP($A797+ROUND((COLUMN()-2)/24,5),АТС!$A$41:$F$784,5)+VLOOKUP($A797+ROUND((COLUMN()-2)/24,5),'Расчет сбытовых надбавок'!$B$2281:'Расчет сбытовых надбавок'!$G$3024,4)</f>
        <v>236.98</v>
      </c>
      <c r="D797" s="103">
        <f>VLOOKUP($A797+ROUND((COLUMN()-2)/24,5),АТС!$A$41:$F$784,5)+VLOOKUP($A797+ROUND((COLUMN()-2)/24,5),'Расчет сбытовых надбавок'!$B$2281:'Расчет сбытовых надбавок'!$G$3024,4)</f>
        <v>371.11</v>
      </c>
      <c r="E797" s="103">
        <f>VLOOKUP($A797+ROUND((COLUMN()-2)/24,5),АТС!$A$41:$F$784,5)+VLOOKUP($A797+ROUND((COLUMN()-2)/24,5),'Расчет сбытовых надбавок'!$B$2281:'Расчет сбытовых надбавок'!$G$3024,4)</f>
        <v>282.66000000000003</v>
      </c>
      <c r="F797" s="103">
        <f>VLOOKUP($A797+ROUND((COLUMN()-2)/24,5),АТС!$A$41:$F$784,5)+VLOOKUP($A797+ROUND((COLUMN()-2)/24,5),'Расчет сбытовых надбавок'!$B$2281:'Расчет сбытовых надбавок'!$G$3024,4)</f>
        <v>327.31</v>
      </c>
      <c r="G797" s="103">
        <f>VLOOKUP($A797+ROUND((COLUMN()-2)/24,5),АТС!$A$41:$F$784,5)+VLOOKUP($A797+ROUND((COLUMN()-2)/24,5),'Расчет сбытовых надбавок'!$B$2281:'Расчет сбытовых надбавок'!$G$3024,4)</f>
        <v>227.33</v>
      </c>
      <c r="H797" s="103">
        <f>VLOOKUP($A797+ROUND((COLUMN()-2)/24,5),АТС!$A$41:$F$784,5)+VLOOKUP($A797+ROUND((COLUMN()-2)/24,5),'Расчет сбытовых надбавок'!$B$2281:'Расчет сбытовых надбавок'!$G$3024,4)</f>
        <v>58.02</v>
      </c>
      <c r="I797" s="103">
        <f>VLOOKUP($A797+ROUND((COLUMN()-2)/24,5),АТС!$A$41:$F$784,5)+VLOOKUP($A797+ROUND((COLUMN()-2)/24,5),'Расчет сбытовых надбавок'!$B$2281:'Расчет сбытовых надбавок'!$G$3024,4)</f>
        <v>4.59</v>
      </c>
      <c r="J797" s="103">
        <f>VLOOKUP($A797+ROUND((COLUMN()-2)/24,5),АТС!$A$41:$F$784,5)+VLOOKUP($A797+ROUND((COLUMN()-2)/24,5),'Расчет сбытовых надбавок'!$B$2281:'Расчет сбытовых надбавок'!$G$3024,4)</f>
        <v>1444.09</v>
      </c>
      <c r="K797" s="103">
        <f>VLOOKUP($A797+ROUND((COLUMN()-2)/24,5),АТС!$A$41:$F$784,5)+VLOOKUP($A797+ROUND((COLUMN()-2)/24,5),'Расчет сбытовых надбавок'!$B$2281:'Расчет сбытовых надбавок'!$G$3024,4)</f>
        <v>610.6</v>
      </c>
      <c r="L797" s="103">
        <f>VLOOKUP($A797+ROUND((COLUMN()-2)/24,5),АТС!$A$41:$F$784,5)+VLOOKUP($A797+ROUND((COLUMN()-2)/24,5),'Расчет сбытовых надбавок'!$B$2281:'Расчет сбытовых надбавок'!$G$3024,4)</f>
        <v>396.05</v>
      </c>
      <c r="M797" s="103">
        <f>VLOOKUP($A797+ROUND((COLUMN()-2)/24,5),АТС!$A$41:$F$784,5)+VLOOKUP($A797+ROUND((COLUMN()-2)/24,5),'Расчет сбытовых надбавок'!$B$2281:'Расчет сбытовых надбавок'!$G$3024,4)</f>
        <v>460.51</v>
      </c>
      <c r="N797" s="103">
        <f>VLOOKUP($A797+ROUND((COLUMN()-2)/24,5),АТС!$A$41:$F$784,5)+VLOOKUP($A797+ROUND((COLUMN()-2)/24,5),'Расчет сбытовых надбавок'!$B$2281:'Расчет сбытовых надбавок'!$G$3024,4)</f>
        <v>427.69000000000005</v>
      </c>
      <c r="O797" s="103">
        <f>VLOOKUP($A797+ROUND((COLUMN()-2)/24,5),АТС!$A$41:$F$784,5)+VLOOKUP($A797+ROUND((COLUMN()-2)/24,5),'Расчет сбытовых надбавок'!$B$2281:'Расчет сбытовых надбавок'!$G$3024,4)</f>
        <v>416.57000000000005</v>
      </c>
      <c r="P797" s="103">
        <f>VLOOKUP($A797+ROUND((COLUMN()-2)/24,5),АТС!$A$41:$F$784,5)+VLOOKUP($A797+ROUND((COLUMN()-2)/24,5),'Расчет сбытовых надбавок'!$B$2281:'Расчет сбытовых надбавок'!$G$3024,4)</f>
        <v>613.17000000000007</v>
      </c>
      <c r="Q797" s="103">
        <f>VLOOKUP($A797+ROUND((COLUMN()-2)/24,5),АТС!$A$41:$F$784,5)+VLOOKUP($A797+ROUND((COLUMN()-2)/24,5),'Расчет сбытовых надбавок'!$B$2281:'Расчет сбытовых надбавок'!$G$3024,4)</f>
        <v>551.53</v>
      </c>
      <c r="R797" s="103">
        <f>VLOOKUP($A797+ROUND((COLUMN()-2)/24,5),АТС!$A$41:$F$784,5)+VLOOKUP($A797+ROUND((COLUMN()-2)/24,5),'Расчет сбытовых надбавок'!$B$2281:'Расчет сбытовых надбавок'!$G$3024,4)</f>
        <v>689.54</v>
      </c>
      <c r="S797" s="103">
        <f>VLOOKUP($A797+ROUND((COLUMN()-2)/24,5),АТС!$A$41:$F$784,5)+VLOOKUP($A797+ROUND((COLUMN()-2)/24,5),'Расчет сбытовых надбавок'!$B$2281:'Расчет сбытовых надбавок'!$G$3024,4)</f>
        <v>1277.3600000000001</v>
      </c>
      <c r="T797" s="103">
        <f>VLOOKUP($A797+ROUND((COLUMN()-2)/24,5),АТС!$A$41:$F$784,5)+VLOOKUP($A797+ROUND((COLUMN()-2)/24,5),'Расчет сбытовых надбавок'!$B$2281:'Расчет сбытовых надбавок'!$G$3024,4)</f>
        <v>1274.04</v>
      </c>
      <c r="U797" s="103">
        <f>VLOOKUP($A797+ROUND((COLUMN()-2)/24,5),АТС!$A$41:$F$784,5)+VLOOKUP($A797+ROUND((COLUMN()-2)/24,5),'Расчет сбытовых надбавок'!$B$2281:'Расчет сбытовых надбавок'!$G$3024,4)</f>
        <v>439.03</v>
      </c>
      <c r="V797" s="103">
        <f>VLOOKUP($A797+ROUND((COLUMN()-2)/24,5),АТС!$A$41:$F$784,5)+VLOOKUP($A797+ROUND((COLUMN()-2)/24,5),'Расчет сбытовых надбавок'!$B$2281:'Расчет сбытовых надбавок'!$G$3024,4)</f>
        <v>298.14</v>
      </c>
      <c r="W797" s="103">
        <f>VLOOKUP($A797+ROUND((COLUMN()-2)/24,5),АТС!$A$41:$F$784,5)+VLOOKUP($A797+ROUND((COLUMN()-2)/24,5),'Расчет сбытовых надбавок'!$B$2281:'Расчет сбытовых надбавок'!$G$3024,4)</f>
        <v>522.03</v>
      </c>
      <c r="X797" s="103">
        <f>VLOOKUP($A797+ROUND((COLUMN()-2)/24,5),АТС!$A$41:$F$784,5)+VLOOKUP($A797+ROUND((COLUMN()-2)/24,5),'Расчет сбытовых надбавок'!$B$2281:'Расчет сбытовых надбавок'!$G$3024,4)</f>
        <v>542.29999999999995</v>
      </c>
      <c r="Y797" s="103">
        <f>VLOOKUP($A797+ROUND((COLUMN()-2)/24,5),АТС!$A$41:$F$784,5)+VLOOKUP($A797+ROUND((COLUMN()-2)/24,5),'Расчет сбытовых надбавок'!$B$2281:'Расчет сбытовых надбавок'!$G$3024,4)</f>
        <v>720.97</v>
      </c>
    </row>
    <row r="798" spans="1:27" x14ac:dyDescent="0.2">
      <c r="A798" s="83">
        <f t="shared" si="21"/>
        <v>42198</v>
      </c>
      <c r="B798" s="103">
        <f>VLOOKUP($A798+ROUND((COLUMN()-2)/24,5),АТС!$A$41:$F$784,5)+VLOOKUP($A798+ROUND((COLUMN()-2)/24,5),'Расчет сбытовых надбавок'!$B$2281:'Расчет сбытовых надбавок'!$G$3024,4)</f>
        <v>422.96000000000004</v>
      </c>
      <c r="C798" s="103">
        <f>VLOOKUP($A798+ROUND((COLUMN()-2)/24,5),АТС!$A$41:$F$784,5)+VLOOKUP($A798+ROUND((COLUMN()-2)/24,5),'Расчет сбытовых надбавок'!$B$2281:'Расчет сбытовых надбавок'!$G$3024,4)</f>
        <v>492.56999999999994</v>
      </c>
      <c r="D798" s="103">
        <f>VLOOKUP($A798+ROUND((COLUMN()-2)/24,5),АТС!$A$41:$F$784,5)+VLOOKUP($A798+ROUND((COLUMN()-2)/24,5),'Расчет сбытовых надбавок'!$B$2281:'Расчет сбытовых надбавок'!$G$3024,4)</f>
        <v>1414.52</v>
      </c>
      <c r="E798" s="103">
        <f>VLOOKUP($A798+ROUND((COLUMN()-2)/24,5),АТС!$A$41:$F$784,5)+VLOOKUP($A798+ROUND((COLUMN()-2)/24,5),'Расчет сбытовых надбавок'!$B$2281:'Расчет сбытовых надбавок'!$G$3024,4)</f>
        <v>1341.15</v>
      </c>
      <c r="F798" s="103">
        <f>VLOOKUP($A798+ROUND((COLUMN()-2)/24,5),АТС!$A$41:$F$784,5)+VLOOKUP($A798+ROUND((COLUMN()-2)/24,5),'Расчет сбытовых надбавок'!$B$2281:'Расчет сбытовых надбавок'!$G$3024,4)</f>
        <v>1192.6200000000001</v>
      </c>
      <c r="G798" s="103">
        <f>VLOOKUP($A798+ROUND((COLUMN()-2)/24,5),АТС!$A$41:$F$784,5)+VLOOKUP($A798+ROUND((COLUMN()-2)/24,5),'Расчет сбытовых надбавок'!$B$2281:'Расчет сбытовых надбавок'!$G$3024,4)</f>
        <v>108.51</v>
      </c>
      <c r="H798" s="103">
        <f>VLOOKUP($A798+ROUND((COLUMN()-2)/24,5),АТС!$A$41:$F$784,5)+VLOOKUP($A798+ROUND((COLUMN()-2)/24,5),'Расчет сбытовых надбавок'!$B$2281:'Расчет сбытовых надбавок'!$G$3024,4)</f>
        <v>5.01</v>
      </c>
      <c r="I798" s="103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03">
        <f>VLOOKUP($A798+ROUND((COLUMN()-2)/24,5),АТС!$A$41:$F$784,5)+VLOOKUP($A798+ROUND((COLUMN()-2)/24,5),'Расчет сбытовых надбавок'!$B$2281:'Расчет сбытовых надбавок'!$G$3024,4)</f>
        <v>54.77</v>
      </c>
      <c r="K798" s="103">
        <f>VLOOKUP($A798+ROUND((COLUMN()-2)/24,5),АТС!$A$41:$F$784,5)+VLOOKUP($A798+ROUND((COLUMN()-2)/24,5),'Расчет сбытовых надбавок'!$B$2281:'Расчет сбытовых надбавок'!$G$3024,4)</f>
        <v>272.58</v>
      </c>
      <c r="L798" s="103">
        <f>VLOOKUP($A798+ROUND((COLUMN()-2)/24,5),АТС!$A$41:$F$784,5)+VLOOKUP($A798+ROUND((COLUMN()-2)/24,5),'Расчет сбытовых надбавок'!$B$2281:'Расчет сбытовых надбавок'!$G$3024,4)</f>
        <v>327.55</v>
      </c>
      <c r="M798" s="103">
        <f>VLOOKUP($A798+ROUND((COLUMN()-2)/24,5),АТС!$A$41:$F$784,5)+VLOOKUP($A798+ROUND((COLUMN()-2)/24,5),'Расчет сбытовых надбавок'!$B$2281:'Расчет сбытовых надбавок'!$G$3024,4)</f>
        <v>381</v>
      </c>
      <c r="N798" s="103">
        <f>VLOOKUP($A798+ROUND((COLUMN()-2)/24,5),АТС!$A$41:$F$784,5)+VLOOKUP($A798+ROUND((COLUMN()-2)/24,5),'Расчет сбытовых надбавок'!$B$2281:'Расчет сбытовых надбавок'!$G$3024,4)</f>
        <v>482.15999999999997</v>
      </c>
      <c r="O798" s="103">
        <f>VLOOKUP($A798+ROUND((COLUMN()-2)/24,5),АТС!$A$41:$F$784,5)+VLOOKUP($A798+ROUND((COLUMN()-2)/24,5),'Расчет сбытовых надбавок'!$B$2281:'Расчет сбытовых надбавок'!$G$3024,4)</f>
        <v>510.04999999999995</v>
      </c>
      <c r="P798" s="103">
        <f>VLOOKUP($A798+ROUND((COLUMN()-2)/24,5),АТС!$A$41:$F$784,5)+VLOOKUP($A798+ROUND((COLUMN()-2)/24,5),'Расчет сбытовых надбавок'!$B$2281:'Расчет сбытовых надбавок'!$G$3024,4)</f>
        <v>1019.8399999999999</v>
      </c>
      <c r="Q798" s="103">
        <f>VLOOKUP($A798+ROUND((COLUMN()-2)/24,5),АТС!$A$41:$F$784,5)+VLOOKUP($A798+ROUND((COLUMN()-2)/24,5),'Расчет сбытовых надбавок'!$B$2281:'Расчет сбытовых надбавок'!$G$3024,4)</f>
        <v>819.07</v>
      </c>
      <c r="R798" s="103">
        <f>VLOOKUP($A798+ROUND((COLUMN()-2)/24,5),АТС!$A$41:$F$784,5)+VLOOKUP($A798+ROUND((COLUMN()-2)/24,5),'Расчет сбытовых надбавок'!$B$2281:'Расчет сбытовых надбавок'!$G$3024,4)</f>
        <v>987.81</v>
      </c>
      <c r="S798" s="103">
        <f>VLOOKUP($A798+ROUND((COLUMN()-2)/24,5),АТС!$A$41:$F$784,5)+VLOOKUP($A798+ROUND((COLUMN()-2)/24,5),'Расчет сбытовых надбавок'!$B$2281:'Расчет сбытовых надбавок'!$G$3024,4)</f>
        <v>930.18</v>
      </c>
      <c r="T798" s="103">
        <f>VLOOKUP($A798+ROUND((COLUMN()-2)/24,5),АТС!$A$41:$F$784,5)+VLOOKUP($A798+ROUND((COLUMN()-2)/24,5),'Расчет сбытовых надбавок'!$B$2281:'Расчет сбытовых надбавок'!$G$3024,4)</f>
        <v>888.31999999999994</v>
      </c>
      <c r="U798" s="103">
        <f>VLOOKUP($A798+ROUND((COLUMN()-2)/24,5),АТС!$A$41:$F$784,5)+VLOOKUP($A798+ROUND((COLUMN()-2)/24,5),'Расчет сбытовых надбавок'!$B$2281:'Расчет сбытовых надбавок'!$G$3024,4)</f>
        <v>763.75</v>
      </c>
      <c r="V798" s="103">
        <f>VLOOKUP($A798+ROUND((COLUMN()-2)/24,5),АТС!$A$41:$F$784,5)+VLOOKUP($A798+ROUND((COLUMN()-2)/24,5),'Расчет сбытовых надбавок'!$B$2281:'Расчет сбытовых надбавок'!$G$3024,4)</f>
        <v>757.86</v>
      </c>
      <c r="W798" s="103">
        <f>VLOOKUP($A798+ROUND((COLUMN()-2)/24,5),АТС!$A$41:$F$784,5)+VLOOKUP($A798+ROUND((COLUMN()-2)/24,5),'Расчет сбытовых надбавок'!$B$2281:'Расчет сбытовых надбавок'!$G$3024,4)</f>
        <v>911.32</v>
      </c>
      <c r="X798" s="103">
        <f>VLOOKUP($A798+ROUND((COLUMN()-2)/24,5),АТС!$A$41:$F$784,5)+VLOOKUP($A798+ROUND((COLUMN()-2)/24,5),'Расчет сбытовых надбавок'!$B$2281:'Расчет сбытовых надбавок'!$G$3024,4)</f>
        <v>435.61</v>
      </c>
      <c r="Y798" s="103">
        <f>VLOOKUP($A798+ROUND((COLUMN()-2)/24,5),АТС!$A$41:$F$784,5)+VLOOKUP($A798+ROUND((COLUMN()-2)/24,5),'Расчет сбытовых надбавок'!$B$2281:'Расчет сбытовых надбавок'!$G$3024,4)</f>
        <v>587.92999999999995</v>
      </c>
    </row>
    <row r="799" spans="1:27" x14ac:dyDescent="0.2">
      <c r="A799" s="83">
        <f t="shared" si="21"/>
        <v>42199</v>
      </c>
      <c r="B799" s="103">
        <f>VLOOKUP($A799+ROUND((COLUMN()-2)/24,5),АТС!$A$41:$F$784,5)+VLOOKUP($A799+ROUND((COLUMN()-2)/24,5),'Расчет сбытовых надбавок'!$B$2281:'Расчет сбытовых надбавок'!$G$3024,4)</f>
        <v>434.27</v>
      </c>
      <c r="C799" s="103">
        <f>VLOOKUP($A799+ROUND((COLUMN()-2)/24,5),АТС!$A$41:$F$784,5)+VLOOKUP($A799+ROUND((COLUMN()-2)/24,5),'Расчет сбытовых надбавок'!$B$2281:'Расчет сбытовых надбавок'!$G$3024,4)</f>
        <v>322.22000000000003</v>
      </c>
      <c r="D799" s="103">
        <f>VLOOKUP($A799+ROUND((COLUMN()-2)/24,5),АТС!$A$41:$F$784,5)+VLOOKUP($A799+ROUND((COLUMN()-2)/24,5),'Расчет сбытовых надбавок'!$B$2281:'Расчет сбытовых надбавок'!$G$3024,4)</f>
        <v>315.29000000000002</v>
      </c>
      <c r="E799" s="103">
        <f>VLOOKUP($A799+ROUND((COLUMN()-2)/24,5),АТС!$A$41:$F$784,5)+VLOOKUP($A799+ROUND((COLUMN()-2)/24,5),'Расчет сбытовых надбавок'!$B$2281:'Расчет сбытовых надбавок'!$G$3024,4)</f>
        <v>420.88</v>
      </c>
      <c r="F799" s="103">
        <f>VLOOKUP($A799+ROUND((COLUMN()-2)/24,5),АТС!$A$41:$F$784,5)+VLOOKUP($A799+ROUND((COLUMN()-2)/24,5),'Расчет сбытовых надбавок'!$B$2281:'Расчет сбытовых надбавок'!$G$3024,4)</f>
        <v>216.27</v>
      </c>
      <c r="G799" s="103">
        <f>VLOOKUP($A799+ROUND((COLUMN()-2)/24,5),АТС!$A$41:$F$784,5)+VLOOKUP($A799+ROUND((COLUMN()-2)/24,5),'Расчет сбытовых надбавок'!$B$2281:'Расчет сбытовых надбавок'!$G$3024,4)</f>
        <v>1170.1399999999999</v>
      </c>
      <c r="H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03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03">
        <f>VLOOKUP($A799+ROUND((COLUMN()-2)/24,5),АТС!$A$41:$F$784,5)+VLOOKUP($A799+ROUND((COLUMN()-2)/24,5),'Расчет сбытовых надбавок'!$B$2281:'Расчет сбытовых надбавок'!$G$3024,4)</f>
        <v>679.06</v>
      </c>
      <c r="K799" s="103">
        <f>VLOOKUP($A799+ROUND((COLUMN()-2)/24,5),АТС!$A$41:$F$784,5)+VLOOKUP($A799+ROUND((COLUMN()-2)/24,5),'Расчет сбытовых надбавок'!$B$2281:'Расчет сбытовых надбавок'!$G$3024,4)</f>
        <v>28.05</v>
      </c>
      <c r="L799" s="103">
        <f>VLOOKUP($A799+ROUND((COLUMN()-2)/24,5),АТС!$A$41:$F$784,5)+VLOOKUP($A799+ROUND((COLUMN()-2)/24,5),'Расчет сбытовых надбавок'!$B$2281:'Расчет сбытовых надбавок'!$G$3024,4)</f>
        <v>89.95</v>
      </c>
      <c r="M799" s="103">
        <f>VLOOKUP($A799+ROUND((COLUMN()-2)/24,5),АТС!$A$41:$F$784,5)+VLOOKUP($A799+ROUND((COLUMN()-2)/24,5),'Расчет сбытовых надбавок'!$B$2281:'Расчет сбытовых надбавок'!$G$3024,4)</f>
        <v>164.3</v>
      </c>
      <c r="N799" s="103">
        <f>VLOOKUP($A799+ROUND((COLUMN()-2)/24,5),АТС!$A$41:$F$784,5)+VLOOKUP($A799+ROUND((COLUMN()-2)/24,5),'Расчет сбытовых надбавок'!$B$2281:'Расчет сбытовых надбавок'!$G$3024,4)</f>
        <v>172.98</v>
      </c>
      <c r="O799" s="103">
        <f>VLOOKUP($A799+ROUND((COLUMN()-2)/24,5),АТС!$A$41:$F$784,5)+VLOOKUP($A799+ROUND((COLUMN()-2)/24,5),'Расчет сбытовых надбавок'!$B$2281:'Расчет сбытовых надбавок'!$G$3024,4)</f>
        <v>274.52</v>
      </c>
      <c r="P799" s="103">
        <f>VLOOKUP($A799+ROUND((COLUMN()-2)/24,5),АТС!$A$41:$F$784,5)+VLOOKUP($A799+ROUND((COLUMN()-2)/24,5),'Расчет сбытовых надбавок'!$B$2281:'Расчет сбытовых надбавок'!$G$3024,4)</f>
        <v>341.29</v>
      </c>
      <c r="Q799" s="103">
        <f>VLOOKUP($A799+ROUND((COLUMN()-2)/24,5),АТС!$A$41:$F$784,5)+VLOOKUP($A799+ROUND((COLUMN()-2)/24,5),'Расчет сбытовых надбавок'!$B$2281:'Расчет сбытовых надбавок'!$G$3024,4)</f>
        <v>294.95999999999998</v>
      </c>
      <c r="R799" s="103">
        <f>VLOOKUP($A799+ROUND((COLUMN()-2)/24,5),АТС!$A$41:$F$784,5)+VLOOKUP($A799+ROUND((COLUMN()-2)/24,5),'Расчет сбытовых надбавок'!$B$2281:'Расчет сбытовых надбавок'!$G$3024,4)</f>
        <v>365.93</v>
      </c>
      <c r="S799" s="103">
        <f>VLOOKUP($A799+ROUND((COLUMN()-2)/24,5),АТС!$A$41:$F$784,5)+VLOOKUP($A799+ROUND((COLUMN()-2)/24,5),'Расчет сбытовых надбавок'!$B$2281:'Расчет сбытовых надбавок'!$G$3024,4)</f>
        <v>341.21999999999997</v>
      </c>
      <c r="T799" s="103">
        <f>VLOOKUP($A799+ROUND((COLUMN()-2)/24,5),АТС!$A$41:$F$784,5)+VLOOKUP($A799+ROUND((COLUMN()-2)/24,5),'Расчет сбытовых надбавок'!$B$2281:'Расчет сбытовых надбавок'!$G$3024,4)</f>
        <v>314.81</v>
      </c>
      <c r="U799" s="103">
        <f>VLOOKUP($A799+ROUND((COLUMN()-2)/24,5),АТС!$A$41:$F$784,5)+VLOOKUP($A799+ROUND((COLUMN()-2)/24,5),'Расчет сбытовых надбавок'!$B$2281:'Расчет сбытовых надбавок'!$G$3024,4)</f>
        <v>132.99</v>
      </c>
      <c r="V799" s="103">
        <f>VLOOKUP($A799+ROUND((COLUMN()-2)/24,5),АТС!$A$41:$F$784,5)+VLOOKUP($A799+ROUND((COLUMN()-2)/24,5),'Расчет сбытовых надбавок'!$B$2281:'Расчет сбытовых надбавок'!$G$3024,4)</f>
        <v>297.90999999999997</v>
      </c>
      <c r="W799" s="103">
        <f>VLOOKUP($A799+ROUND((COLUMN()-2)/24,5),АТС!$A$41:$F$784,5)+VLOOKUP($A799+ROUND((COLUMN()-2)/24,5),'Расчет сбытовых надбавок'!$B$2281:'Расчет сбытовых надбавок'!$G$3024,4)</f>
        <v>442.19</v>
      </c>
      <c r="X799" s="103">
        <f>VLOOKUP($A799+ROUND((COLUMN()-2)/24,5),АТС!$A$41:$F$784,5)+VLOOKUP($A799+ROUND((COLUMN()-2)/24,5),'Расчет сбытовых надбавок'!$B$2281:'Расчет сбытовых надбавок'!$G$3024,4)</f>
        <v>444.28</v>
      </c>
      <c r="Y799" s="103">
        <f>VLOOKUP($A799+ROUND((COLUMN()-2)/24,5),АТС!$A$41:$F$784,5)+VLOOKUP($A799+ROUND((COLUMN()-2)/24,5),'Расчет сбытовых надбавок'!$B$2281:'Расчет сбытовых надбавок'!$G$3024,4)</f>
        <v>240.4</v>
      </c>
    </row>
    <row r="800" spans="1:27" x14ac:dyDescent="0.2">
      <c r="A800" s="83">
        <f t="shared" si="21"/>
        <v>42200</v>
      </c>
      <c r="B800" s="103">
        <f>VLOOKUP($A800+ROUND((COLUMN()-2)/24,5),АТС!$A$41:$F$784,5)+VLOOKUP($A800+ROUND((COLUMN()-2)/24,5),'Расчет сбытовых надбавок'!$B$2281:'Расчет сбытовых надбавок'!$G$3024,4)</f>
        <v>104.19999999999999</v>
      </c>
      <c r="C800" s="103">
        <f>VLOOKUP($A800+ROUND((COLUMN()-2)/24,5),АТС!$A$41:$F$784,5)+VLOOKUP($A800+ROUND((COLUMN()-2)/24,5),'Расчет сбытовых надбавок'!$B$2281:'Расчет сбытовых надбавок'!$G$3024,4)</f>
        <v>117.49000000000001</v>
      </c>
      <c r="D800" s="103">
        <f>VLOOKUP($A800+ROUND((COLUMN()-2)/24,5),АТС!$A$41:$F$784,5)+VLOOKUP($A800+ROUND((COLUMN()-2)/24,5),'Расчет сбытовых надбавок'!$B$2281:'Расчет сбытовых надбавок'!$G$3024,4)</f>
        <v>278.89</v>
      </c>
      <c r="E800" s="103">
        <f>VLOOKUP($A800+ROUND((COLUMN()-2)/24,5),АТС!$A$41:$F$784,5)+VLOOKUP($A800+ROUND((COLUMN()-2)/24,5),'Расчет сбытовых надбавок'!$B$2281:'Расчет сбытовых надбавок'!$G$3024,4)</f>
        <v>257.82</v>
      </c>
      <c r="F800" s="103">
        <f>VLOOKUP($A800+ROUND((COLUMN()-2)/24,5),АТС!$A$41:$F$784,5)+VLOOKUP($A800+ROUND((COLUMN()-2)/24,5),'Расчет сбытовых надбавок'!$B$2281:'Расчет сбытовых надбавок'!$G$3024,4)</f>
        <v>160.49</v>
      </c>
      <c r="G800" s="103">
        <f>VLOOKUP($A800+ROUND((COLUMN()-2)/24,5),АТС!$A$41:$F$784,5)+VLOOKUP($A800+ROUND((COLUMN()-2)/24,5),'Расчет сбытовых надбавок'!$B$2281:'Расчет сбытовых надбавок'!$G$3024,4)</f>
        <v>0.01</v>
      </c>
      <c r="H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J800" s="103">
        <f>VLOOKUP($A800+ROUND((COLUMN()-2)/24,5),АТС!$A$41:$F$784,5)+VLOOKUP($A800+ROUND((COLUMN()-2)/24,5),'Расчет сбытовых надбавок'!$B$2281:'Расчет сбытовых надбавок'!$G$3024,4)</f>
        <v>0</v>
      </c>
      <c r="K800" s="103">
        <f>VLOOKUP($A800+ROUND((COLUMN()-2)/24,5),АТС!$A$41:$F$784,5)+VLOOKUP($A800+ROUND((COLUMN()-2)/24,5),'Расчет сбытовых надбавок'!$B$2281:'Расчет сбытовых надбавок'!$G$3024,4)</f>
        <v>104.92</v>
      </c>
      <c r="L800" s="103">
        <f>VLOOKUP($A800+ROUND((COLUMN()-2)/24,5),АТС!$A$41:$F$784,5)+VLOOKUP($A800+ROUND((COLUMN()-2)/24,5),'Расчет сбытовых надбавок'!$B$2281:'Расчет сбытовых надбавок'!$G$3024,4)</f>
        <v>143.51999999999998</v>
      </c>
      <c r="M800" s="103">
        <f>VLOOKUP($A800+ROUND((COLUMN()-2)/24,5),АТС!$A$41:$F$784,5)+VLOOKUP($A800+ROUND((COLUMN()-2)/24,5),'Расчет сбытовых надбавок'!$B$2281:'Расчет сбытовых надбавок'!$G$3024,4)</f>
        <v>181.97</v>
      </c>
      <c r="N800" s="103">
        <f>VLOOKUP($A800+ROUND((COLUMN()-2)/24,5),АТС!$A$41:$F$784,5)+VLOOKUP($A800+ROUND((COLUMN()-2)/24,5),'Расчет сбытовых надбавок'!$B$2281:'Расчет сбытовых надбавок'!$G$3024,4)</f>
        <v>111.88999999999999</v>
      </c>
      <c r="O800" s="103">
        <f>VLOOKUP($A800+ROUND((COLUMN()-2)/24,5),АТС!$A$41:$F$784,5)+VLOOKUP($A800+ROUND((COLUMN()-2)/24,5),'Расчет сбытовых надбавок'!$B$2281:'Расчет сбытовых надбавок'!$G$3024,4)</f>
        <v>72.59</v>
      </c>
      <c r="P800" s="103">
        <f>VLOOKUP($A800+ROUND((COLUMN()-2)/24,5),АТС!$A$41:$F$784,5)+VLOOKUP($A800+ROUND((COLUMN()-2)/24,5),'Расчет сбытовых надбавок'!$B$2281:'Расчет сбытовых надбавок'!$G$3024,4)</f>
        <v>169.04</v>
      </c>
      <c r="Q800" s="103">
        <f>VLOOKUP($A800+ROUND((COLUMN()-2)/24,5),АТС!$A$41:$F$784,5)+VLOOKUP($A800+ROUND((COLUMN()-2)/24,5),'Расчет сбытовых надбавок'!$B$2281:'Расчет сбытовых надбавок'!$G$3024,4)</f>
        <v>183.14</v>
      </c>
      <c r="R800" s="103">
        <f>VLOOKUP($A800+ROUND((COLUMN()-2)/24,5),АТС!$A$41:$F$784,5)+VLOOKUP($A800+ROUND((COLUMN()-2)/24,5),'Расчет сбытовых надбавок'!$B$2281:'Расчет сбытовых надбавок'!$G$3024,4)</f>
        <v>461.58</v>
      </c>
      <c r="S800" s="103">
        <f>VLOOKUP($A800+ROUND((COLUMN()-2)/24,5),АТС!$A$41:$F$784,5)+VLOOKUP($A800+ROUND((COLUMN()-2)/24,5),'Расчет сбытовых надбавок'!$B$2281:'Расчет сбытовых надбавок'!$G$3024,4)</f>
        <v>408.17</v>
      </c>
      <c r="T800" s="103">
        <f>VLOOKUP($A800+ROUND((COLUMN()-2)/24,5),АТС!$A$41:$F$784,5)+VLOOKUP($A800+ROUND((COLUMN()-2)/24,5),'Расчет сбытовых надбавок'!$B$2281:'Расчет сбытовых надбавок'!$G$3024,4)</f>
        <v>365.45000000000005</v>
      </c>
      <c r="U800" s="103">
        <f>VLOOKUP($A800+ROUND((COLUMN()-2)/24,5),АТС!$A$41:$F$784,5)+VLOOKUP($A800+ROUND((COLUMN()-2)/24,5),'Расчет сбытовых надбавок'!$B$2281:'Расчет сбытовых надбавок'!$G$3024,4)</f>
        <v>177.75</v>
      </c>
      <c r="V800" s="103">
        <f>VLOOKUP($A800+ROUND((COLUMN()-2)/24,5),АТС!$A$41:$F$784,5)+VLOOKUP($A800+ROUND((COLUMN()-2)/24,5),'Расчет сбытовых надбавок'!$B$2281:'Расчет сбытовых надбавок'!$G$3024,4)</f>
        <v>115.99</v>
      </c>
      <c r="W800" s="103">
        <f>VLOOKUP($A800+ROUND((COLUMN()-2)/24,5),АТС!$A$41:$F$784,5)+VLOOKUP($A800+ROUND((COLUMN()-2)/24,5),'Расчет сбытовых надбавок'!$B$2281:'Расчет сбытовых надбавок'!$G$3024,4)</f>
        <v>346.82</v>
      </c>
      <c r="X800" s="103">
        <f>VLOOKUP($A800+ROUND((COLUMN()-2)/24,5),АТС!$A$41:$F$784,5)+VLOOKUP($A800+ROUND((COLUMN()-2)/24,5),'Расчет сбытовых надбавок'!$B$2281:'Расчет сбытовых надбавок'!$G$3024,4)</f>
        <v>273.73</v>
      </c>
      <c r="Y800" s="103">
        <f>VLOOKUP($A800+ROUND((COLUMN()-2)/24,5),АТС!$A$41:$F$784,5)+VLOOKUP($A800+ROUND((COLUMN()-2)/24,5),'Расчет сбытовых надбавок'!$B$2281:'Расчет сбытовых надбавок'!$G$3024,4)</f>
        <v>206.98</v>
      </c>
    </row>
    <row r="801" spans="1:25" x14ac:dyDescent="0.2">
      <c r="A801" s="83">
        <f t="shared" si="21"/>
        <v>42201</v>
      </c>
      <c r="B801" s="103">
        <f>VLOOKUP($A801+ROUND((COLUMN()-2)/24,5),АТС!$A$41:$F$784,5)+VLOOKUP($A801+ROUND((COLUMN()-2)/24,5),'Расчет сбытовых надбавок'!$B$2281:'Расчет сбытовых надбавок'!$G$3024,4)</f>
        <v>234.40999999999997</v>
      </c>
      <c r="C801" s="103">
        <f>VLOOKUP($A801+ROUND((COLUMN()-2)/24,5),АТС!$A$41:$F$784,5)+VLOOKUP($A801+ROUND((COLUMN()-2)/24,5),'Расчет сбытовых надбавок'!$B$2281:'Расчет сбытовых надбавок'!$G$3024,4)</f>
        <v>177</v>
      </c>
      <c r="D801" s="103">
        <f>VLOOKUP($A801+ROUND((COLUMN()-2)/24,5),АТС!$A$41:$F$784,5)+VLOOKUP($A801+ROUND((COLUMN()-2)/24,5),'Расчет сбытовых надбавок'!$B$2281:'Расчет сбытовых надбавок'!$G$3024,4)</f>
        <v>305.09000000000003</v>
      </c>
      <c r="E801" s="103">
        <f>VLOOKUP($A801+ROUND((COLUMN()-2)/24,5),АТС!$A$41:$F$784,5)+VLOOKUP($A801+ROUND((COLUMN()-2)/24,5),'Расчет сбытовых надбавок'!$B$2281:'Расчет сбытовых надбавок'!$G$3024,4)</f>
        <v>299.14999999999998</v>
      </c>
      <c r="F801" s="103">
        <f>VLOOKUP($A801+ROUND((COLUMN()-2)/24,5),АТС!$A$41:$F$784,5)+VLOOKUP($A801+ROUND((COLUMN()-2)/24,5),'Расчет сбытовых надбавок'!$B$2281:'Расчет сбытовых надбавок'!$G$3024,4)</f>
        <v>118.98</v>
      </c>
      <c r="G801" s="103">
        <f>VLOOKUP($A801+ROUND((COLUMN()-2)/24,5),АТС!$A$41:$F$784,5)+VLOOKUP($A801+ROUND((COLUMN()-2)/24,5),'Расчет сбытовых надбавок'!$B$2281:'Расчет сбытовых надбавок'!$G$3024,4)</f>
        <v>45.53</v>
      </c>
      <c r="H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03">
        <f>VLOOKUP($A801+ROUND((COLUMN()-2)/24,5),АТС!$A$41:$F$784,5)+VLOOKUP($A801+ROUND((COLUMN()-2)/24,5),'Расчет сбытовых надбавок'!$B$2281:'Расчет сбытовых надбавок'!$G$3024,4)</f>
        <v>0</v>
      </c>
      <c r="K801" s="103">
        <f>VLOOKUP($A801+ROUND((COLUMN()-2)/24,5),АТС!$A$41:$F$784,5)+VLOOKUP($A801+ROUND((COLUMN()-2)/24,5),'Расчет сбытовых надбавок'!$B$2281:'Расчет сбытовых надбавок'!$G$3024,4)</f>
        <v>78.010000000000005</v>
      </c>
      <c r="L801" s="103">
        <f>VLOOKUP($A801+ROUND((COLUMN()-2)/24,5),АТС!$A$41:$F$784,5)+VLOOKUP($A801+ROUND((COLUMN()-2)/24,5),'Расчет сбытовых надбавок'!$B$2281:'Расчет сбытовых надбавок'!$G$3024,4)</f>
        <v>102.66000000000001</v>
      </c>
      <c r="M801" s="103">
        <f>VLOOKUP($A801+ROUND((COLUMN()-2)/24,5),АТС!$A$41:$F$784,5)+VLOOKUP($A801+ROUND((COLUMN()-2)/24,5),'Расчет сбытовых надбавок'!$B$2281:'Расчет сбытовых надбавок'!$G$3024,4)</f>
        <v>148.80000000000001</v>
      </c>
      <c r="N801" s="103">
        <f>VLOOKUP($A801+ROUND((COLUMN()-2)/24,5),АТС!$A$41:$F$784,5)+VLOOKUP($A801+ROUND((COLUMN()-2)/24,5),'Расчет сбытовых надбавок'!$B$2281:'Расчет сбытовых надбавок'!$G$3024,4)</f>
        <v>132.38999999999999</v>
      </c>
      <c r="O801" s="103">
        <f>VLOOKUP($A801+ROUND((COLUMN()-2)/24,5),АТС!$A$41:$F$784,5)+VLOOKUP($A801+ROUND((COLUMN()-2)/24,5),'Расчет сбытовых надбавок'!$B$2281:'Расчет сбытовых надбавок'!$G$3024,4)</f>
        <v>115.32000000000001</v>
      </c>
      <c r="P801" s="103">
        <f>VLOOKUP($A801+ROUND((COLUMN()-2)/24,5),АТС!$A$41:$F$784,5)+VLOOKUP($A801+ROUND((COLUMN()-2)/24,5),'Расчет сбытовых надбавок'!$B$2281:'Расчет сбытовых надбавок'!$G$3024,4)</f>
        <v>39.799999999999997</v>
      </c>
      <c r="Q801" s="103">
        <f>VLOOKUP($A801+ROUND((COLUMN()-2)/24,5),АТС!$A$41:$F$784,5)+VLOOKUP($A801+ROUND((COLUMN()-2)/24,5),'Расчет сбытовых надбавок'!$B$2281:'Расчет сбытовых надбавок'!$G$3024,4)</f>
        <v>34.65</v>
      </c>
      <c r="R801" s="103">
        <f>VLOOKUP($A801+ROUND((COLUMN()-2)/24,5),АТС!$A$41:$F$784,5)+VLOOKUP($A801+ROUND((COLUMN()-2)/24,5),'Расчет сбытовых надбавок'!$B$2281:'Расчет сбытовых надбавок'!$G$3024,4)</f>
        <v>59.629999999999995</v>
      </c>
      <c r="S801" s="103">
        <f>VLOOKUP($A801+ROUND((COLUMN()-2)/24,5),АТС!$A$41:$F$784,5)+VLOOKUP($A801+ROUND((COLUMN()-2)/24,5),'Расчет сбытовых надбавок'!$B$2281:'Расчет сбытовых надбавок'!$G$3024,4)</f>
        <v>91.100000000000009</v>
      </c>
      <c r="T801" s="103">
        <f>VLOOKUP($A801+ROUND((COLUMN()-2)/24,5),АТС!$A$41:$F$784,5)+VLOOKUP($A801+ROUND((COLUMN()-2)/24,5),'Расчет сбытовых надбавок'!$B$2281:'Расчет сбытовых надбавок'!$G$3024,4)</f>
        <v>200.87</v>
      </c>
      <c r="U801" s="103">
        <f>VLOOKUP($A801+ROUND((COLUMN()-2)/24,5),АТС!$A$41:$F$784,5)+VLOOKUP($A801+ROUND((COLUMN()-2)/24,5),'Расчет сбытовых надбавок'!$B$2281:'Расчет сбытовых надбавок'!$G$3024,4)</f>
        <v>0.1</v>
      </c>
      <c r="V801" s="103">
        <f>VLOOKUP($A801+ROUND((COLUMN()-2)/24,5),АТС!$A$41:$F$784,5)+VLOOKUP($A801+ROUND((COLUMN()-2)/24,5),'Расчет сбытовых надбавок'!$B$2281:'Расчет сбытовых надбавок'!$G$3024,4)</f>
        <v>0.25</v>
      </c>
      <c r="W801" s="103">
        <f>VLOOKUP($A801+ROUND((COLUMN()-2)/24,5),АТС!$A$41:$F$784,5)+VLOOKUP($A801+ROUND((COLUMN()-2)/24,5),'Расчет сбытовых надбавок'!$B$2281:'Расчет сбытовых надбавок'!$G$3024,4)</f>
        <v>322.08000000000004</v>
      </c>
      <c r="X801" s="103">
        <f>VLOOKUP($A801+ROUND((COLUMN()-2)/24,5),АТС!$A$41:$F$784,5)+VLOOKUP($A801+ROUND((COLUMN()-2)/24,5),'Расчет сбытовых надбавок'!$B$2281:'Расчет сбытовых надбавок'!$G$3024,4)</f>
        <v>338.94</v>
      </c>
      <c r="Y801" s="103">
        <f>VLOOKUP($A801+ROUND((COLUMN()-2)/24,5),АТС!$A$41:$F$784,5)+VLOOKUP($A801+ROUND((COLUMN()-2)/24,5),'Расчет сбытовых надбавок'!$B$2281:'Расчет сбытовых надбавок'!$G$3024,4)</f>
        <v>370.43</v>
      </c>
    </row>
    <row r="802" spans="1:25" x14ac:dyDescent="0.2">
      <c r="A802" s="83">
        <f t="shared" si="21"/>
        <v>42202</v>
      </c>
      <c r="B802" s="103">
        <f>VLOOKUP($A802+ROUND((COLUMN()-2)/24,5),АТС!$A$41:$F$784,5)+VLOOKUP($A802+ROUND((COLUMN()-2)/24,5),'Расчет сбытовых надбавок'!$B$2281:'Расчет сбытовых надбавок'!$G$3024,4)</f>
        <v>232.73</v>
      </c>
      <c r="C802" s="103">
        <f>VLOOKUP($A802+ROUND((COLUMN()-2)/24,5),АТС!$A$41:$F$784,5)+VLOOKUP($A802+ROUND((COLUMN()-2)/24,5),'Расчет сбытовых надбавок'!$B$2281:'Расчет сбытовых надбавок'!$G$3024,4)</f>
        <v>146.16999999999999</v>
      </c>
      <c r="D802" s="103">
        <f>VLOOKUP($A802+ROUND((COLUMN()-2)/24,5),АТС!$A$41:$F$784,5)+VLOOKUP($A802+ROUND((COLUMN()-2)/24,5),'Расчет сбытовых надбавок'!$B$2281:'Расчет сбытовых надбавок'!$G$3024,4)</f>
        <v>243.92000000000002</v>
      </c>
      <c r="E802" s="103">
        <f>VLOOKUP($A802+ROUND((COLUMN()-2)/24,5),АТС!$A$41:$F$784,5)+VLOOKUP($A802+ROUND((COLUMN()-2)/24,5),'Расчет сбытовых надбавок'!$B$2281:'Расчет сбытовых надбавок'!$G$3024,4)</f>
        <v>205.15</v>
      </c>
      <c r="F802" s="103">
        <f>VLOOKUP($A802+ROUND((COLUMN()-2)/24,5),АТС!$A$41:$F$784,5)+VLOOKUP($A802+ROUND((COLUMN()-2)/24,5),'Расчет сбытовых надбавок'!$B$2281:'Расчет сбытовых надбавок'!$G$3024,4)</f>
        <v>145.13</v>
      </c>
      <c r="G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H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03">
        <f>VLOOKUP($A802+ROUND((COLUMN()-2)/24,5),АТС!$A$41:$F$784,5)+VLOOKUP($A802+ROUND((COLUMN()-2)/24,5),'Расчет сбытовых надбавок'!$B$2281:'Расчет сбытовых надбавок'!$G$3024,4)</f>
        <v>0</v>
      </c>
      <c r="J802" s="103">
        <f>VLOOKUP($A802+ROUND((COLUMN()-2)/24,5),АТС!$A$41:$F$784,5)+VLOOKUP($A802+ROUND((COLUMN()-2)/24,5),'Расчет сбытовых надбавок'!$B$2281:'Расчет сбытовых надбавок'!$G$3024,4)</f>
        <v>0.01</v>
      </c>
      <c r="K802" s="103">
        <f>VLOOKUP($A802+ROUND((COLUMN()-2)/24,5),АТС!$A$41:$F$784,5)+VLOOKUP($A802+ROUND((COLUMN()-2)/24,5),'Расчет сбытовых надбавок'!$B$2281:'Расчет сбытовых надбавок'!$G$3024,4)</f>
        <v>100.53999999999999</v>
      </c>
      <c r="L802" s="103">
        <f>VLOOKUP($A802+ROUND((COLUMN()-2)/24,5),АТС!$A$41:$F$784,5)+VLOOKUP($A802+ROUND((COLUMN()-2)/24,5),'Расчет сбытовых надбавок'!$B$2281:'Расчет сбытовых надбавок'!$G$3024,4)</f>
        <v>212.12</v>
      </c>
      <c r="M802" s="103">
        <f>VLOOKUP($A802+ROUND((COLUMN()-2)/24,5),АТС!$A$41:$F$784,5)+VLOOKUP($A802+ROUND((COLUMN()-2)/24,5),'Расчет сбытовых надбавок'!$B$2281:'Расчет сбытовых надбавок'!$G$3024,4)</f>
        <v>236.87</v>
      </c>
      <c r="N802" s="103">
        <f>VLOOKUP($A802+ROUND((COLUMN()-2)/24,5),АТС!$A$41:$F$784,5)+VLOOKUP($A802+ROUND((COLUMN()-2)/24,5),'Расчет сбытовых надбавок'!$B$2281:'Расчет сбытовых надбавок'!$G$3024,4)</f>
        <v>331.47</v>
      </c>
      <c r="O802" s="103">
        <f>VLOOKUP($A802+ROUND((COLUMN()-2)/24,5),АТС!$A$41:$F$784,5)+VLOOKUP($A802+ROUND((COLUMN()-2)/24,5),'Расчет сбытовых надбавок'!$B$2281:'Расчет сбытовых надбавок'!$G$3024,4)</f>
        <v>331.89</v>
      </c>
      <c r="P802" s="103">
        <f>VLOOKUP($A802+ROUND((COLUMN()-2)/24,5),АТС!$A$41:$F$784,5)+VLOOKUP($A802+ROUND((COLUMN()-2)/24,5),'Расчет сбытовых надбавок'!$B$2281:'Расчет сбытовых надбавок'!$G$3024,4)</f>
        <v>349.58000000000004</v>
      </c>
      <c r="Q802" s="103">
        <f>VLOOKUP($A802+ROUND((COLUMN()-2)/24,5),АТС!$A$41:$F$784,5)+VLOOKUP($A802+ROUND((COLUMN()-2)/24,5),'Расчет сбытовых надбавок'!$B$2281:'Расчет сбытовых надбавок'!$G$3024,4)</f>
        <v>354.67999999999995</v>
      </c>
      <c r="R802" s="103">
        <f>VLOOKUP($A802+ROUND((COLUMN()-2)/24,5),АТС!$A$41:$F$784,5)+VLOOKUP($A802+ROUND((COLUMN()-2)/24,5),'Расчет сбытовых надбавок'!$B$2281:'Расчет сбытовых надбавок'!$G$3024,4)</f>
        <v>560.51</v>
      </c>
      <c r="S802" s="103">
        <f>VLOOKUP($A802+ROUND((COLUMN()-2)/24,5),АТС!$A$41:$F$784,5)+VLOOKUP($A802+ROUND((COLUMN()-2)/24,5),'Расчет сбытовых надбавок'!$B$2281:'Расчет сбытовых надбавок'!$G$3024,4)</f>
        <v>560.96</v>
      </c>
      <c r="T802" s="103">
        <f>VLOOKUP($A802+ROUND((COLUMN()-2)/24,5),АТС!$A$41:$F$784,5)+VLOOKUP($A802+ROUND((COLUMN()-2)/24,5),'Расчет сбытовых надбавок'!$B$2281:'Расчет сбытовых надбавок'!$G$3024,4)</f>
        <v>556.16</v>
      </c>
      <c r="U802" s="103">
        <f>VLOOKUP($A802+ROUND((COLUMN()-2)/24,5),АТС!$A$41:$F$784,5)+VLOOKUP($A802+ROUND((COLUMN()-2)/24,5),'Расчет сбытовых надбавок'!$B$2281:'Расчет сбытовых надбавок'!$G$3024,4)</f>
        <v>494.98</v>
      </c>
      <c r="V802" s="103">
        <f>VLOOKUP($A802+ROUND((COLUMN()-2)/24,5),АТС!$A$41:$F$784,5)+VLOOKUP($A802+ROUND((COLUMN()-2)/24,5),'Расчет сбытовых надбавок'!$B$2281:'Расчет сбытовых надбавок'!$G$3024,4)</f>
        <v>487.38</v>
      </c>
      <c r="W802" s="103">
        <f>VLOOKUP($A802+ROUND((COLUMN()-2)/24,5),АТС!$A$41:$F$784,5)+VLOOKUP($A802+ROUND((COLUMN()-2)/24,5),'Расчет сбытовых надбавок'!$B$2281:'Расчет сбытовых надбавок'!$G$3024,4)</f>
        <v>571.4</v>
      </c>
      <c r="X802" s="103">
        <f>VLOOKUP($A802+ROUND((COLUMN()-2)/24,5),АТС!$A$41:$F$784,5)+VLOOKUP($A802+ROUND((COLUMN()-2)/24,5),'Расчет сбытовых надбавок'!$B$2281:'Расчет сбытовых надбавок'!$G$3024,4)</f>
        <v>492.79999999999995</v>
      </c>
      <c r="Y802" s="103">
        <f>VLOOKUP($A802+ROUND((COLUMN()-2)/24,5),АТС!$A$41:$F$784,5)+VLOOKUP($A802+ROUND((COLUMN()-2)/24,5),'Расчет сбытовых надбавок'!$B$2281:'Расчет сбытовых надбавок'!$G$3024,4)</f>
        <v>395.25</v>
      </c>
    </row>
    <row r="803" spans="1:25" x14ac:dyDescent="0.2">
      <c r="A803" s="83">
        <f t="shared" si="21"/>
        <v>42203</v>
      </c>
      <c r="B803" s="103">
        <f>VLOOKUP($A803+ROUND((COLUMN()-2)/24,5),АТС!$A$41:$F$784,5)+VLOOKUP($A803+ROUND((COLUMN()-2)/24,5),'Расчет сбытовых надбавок'!$B$2281:'Расчет сбытовых надбавок'!$G$3024,4)</f>
        <v>255.3</v>
      </c>
      <c r="C803" s="103">
        <f>VLOOKUP($A803+ROUND((COLUMN()-2)/24,5),АТС!$A$41:$F$784,5)+VLOOKUP($A803+ROUND((COLUMN()-2)/24,5),'Расчет сбытовых надбавок'!$B$2281:'Расчет сбытовых надбавок'!$G$3024,4)</f>
        <v>198.33999999999997</v>
      </c>
      <c r="D803" s="103">
        <f>VLOOKUP($A803+ROUND((COLUMN()-2)/24,5),АТС!$A$41:$F$784,5)+VLOOKUP($A803+ROUND((COLUMN()-2)/24,5),'Расчет сбытовых надбавок'!$B$2281:'Расчет сбытовых надбавок'!$G$3024,4)</f>
        <v>114.39</v>
      </c>
      <c r="E803" s="103">
        <f>VLOOKUP($A803+ROUND((COLUMN()-2)/24,5),АТС!$A$41:$F$784,5)+VLOOKUP($A803+ROUND((COLUMN()-2)/24,5),'Расчет сбытовых надбавок'!$B$2281:'Расчет сбытовых надбавок'!$G$3024,4)</f>
        <v>118.16999999999999</v>
      </c>
      <c r="F803" s="103">
        <f>VLOOKUP($A803+ROUND((COLUMN()-2)/24,5),АТС!$A$41:$F$784,5)+VLOOKUP($A803+ROUND((COLUMN()-2)/24,5),'Расчет сбытовых надбавок'!$B$2281:'Расчет сбытовых надбавок'!$G$3024,4)</f>
        <v>112.41</v>
      </c>
      <c r="G803" s="103">
        <f>VLOOKUP($A803+ROUND((COLUMN()-2)/24,5),АТС!$A$41:$F$784,5)+VLOOKUP($A803+ROUND((COLUMN()-2)/24,5),'Расчет сбытовых надбавок'!$B$2281:'Расчет сбытовых надбавок'!$G$3024,4)</f>
        <v>67.459999999999994</v>
      </c>
      <c r="H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K803" s="103">
        <f>VLOOKUP($A803+ROUND((COLUMN()-2)/24,5),АТС!$A$41:$F$784,5)+VLOOKUP($A803+ROUND((COLUMN()-2)/24,5),'Расчет сбытовых надбавок'!$B$2281:'Расчет сбытовых надбавок'!$G$3024,4)</f>
        <v>0</v>
      </c>
      <c r="L803" s="103">
        <f>VLOOKUP($A803+ROUND((COLUMN()-2)/24,5),АТС!$A$41:$F$784,5)+VLOOKUP($A803+ROUND((COLUMN()-2)/24,5),'Расчет сбытовых надбавок'!$B$2281:'Расчет сбытовых надбавок'!$G$3024,4)</f>
        <v>0.01</v>
      </c>
      <c r="M803" s="103">
        <f>VLOOKUP($A803+ROUND((COLUMN()-2)/24,5),АТС!$A$41:$F$784,5)+VLOOKUP($A803+ROUND((COLUMN()-2)/24,5),'Расчет сбытовых надбавок'!$B$2281:'Расчет сбытовых надбавок'!$G$3024,4)</f>
        <v>7.75</v>
      </c>
      <c r="N803" s="103">
        <f>VLOOKUP($A803+ROUND((COLUMN()-2)/24,5),АТС!$A$41:$F$784,5)+VLOOKUP($A803+ROUND((COLUMN()-2)/24,5),'Расчет сбытовых надбавок'!$B$2281:'Расчет сбытовых надбавок'!$G$3024,4)</f>
        <v>56.48</v>
      </c>
      <c r="O803" s="103">
        <f>VLOOKUP($A803+ROUND((COLUMN()-2)/24,5),АТС!$A$41:$F$784,5)+VLOOKUP($A803+ROUND((COLUMN()-2)/24,5),'Расчет сбытовых надбавок'!$B$2281:'Расчет сбытовых надбавок'!$G$3024,4)</f>
        <v>7.9499999999999993</v>
      </c>
      <c r="P803" s="103">
        <f>VLOOKUP($A803+ROUND((COLUMN()-2)/24,5),АТС!$A$41:$F$784,5)+VLOOKUP($A803+ROUND((COLUMN()-2)/24,5),'Расчет сбытовых надбавок'!$B$2281:'Расчет сбытовых надбавок'!$G$3024,4)</f>
        <v>140.05000000000001</v>
      </c>
      <c r="Q803" s="103">
        <f>VLOOKUP($A803+ROUND((COLUMN()-2)/24,5),АТС!$A$41:$F$784,5)+VLOOKUP($A803+ROUND((COLUMN()-2)/24,5),'Расчет сбытовых надбавок'!$B$2281:'Расчет сбытовых надбавок'!$G$3024,4)</f>
        <v>151</v>
      </c>
      <c r="R803" s="103">
        <f>VLOOKUP($A803+ROUND((COLUMN()-2)/24,5),АТС!$A$41:$F$784,5)+VLOOKUP($A803+ROUND((COLUMN()-2)/24,5),'Расчет сбытовых надбавок'!$B$2281:'Расчет сбытовых надбавок'!$G$3024,4)</f>
        <v>324.49</v>
      </c>
      <c r="S803" s="103">
        <f>VLOOKUP($A803+ROUND((COLUMN()-2)/24,5),АТС!$A$41:$F$784,5)+VLOOKUP($A803+ROUND((COLUMN()-2)/24,5),'Расчет сбытовых надбавок'!$B$2281:'Расчет сбытовых надбавок'!$G$3024,4)</f>
        <v>317.38</v>
      </c>
      <c r="T803" s="103">
        <f>VLOOKUP($A803+ROUND((COLUMN()-2)/24,5),АТС!$A$41:$F$784,5)+VLOOKUP($A803+ROUND((COLUMN()-2)/24,5),'Расчет сбытовых надбавок'!$B$2281:'Расчет сбытовых надбавок'!$G$3024,4)</f>
        <v>346.35</v>
      </c>
      <c r="U803" s="103">
        <f>VLOOKUP($A803+ROUND((COLUMN()-2)/24,5),АТС!$A$41:$F$784,5)+VLOOKUP($A803+ROUND((COLUMN()-2)/24,5),'Расчет сбытовых надбавок'!$B$2281:'Расчет сбытовых надбавок'!$G$3024,4)</f>
        <v>170.23</v>
      </c>
      <c r="V803" s="103">
        <f>VLOOKUP($A803+ROUND((COLUMN()-2)/24,5),АТС!$A$41:$F$784,5)+VLOOKUP($A803+ROUND((COLUMN()-2)/24,5),'Расчет сбытовых надбавок'!$B$2281:'Расчет сбытовых надбавок'!$G$3024,4)</f>
        <v>31.11</v>
      </c>
      <c r="W803" s="103">
        <f>VLOOKUP($A803+ROUND((COLUMN()-2)/24,5),АТС!$A$41:$F$784,5)+VLOOKUP($A803+ROUND((COLUMN()-2)/24,5),'Расчет сбытовых надбавок'!$B$2281:'Расчет сбытовых надбавок'!$G$3024,4)</f>
        <v>341.54</v>
      </c>
      <c r="X803" s="103">
        <f>VLOOKUP($A803+ROUND((COLUMN()-2)/24,5),АТС!$A$41:$F$784,5)+VLOOKUP($A803+ROUND((COLUMN()-2)/24,5),'Расчет сбытовых надбавок'!$B$2281:'Расчет сбытовых надбавок'!$G$3024,4)</f>
        <v>614.22</v>
      </c>
      <c r="Y803" s="103">
        <f>VLOOKUP($A803+ROUND((COLUMN()-2)/24,5),АТС!$A$41:$F$784,5)+VLOOKUP($A803+ROUND((COLUMN()-2)/24,5),'Расчет сбытовых надбавок'!$B$2281:'Расчет сбытовых надбавок'!$G$3024,4)</f>
        <v>299.03999999999996</v>
      </c>
    </row>
    <row r="804" spans="1:25" x14ac:dyDescent="0.2">
      <c r="A804" s="83">
        <f t="shared" si="21"/>
        <v>42204</v>
      </c>
      <c r="B804" s="103">
        <f>VLOOKUP($A804+ROUND((COLUMN()-2)/24,5),АТС!$A$41:$F$784,5)+VLOOKUP($A804+ROUND((COLUMN()-2)/24,5),'Расчет сбытовых надбавок'!$B$2281:'Расчет сбытовых надбавок'!$G$3024,4)</f>
        <v>174.34</v>
      </c>
      <c r="C804" s="103">
        <f>VLOOKUP($A804+ROUND((COLUMN()-2)/24,5),АТС!$A$41:$F$784,5)+VLOOKUP($A804+ROUND((COLUMN()-2)/24,5),'Расчет сбытовых надбавок'!$B$2281:'Расчет сбытовых надбавок'!$G$3024,4)</f>
        <v>264.72000000000003</v>
      </c>
      <c r="D804" s="103">
        <f>VLOOKUP($A804+ROUND((COLUMN()-2)/24,5),АТС!$A$41:$F$784,5)+VLOOKUP($A804+ROUND((COLUMN()-2)/24,5),'Расчет сбытовых надбавок'!$B$2281:'Расчет сбытовых надбавок'!$G$3024,4)</f>
        <v>146.04000000000002</v>
      </c>
      <c r="E804" s="103">
        <f>VLOOKUP($A804+ROUND((COLUMN()-2)/24,5),АТС!$A$41:$F$784,5)+VLOOKUP($A804+ROUND((COLUMN()-2)/24,5),'Расчет сбытовых надбавок'!$B$2281:'Расчет сбытовых надбавок'!$G$3024,4)</f>
        <v>125.58000000000001</v>
      </c>
      <c r="F804" s="103">
        <f>VLOOKUP($A804+ROUND((COLUMN()-2)/24,5),АТС!$A$41:$F$784,5)+VLOOKUP($A804+ROUND((COLUMN()-2)/24,5),'Расчет сбытовых надбавок'!$B$2281:'Расчет сбытовых надбавок'!$G$3024,4)</f>
        <v>137.81</v>
      </c>
      <c r="G804" s="103">
        <f>VLOOKUP($A804+ROUND((COLUMN()-2)/24,5),АТС!$A$41:$F$784,5)+VLOOKUP($A804+ROUND((COLUMN()-2)/24,5),'Расчет сбытовых надбавок'!$B$2281:'Расчет сбытовых надбавок'!$G$3024,4)</f>
        <v>94.47999999999999</v>
      </c>
      <c r="H804" s="103">
        <f>VLOOKUP($A804+ROUND((COLUMN()-2)/24,5),АТС!$A$41:$F$784,5)+VLOOKUP($A804+ROUND((COLUMN()-2)/24,5),'Расчет сбытовых надбавок'!$B$2281:'Расчет сбытовых надбавок'!$G$3024,4)</f>
        <v>0.55000000000000004</v>
      </c>
      <c r="I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J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K804" s="103">
        <f>VLOOKUP($A804+ROUND((COLUMN()-2)/24,5),АТС!$A$41:$F$784,5)+VLOOKUP($A804+ROUND((COLUMN()-2)/24,5),'Расчет сбытовых надбавок'!$B$2281:'Расчет сбытовых надбавок'!$G$3024,4)</f>
        <v>0</v>
      </c>
      <c r="L804" s="103">
        <f>VLOOKUP($A804+ROUND((COLUMN()-2)/24,5),АТС!$A$41:$F$784,5)+VLOOKUP($A804+ROUND((COLUMN()-2)/24,5),'Расчет сбытовых надбавок'!$B$2281:'Расчет сбытовых надбавок'!$G$3024,4)</f>
        <v>222.41000000000003</v>
      </c>
      <c r="M804" s="103">
        <f>VLOOKUP($A804+ROUND((COLUMN()-2)/24,5),АТС!$A$41:$F$784,5)+VLOOKUP($A804+ROUND((COLUMN()-2)/24,5),'Расчет сбытовых надбавок'!$B$2281:'Расчет сбытовых надбавок'!$G$3024,4)</f>
        <v>305.51</v>
      </c>
      <c r="N804" s="103">
        <f>VLOOKUP($A804+ROUND((COLUMN()-2)/24,5),АТС!$A$41:$F$784,5)+VLOOKUP($A804+ROUND((COLUMN()-2)/24,5),'Расчет сбытовых надбавок'!$B$2281:'Расчет сбытовых надбавок'!$G$3024,4)</f>
        <v>385.52</v>
      </c>
      <c r="O804" s="103">
        <f>VLOOKUP($A804+ROUND((COLUMN()-2)/24,5),АТС!$A$41:$F$784,5)+VLOOKUP($A804+ROUND((COLUMN()-2)/24,5),'Расчет сбытовых надбавок'!$B$2281:'Расчет сбытовых надбавок'!$G$3024,4)</f>
        <v>382.17</v>
      </c>
      <c r="P804" s="103">
        <f>VLOOKUP($A804+ROUND((COLUMN()-2)/24,5),АТС!$A$41:$F$784,5)+VLOOKUP($A804+ROUND((COLUMN()-2)/24,5),'Расчет сбытовых надбавок'!$B$2281:'Расчет сбытовых надбавок'!$G$3024,4)</f>
        <v>480.45000000000005</v>
      </c>
      <c r="Q804" s="103">
        <f>VLOOKUP($A804+ROUND((COLUMN()-2)/24,5),АТС!$A$41:$F$784,5)+VLOOKUP($A804+ROUND((COLUMN()-2)/24,5),'Расчет сбытовых надбавок'!$B$2281:'Расчет сбытовых надбавок'!$G$3024,4)</f>
        <v>500.34000000000003</v>
      </c>
      <c r="R804" s="103">
        <f>VLOOKUP($A804+ROUND((COLUMN()-2)/24,5),АТС!$A$41:$F$784,5)+VLOOKUP($A804+ROUND((COLUMN()-2)/24,5),'Расчет сбытовых надбавок'!$B$2281:'Расчет сбытовых надбавок'!$G$3024,4)</f>
        <v>541.20000000000005</v>
      </c>
      <c r="S804" s="103">
        <f>VLOOKUP($A804+ROUND((COLUMN()-2)/24,5),АТС!$A$41:$F$784,5)+VLOOKUP($A804+ROUND((COLUMN()-2)/24,5),'Расчет сбытовых надбавок'!$B$2281:'Расчет сбытовых надбавок'!$G$3024,4)</f>
        <v>483.23</v>
      </c>
      <c r="T804" s="103">
        <f>VLOOKUP($A804+ROUND((COLUMN()-2)/24,5),АТС!$A$41:$F$784,5)+VLOOKUP($A804+ROUND((COLUMN()-2)/24,5),'Расчет сбытовых надбавок'!$B$2281:'Расчет сбытовых надбавок'!$G$3024,4)</f>
        <v>423.49</v>
      </c>
      <c r="U804" s="103">
        <f>VLOOKUP($A804+ROUND((COLUMN()-2)/24,5),АТС!$A$41:$F$784,5)+VLOOKUP($A804+ROUND((COLUMN()-2)/24,5),'Расчет сбытовых надбавок'!$B$2281:'Расчет сбытовых надбавок'!$G$3024,4)</f>
        <v>380.89</v>
      </c>
      <c r="V804" s="103">
        <f>VLOOKUP($A804+ROUND((COLUMN()-2)/24,5),АТС!$A$41:$F$784,5)+VLOOKUP($A804+ROUND((COLUMN()-2)/24,5),'Расчет сбытовых надбавок'!$B$2281:'Расчет сбытовых надбавок'!$G$3024,4)</f>
        <v>358.71</v>
      </c>
      <c r="W804" s="103">
        <f>VLOOKUP($A804+ROUND((COLUMN()-2)/24,5),АТС!$A$41:$F$784,5)+VLOOKUP($A804+ROUND((COLUMN()-2)/24,5),'Расчет сбытовых надбавок'!$B$2281:'Расчет сбытовых надбавок'!$G$3024,4)</f>
        <v>472.20000000000005</v>
      </c>
      <c r="X804" s="103">
        <f>VLOOKUP($A804+ROUND((COLUMN()-2)/24,5),АТС!$A$41:$F$784,5)+VLOOKUP($A804+ROUND((COLUMN()-2)/24,5),'Расчет сбытовых надбавок'!$B$2281:'Расчет сбытовых надбавок'!$G$3024,4)</f>
        <v>465.51</v>
      </c>
      <c r="Y804" s="103">
        <f>VLOOKUP($A804+ROUND((COLUMN()-2)/24,5),АТС!$A$41:$F$784,5)+VLOOKUP($A804+ROUND((COLUMN()-2)/24,5),'Расчет сбытовых надбавок'!$B$2281:'Расчет сбытовых надбавок'!$G$3024,4)</f>
        <v>304.52</v>
      </c>
    </row>
    <row r="805" spans="1:25" x14ac:dyDescent="0.2">
      <c r="A805" s="83">
        <f t="shared" si="21"/>
        <v>42205</v>
      </c>
      <c r="B805" s="103">
        <f>VLOOKUP($A805+ROUND((COLUMN()-2)/24,5),АТС!$A$41:$F$784,5)+VLOOKUP($A805+ROUND((COLUMN()-2)/24,5),'Расчет сбытовых надбавок'!$B$2281:'Расчет сбытовых надбавок'!$G$3024,4)</f>
        <v>263.40999999999997</v>
      </c>
      <c r="C805" s="103">
        <f>VLOOKUP($A805+ROUND((COLUMN()-2)/24,5),АТС!$A$41:$F$784,5)+VLOOKUP($A805+ROUND((COLUMN()-2)/24,5),'Расчет сбытовых надбавок'!$B$2281:'Расчет сбытовых надбавок'!$G$3024,4)</f>
        <v>1301.71</v>
      </c>
      <c r="D805" s="103">
        <f>VLOOKUP($A805+ROUND((COLUMN()-2)/24,5),АТС!$A$41:$F$784,5)+VLOOKUP($A805+ROUND((COLUMN()-2)/24,5),'Расчет сбытовых надбавок'!$B$2281:'Расчет сбытовых надбавок'!$G$3024,4)</f>
        <v>147.61000000000001</v>
      </c>
      <c r="E805" s="103">
        <f>VLOOKUP($A805+ROUND((COLUMN()-2)/24,5),АТС!$A$41:$F$784,5)+VLOOKUP($A805+ROUND((COLUMN()-2)/24,5),'Расчет сбытовых надбавок'!$B$2281:'Расчет сбытовых надбавок'!$G$3024,4)</f>
        <v>159.99</v>
      </c>
      <c r="F805" s="103">
        <f>VLOOKUP($A805+ROUND((COLUMN()-2)/24,5),АТС!$A$41:$F$784,5)+VLOOKUP($A805+ROUND((COLUMN()-2)/24,5),'Расчет сбытовых надбавок'!$B$2281:'Расчет сбытовых надбавок'!$G$3024,4)</f>
        <v>207.20999999999998</v>
      </c>
      <c r="G805" s="103">
        <f>VLOOKUP($A805+ROUND((COLUMN()-2)/24,5),АТС!$A$41:$F$784,5)+VLOOKUP($A805+ROUND((COLUMN()-2)/24,5),'Расчет сбытовых надбавок'!$B$2281:'Расчет сбытовых надбавок'!$G$3024,4)</f>
        <v>95.03</v>
      </c>
      <c r="H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03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03">
        <f>VLOOKUP($A805+ROUND((COLUMN()-2)/24,5),АТС!$A$41:$F$784,5)+VLOOKUP($A805+ROUND((COLUMN()-2)/24,5),'Расчет сбытовых надбавок'!$B$2281:'Расчет сбытовых надбавок'!$G$3024,4)</f>
        <v>14.719999999999999</v>
      </c>
      <c r="K805" s="103">
        <f>VLOOKUP($A805+ROUND((COLUMN()-2)/24,5),АТС!$A$41:$F$784,5)+VLOOKUP($A805+ROUND((COLUMN()-2)/24,5),'Расчет сбытовых надбавок'!$B$2281:'Расчет сбытовых надбавок'!$G$3024,4)</f>
        <v>295.32</v>
      </c>
      <c r="L805" s="103">
        <f>VLOOKUP($A805+ROUND((COLUMN()-2)/24,5),АТС!$A$41:$F$784,5)+VLOOKUP($A805+ROUND((COLUMN()-2)/24,5),'Расчет сбытовых надбавок'!$B$2281:'Расчет сбытовых надбавок'!$G$3024,4)</f>
        <v>286.71000000000004</v>
      </c>
      <c r="M805" s="103">
        <f>VLOOKUP($A805+ROUND((COLUMN()-2)/24,5),АТС!$A$41:$F$784,5)+VLOOKUP($A805+ROUND((COLUMN()-2)/24,5),'Расчет сбытовых надбавок'!$B$2281:'Расчет сбытовых надбавок'!$G$3024,4)</f>
        <v>366.45</v>
      </c>
      <c r="N805" s="103">
        <f>VLOOKUP($A805+ROUND((COLUMN()-2)/24,5),АТС!$A$41:$F$784,5)+VLOOKUP($A805+ROUND((COLUMN()-2)/24,5),'Расчет сбытовых надбавок'!$B$2281:'Расчет сбытовых надбавок'!$G$3024,4)</f>
        <v>316.95999999999998</v>
      </c>
      <c r="O805" s="103">
        <f>VLOOKUP($A805+ROUND((COLUMN()-2)/24,5),АТС!$A$41:$F$784,5)+VLOOKUP($A805+ROUND((COLUMN()-2)/24,5),'Расчет сбытовых надбавок'!$B$2281:'Расчет сбытовых надбавок'!$G$3024,4)</f>
        <v>323.61</v>
      </c>
      <c r="P805" s="103">
        <f>VLOOKUP($A805+ROUND((COLUMN()-2)/24,5),АТС!$A$41:$F$784,5)+VLOOKUP($A805+ROUND((COLUMN()-2)/24,5),'Расчет сбытовых надбавок'!$B$2281:'Расчет сбытовых надбавок'!$G$3024,4)</f>
        <v>332.11</v>
      </c>
      <c r="Q805" s="103">
        <f>VLOOKUP($A805+ROUND((COLUMN()-2)/24,5),АТС!$A$41:$F$784,5)+VLOOKUP($A805+ROUND((COLUMN()-2)/24,5),'Расчет сбытовых надбавок'!$B$2281:'Расчет сбытовых надбавок'!$G$3024,4)</f>
        <v>368.15</v>
      </c>
      <c r="R805" s="103">
        <f>VLOOKUP($A805+ROUND((COLUMN()-2)/24,5),АТС!$A$41:$F$784,5)+VLOOKUP($A805+ROUND((COLUMN()-2)/24,5),'Расчет сбытовых надбавок'!$B$2281:'Расчет сбытовых надбавок'!$G$3024,4)</f>
        <v>320.99</v>
      </c>
      <c r="S805" s="103">
        <f>VLOOKUP($A805+ROUND((COLUMN()-2)/24,5),АТС!$A$41:$F$784,5)+VLOOKUP($A805+ROUND((COLUMN()-2)/24,5),'Расчет сбытовых надбавок'!$B$2281:'Расчет сбытовых надбавок'!$G$3024,4)</f>
        <v>320.77</v>
      </c>
      <c r="T805" s="103">
        <f>VLOOKUP($A805+ROUND((COLUMN()-2)/24,5),АТС!$A$41:$F$784,5)+VLOOKUP($A805+ROUND((COLUMN()-2)/24,5),'Расчет сбытовых надбавок'!$B$2281:'Расчет сбытовых надбавок'!$G$3024,4)</f>
        <v>273.19</v>
      </c>
      <c r="U805" s="103">
        <f>VLOOKUP($A805+ROUND((COLUMN()-2)/24,5),АТС!$A$41:$F$784,5)+VLOOKUP($A805+ROUND((COLUMN()-2)/24,5),'Расчет сбытовых надбавок'!$B$2281:'Расчет сбытовых надбавок'!$G$3024,4)</f>
        <v>192.26</v>
      </c>
      <c r="V805" s="103">
        <f>VLOOKUP($A805+ROUND((COLUMN()-2)/24,5),АТС!$A$41:$F$784,5)+VLOOKUP($A805+ROUND((COLUMN()-2)/24,5),'Расчет сбытовых надбавок'!$B$2281:'Расчет сбытовых надбавок'!$G$3024,4)</f>
        <v>228.8</v>
      </c>
      <c r="W805" s="103">
        <f>VLOOKUP($A805+ROUND((COLUMN()-2)/24,5),АТС!$A$41:$F$784,5)+VLOOKUP($A805+ROUND((COLUMN()-2)/24,5),'Расчет сбытовых надбавок'!$B$2281:'Расчет сбытовых надбавок'!$G$3024,4)</f>
        <v>332.96</v>
      </c>
      <c r="X805" s="103">
        <f>VLOOKUP($A805+ROUND((COLUMN()-2)/24,5),АТС!$A$41:$F$784,5)+VLOOKUP($A805+ROUND((COLUMN()-2)/24,5),'Расчет сбытовых надбавок'!$B$2281:'Расчет сбытовых надбавок'!$G$3024,4)</f>
        <v>422.09000000000003</v>
      </c>
      <c r="Y805" s="103">
        <f>VLOOKUP($A805+ROUND((COLUMN()-2)/24,5),АТС!$A$41:$F$784,5)+VLOOKUP($A805+ROUND((COLUMN()-2)/24,5),'Расчет сбытовых надбавок'!$B$2281:'Расчет сбытовых надбавок'!$G$3024,4)</f>
        <v>293.95999999999998</v>
      </c>
    </row>
    <row r="806" spans="1:25" x14ac:dyDescent="0.2">
      <c r="A806" s="83">
        <f t="shared" si="21"/>
        <v>42206</v>
      </c>
      <c r="B806" s="103">
        <f>VLOOKUP($A806+ROUND((COLUMN()-2)/24,5),АТС!$A$41:$F$784,5)+VLOOKUP($A806+ROUND((COLUMN()-2)/24,5),'Расчет сбытовых надбавок'!$B$2281:'Расчет сбытовых надбавок'!$G$3024,4)</f>
        <v>498.46000000000004</v>
      </c>
      <c r="C806" s="103">
        <f>VLOOKUP($A806+ROUND((COLUMN()-2)/24,5),АТС!$A$41:$F$784,5)+VLOOKUP($A806+ROUND((COLUMN()-2)/24,5),'Расчет сбытовых надбавок'!$B$2281:'Расчет сбытовых надбавок'!$G$3024,4)</f>
        <v>440</v>
      </c>
      <c r="D806" s="103">
        <f>VLOOKUP($A806+ROUND((COLUMN()-2)/24,5),АТС!$A$41:$F$784,5)+VLOOKUP($A806+ROUND((COLUMN()-2)/24,5),'Расчет сбытовых надбавок'!$B$2281:'Расчет сбытовых надбавок'!$G$3024,4)</f>
        <v>272.47000000000003</v>
      </c>
      <c r="E806" s="103">
        <f>VLOOKUP($A806+ROUND((COLUMN()-2)/24,5),АТС!$A$41:$F$784,5)+VLOOKUP($A806+ROUND((COLUMN()-2)/24,5),'Расчет сбытовых надбавок'!$B$2281:'Расчет сбытовых надбавок'!$G$3024,4)</f>
        <v>260.55</v>
      </c>
      <c r="F806" s="103">
        <f>VLOOKUP($A806+ROUND((COLUMN()-2)/24,5),АТС!$A$41:$F$784,5)+VLOOKUP($A806+ROUND((COLUMN()-2)/24,5),'Расчет сбытовых надбавок'!$B$2281:'Расчет сбытовых надбавок'!$G$3024,4)</f>
        <v>183.56</v>
      </c>
      <c r="G806" s="103">
        <f>VLOOKUP($A806+ROUND((COLUMN()-2)/24,5),АТС!$A$41:$F$784,5)+VLOOKUP($A806+ROUND((COLUMN()-2)/24,5),'Расчет сбытовых надбавок'!$B$2281:'Расчет сбытовых надбавок'!$G$3024,4)</f>
        <v>74.550000000000011</v>
      </c>
      <c r="H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J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K806" s="103">
        <f>VLOOKUP($A806+ROUND((COLUMN()-2)/24,5),АТС!$A$41:$F$784,5)+VLOOKUP($A806+ROUND((COLUMN()-2)/24,5),'Расчет сбытовых надбавок'!$B$2281:'Расчет сбытовых надбавок'!$G$3024,4)</f>
        <v>3.25</v>
      </c>
      <c r="L806" s="103">
        <f>VLOOKUP($A806+ROUND((COLUMN()-2)/24,5),АТС!$A$41:$F$784,5)+VLOOKUP($A806+ROUND((COLUMN()-2)/24,5),'Расчет сбытовых надбавок'!$B$2281:'Расчет сбытовых надбавок'!$G$3024,4)</f>
        <v>12.71</v>
      </c>
      <c r="M806" s="103">
        <f>VLOOKUP($A806+ROUND((COLUMN()-2)/24,5),АТС!$A$41:$F$784,5)+VLOOKUP($A806+ROUND((COLUMN()-2)/24,5),'Расчет сбытовых надбавок'!$B$2281:'Расчет сбытовых надбавок'!$G$3024,4)</f>
        <v>20.91</v>
      </c>
      <c r="N806" s="103">
        <f>VLOOKUP($A806+ROUND((COLUMN()-2)/24,5),АТС!$A$41:$F$784,5)+VLOOKUP($A806+ROUND((COLUMN()-2)/24,5),'Расчет сбытовых надбавок'!$B$2281:'Расчет сбытовых надбавок'!$G$3024,4)</f>
        <v>74.260000000000005</v>
      </c>
      <c r="O806" s="103">
        <f>VLOOKUP($A806+ROUND((COLUMN()-2)/24,5),АТС!$A$41:$F$784,5)+VLOOKUP($A806+ROUND((COLUMN()-2)/24,5),'Расчет сбытовых надбавок'!$B$2281:'Расчет сбытовых надбавок'!$G$3024,4)</f>
        <v>36.39</v>
      </c>
      <c r="P806" s="103">
        <f>VLOOKUP($A806+ROUND((COLUMN()-2)/24,5),АТС!$A$41:$F$784,5)+VLOOKUP($A806+ROUND((COLUMN()-2)/24,5),'Расчет сбытовых надбавок'!$B$2281:'Расчет сбытовых надбавок'!$G$3024,4)</f>
        <v>94.050000000000011</v>
      </c>
      <c r="Q806" s="103">
        <f>VLOOKUP($A806+ROUND((COLUMN()-2)/24,5),АТС!$A$41:$F$784,5)+VLOOKUP($A806+ROUND((COLUMN()-2)/24,5),'Расчет сбытовых надбавок'!$B$2281:'Расчет сбытовых надбавок'!$G$3024,4)</f>
        <v>605.52</v>
      </c>
      <c r="R806" s="103">
        <f>VLOOKUP($A806+ROUND((COLUMN()-2)/24,5),АТС!$A$41:$F$784,5)+VLOOKUP($A806+ROUND((COLUMN()-2)/24,5),'Расчет сбытовых надбавок'!$B$2281:'Расчет сбытовых надбавок'!$G$3024,4)</f>
        <v>171.09</v>
      </c>
      <c r="S806" s="103">
        <f>VLOOKUP($A806+ROUND((COLUMN()-2)/24,5),АТС!$A$41:$F$784,5)+VLOOKUP($A806+ROUND((COLUMN()-2)/24,5),'Расчет сбытовых надбавок'!$B$2281:'Расчет сбытовых надбавок'!$G$3024,4)</f>
        <v>747.56</v>
      </c>
      <c r="T806" s="103">
        <f>VLOOKUP($A806+ROUND((COLUMN()-2)/24,5),АТС!$A$41:$F$784,5)+VLOOKUP($A806+ROUND((COLUMN()-2)/24,5),'Расчет сбытовых надбавок'!$B$2281:'Расчет сбытовых надбавок'!$G$3024,4)</f>
        <v>0</v>
      </c>
      <c r="U806" s="103">
        <f>VLOOKUP($A806+ROUND((COLUMN()-2)/24,5),АТС!$A$41:$F$784,5)+VLOOKUP($A806+ROUND((COLUMN()-2)/24,5),'Расчет сбытовых надбавок'!$B$2281:'Расчет сбытовых надбавок'!$G$3024,4)</f>
        <v>189.07999999999998</v>
      </c>
      <c r="V806" s="103">
        <f>VLOOKUP($A806+ROUND((COLUMN()-2)/24,5),АТС!$A$41:$F$784,5)+VLOOKUP($A806+ROUND((COLUMN()-2)/24,5),'Расчет сбытовых надбавок'!$B$2281:'Расчет сбытовых надбавок'!$G$3024,4)</f>
        <v>40.6</v>
      </c>
      <c r="W806" s="103">
        <f>VLOOKUP($A806+ROUND((COLUMN()-2)/24,5),АТС!$A$41:$F$784,5)+VLOOKUP($A806+ROUND((COLUMN()-2)/24,5),'Расчет сбытовых надбавок'!$B$2281:'Расчет сбытовых надбавок'!$G$3024,4)</f>
        <v>249.38</v>
      </c>
      <c r="X806" s="103">
        <f>VLOOKUP($A806+ROUND((COLUMN()-2)/24,5),АТС!$A$41:$F$784,5)+VLOOKUP($A806+ROUND((COLUMN()-2)/24,5),'Расчет сбытовых надбавок'!$B$2281:'Расчет сбытовых надбавок'!$G$3024,4)</f>
        <v>832.22</v>
      </c>
      <c r="Y806" s="103">
        <f>VLOOKUP($A806+ROUND((COLUMN()-2)/24,5),АТС!$A$41:$F$784,5)+VLOOKUP($A806+ROUND((COLUMN()-2)/24,5),'Расчет сбытовых надбавок'!$B$2281:'Расчет сбытовых надбавок'!$G$3024,4)</f>
        <v>511.91999999999996</v>
      </c>
    </row>
    <row r="807" spans="1:25" x14ac:dyDescent="0.2">
      <c r="A807" s="83">
        <f t="shared" si="21"/>
        <v>42207</v>
      </c>
      <c r="B807" s="103">
        <f>VLOOKUP($A807+ROUND((COLUMN()-2)/24,5),АТС!$A$41:$F$784,5)+VLOOKUP($A807+ROUND((COLUMN()-2)/24,5),'Расчет сбытовых надбавок'!$B$2281:'Расчет сбытовых надбавок'!$G$3024,4)</f>
        <v>191.56</v>
      </c>
      <c r="C807" s="103">
        <f>VLOOKUP($A807+ROUND((COLUMN()-2)/24,5),АТС!$A$41:$F$784,5)+VLOOKUP($A807+ROUND((COLUMN()-2)/24,5),'Расчет сбытовых надбавок'!$B$2281:'Расчет сбытовых надбавок'!$G$3024,4)</f>
        <v>154.65</v>
      </c>
      <c r="D807" s="103">
        <f>VLOOKUP($A807+ROUND((COLUMN()-2)/24,5),АТС!$A$41:$F$784,5)+VLOOKUP($A807+ROUND((COLUMN()-2)/24,5),'Расчет сбытовых надбавок'!$B$2281:'Расчет сбытовых надбавок'!$G$3024,4)</f>
        <v>126.35</v>
      </c>
      <c r="E807" s="103">
        <f>VLOOKUP($A807+ROUND((COLUMN()-2)/24,5),АТС!$A$41:$F$784,5)+VLOOKUP($A807+ROUND((COLUMN()-2)/24,5),'Расчет сбытовых надбавок'!$B$2281:'Расчет сбытовых надбавок'!$G$3024,4)</f>
        <v>135.33000000000001</v>
      </c>
      <c r="F807" s="103">
        <f>VLOOKUP($A807+ROUND((COLUMN()-2)/24,5),АТС!$A$41:$F$784,5)+VLOOKUP($A807+ROUND((COLUMN()-2)/24,5),'Расчет сбытовых надбавок'!$B$2281:'Расчет сбытовых надбавок'!$G$3024,4)</f>
        <v>125.88999999999999</v>
      </c>
      <c r="G807" s="103">
        <f>VLOOKUP($A807+ROUND((COLUMN()-2)/24,5),АТС!$A$41:$F$784,5)+VLOOKUP($A807+ROUND((COLUMN()-2)/24,5),'Расчет сбытовых надбавок'!$B$2281:'Расчет сбытовых надбавок'!$G$3024,4)</f>
        <v>30.009999999999998</v>
      </c>
      <c r="H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I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J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K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L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M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N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O807" s="103">
        <f>VLOOKUP($A807+ROUND((COLUMN()-2)/24,5),АТС!$A$41:$F$784,5)+VLOOKUP($A807+ROUND((COLUMN()-2)/24,5),'Расчет сбытовых надбавок'!$B$2281:'Расчет сбытовых надбавок'!$G$3024,4)</f>
        <v>0</v>
      </c>
      <c r="P807" s="103">
        <f>VLOOKUP($A807+ROUND((COLUMN()-2)/24,5),АТС!$A$41:$F$784,5)+VLOOKUP($A807+ROUND((COLUMN()-2)/24,5),'Расчет сбытовых надбавок'!$B$2281:'Расчет сбытовых надбавок'!$G$3024,4)</f>
        <v>57.76</v>
      </c>
      <c r="Q807" s="103">
        <f>VLOOKUP($A807+ROUND((COLUMN()-2)/24,5),АТС!$A$41:$F$784,5)+VLOOKUP($A807+ROUND((COLUMN()-2)/24,5),'Расчет сбытовых надбавок'!$B$2281:'Расчет сбытовых надбавок'!$G$3024,4)</f>
        <v>73.31</v>
      </c>
      <c r="R807" s="103">
        <f>VLOOKUP($A807+ROUND((COLUMN()-2)/24,5),АТС!$A$41:$F$784,5)+VLOOKUP($A807+ROUND((COLUMN()-2)/24,5),'Расчет сбытовых надбавок'!$B$2281:'Расчет сбытовых надбавок'!$G$3024,4)</f>
        <v>258.07</v>
      </c>
      <c r="S807" s="103">
        <f>VLOOKUP($A807+ROUND((COLUMN()-2)/24,5),АТС!$A$41:$F$784,5)+VLOOKUP($A807+ROUND((COLUMN()-2)/24,5),'Расчет сбытовых надбавок'!$B$2281:'Расчет сбытовых надбавок'!$G$3024,4)</f>
        <v>222.26999999999998</v>
      </c>
      <c r="T807" s="103">
        <f>VLOOKUP($A807+ROUND((COLUMN()-2)/24,5),АТС!$A$41:$F$784,5)+VLOOKUP($A807+ROUND((COLUMN()-2)/24,5),'Расчет сбытовых надбавок'!$B$2281:'Расчет сбытовых надбавок'!$G$3024,4)</f>
        <v>234.35</v>
      </c>
      <c r="U807" s="103">
        <f>VLOOKUP($A807+ROUND((COLUMN()-2)/24,5),АТС!$A$41:$F$784,5)+VLOOKUP($A807+ROUND((COLUMN()-2)/24,5),'Расчет сбытовых надбавок'!$B$2281:'Расчет сбытовых надбавок'!$G$3024,4)</f>
        <v>285.70999999999998</v>
      </c>
      <c r="V807" s="103">
        <f>VLOOKUP($A807+ROUND((COLUMN()-2)/24,5),АТС!$A$41:$F$784,5)+VLOOKUP($A807+ROUND((COLUMN()-2)/24,5),'Расчет сбытовых надбавок'!$B$2281:'Расчет сбытовых надбавок'!$G$3024,4)</f>
        <v>62.73</v>
      </c>
      <c r="W807" s="103">
        <f>VLOOKUP($A807+ROUND((COLUMN()-2)/24,5),АТС!$A$41:$F$784,5)+VLOOKUP($A807+ROUND((COLUMN()-2)/24,5),'Расчет сбытовых надбавок'!$B$2281:'Расчет сбытовых надбавок'!$G$3024,4)</f>
        <v>118.22</v>
      </c>
      <c r="X807" s="103">
        <f>VLOOKUP($A807+ROUND((COLUMN()-2)/24,5),АТС!$A$41:$F$784,5)+VLOOKUP($A807+ROUND((COLUMN()-2)/24,5),'Расчет сбытовых надбавок'!$B$2281:'Расчет сбытовых надбавок'!$G$3024,4)</f>
        <v>433.34999999999997</v>
      </c>
      <c r="Y807" s="103">
        <f>VLOOKUP($A807+ROUND((COLUMN()-2)/24,5),АТС!$A$41:$F$784,5)+VLOOKUP($A807+ROUND((COLUMN()-2)/24,5),'Расчет сбытовых надбавок'!$B$2281:'Расчет сбытовых надбавок'!$G$3024,4)</f>
        <v>412</v>
      </c>
    </row>
    <row r="808" spans="1:25" x14ac:dyDescent="0.2">
      <c r="A808" s="83">
        <f t="shared" si="21"/>
        <v>42208</v>
      </c>
      <c r="B808" s="103">
        <f>VLOOKUP($A808+ROUND((COLUMN()-2)/24,5),АТС!$A$41:$F$784,5)+VLOOKUP($A808+ROUND((COLUMN()-2)/24,5),'Расчет сбытовых надбавок'!$B$2281:'Расчет сбытовых надбавок'!$G$3024,4)</f>
        <v>225.18</v>
      </c>
      <c r="C808" s="103">
        <f>VLOOKUP($A808+ROUND((COLUMN()-2)/24,5),АТС!$A$41:$F$784,5)+VLOOKUP($A808+ROUND((COLUMN()-2)/24,5),'Расчет сбытовых надбавок'!$B$2281:'Расчет сбытовых надбавок'!$G$3024,4)</f>
        <v>159.61000000000001</v>
      </c>
      <c r="D808" s="103">
        <f>VLOOKUP($A808+ROUND((COLUMN()-2)/24,5),АТС!$A$41:$F$784,5)+VLOOKUP($A808+ROUND((COLUMN()-2)/24,5),'Расчет сбытовых надбавок'!$B$2281:'Расчет сбытовых надбавок'!$G$3024,4)</f>
        <v>121.09</v>
      </c>
      <c r="E808" s="103">
        <f>VLOOKUP($A808+ROUND((COLUMN()-2)/24,5),АТС!$A$41:$F$784,5)+VLOOKUP($A808+ROUND((COLUMN()-2)/24,5),'Расчет сбытовых надбавок'!$B$2281:'Расчет сбытовых надбавок'!$G$3024,4)</f>
        <v>188.31</v>
      </c>
      <c r="F808" s="103">
        <f>VLOOKUP($A808+ROUND((COLUMN()-2)/24,5),АТС!$A$41:$F$784,5)+VLOOKUP($A808+ROUND((COLUMN()-2)/24,5),'Расчет сбытовых надбавок'!$B$2281:'Расчет сбытовых надбавок'!$G$3024,4)</f>
        <v>1092.22</v>
      </c>
      <c r="G808" s="103">
        <f>VLOOKUP($A808+ROUND((COLUMN()-2)/24,5),АТС!$A$41:$F$784,5)+VLOOKUP($A808+ROUND((COLUMN()-2)/24,5),'Расчет сбытовых надбавок'!$B$2281:'Расчет сбытовых надбавок'!$G$3024,4)</f>
        <v>1225.3499999999999</v>
      </c>
      <c r="H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J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K808" s="103">
        <f>VLOOKUP($A808+ROUND((COLUMN()-2)/24,5),АТС!$A$41:$F$784,5)+VLOOKUP($A808+ROUND((COLUMN()-2)/24,5),'Расчет сбытовых надбавок'!$B$2281:'Расчет сбытовых надбавок'!$G$3024,4)</f>
        <v>60.47</v>
      </c>
      <c r="L808" s="103">
        <f>VLOOKUP($A808+ROUND((COLUMN()-2)/24,5),АТС!$A$41:$F$784,5)+VLOOKUP($A808+ROUND((COLUMN()-2)/24,5),'Расчет сбытовых надбавок'!$B$2281:'Расчет сбытовых надбавок'!$G$3024,4)</f>
        <v>212.53</v>
      </c>
      <c r="M808" s="103">
        <f>VLOOKUP($A808+ROUND((COLUMN()-2)/24,5),АТС!$A$41:$F$784,5)+VLOOKUP($A808+ROUND((COLUMN()-2)/24,5),'Расчет сбытовых надбавок'!$B$2281:'Расчет сбытовых надбавок'!$G$3024,4)</f>
        <v>308.33999999999997</v>
      </c>
      <c r="N808" s="103">
        <f>VLOOKUP($A808+ROUND((COLUMN()-2)/24,5),АТС!$A$41:$F$784,5)+VLOOKUP($A808+ROUND((COLUMN()-2)/24,5),'Расчет сбытовых надбавок'!$B$2281:'Расчет сбытовых надбавок'!$G$3024,4)</f>
        <v>225.81</v>
      </c>
      <c r="O808" s="103">
        <f>VLOOKUP($A808+ROUND((COLUMN()-2)/24,5),АТС!$A$41:$F$784,5)+VLOOKUP($A808+ROUND((COLUMN()-2)/24,5),'Расчет сбытовых надбавок'!$B$2281:'Расчет сбытовых надбавок'!$G$3024,4)</f>
        <v>138.1</v>
      </c>
      <c r="P808" s="103">
        <f>VLOOKUP($A808+ROUND((COLUMN()-2)/24,5),АТС!$A$41:$F$784,5)+VLOOKUP($A808+ROUND((COLUMN()-2)/24,5),'Расчет сбытовых надбавок'!$B$2281:'Расчет сбытовых надбавок'!$G$3024,4)</f>
        <v>215.10000000000002</v>
      </c>
      <c r="Q808" s="103">
        <f>VLOOKUP($A808+ROUND((COLUMN()-2)/24,5),АТС!$A$41:$F$784,5)+VLOOKUP($A808+ROUND((COLUMN()-2)/24,5),'Расчет сбытовых надбавок'!$B$2281:'Расчет сбытовых надбавок'!$G$3024,4)</f>
        <v>234.09</v>
      </c>
      <c r="R808" s="103">
        <f>VLOOKUP($A808+ROUND((COLUMN()-2)/24,5),АТС!$A$41:$F$784,5)+VLOOKUP($A808+ROUND((COLUMN()-2)/24,5),'Расчет сбытовых надбавок'!$B$2281:'Расчет сбытовых надбавок'!$G$3024,4)</f>
        <v>255.32999999999998</v>
      </c>
      <c r="S808" s="103">
        <f>VLOOKUP($A808+ROUND((COLUMN()-2)/24,5),АТС!$A$41:$F$784,5)+VLOOKUP($A808+ROUND((COLUMN()-2)/24,5),'Расчет сбытовых надбавок'!$B$2281:'Расчет сбытовых надбавок'!$G$3024,4)</f>
        <v>166.08</v>
      </c>
      <c r="T808" s="103">
        <f>VLOOKUP($A808+ROUND((COLUMN()-2)/24,5),АТС!$A$41:$F$784,5)+VLOOKUP($A808+ROUND((COLUMN()-2)/24,5),'Расчет сбытовых надбавок'!$B$2281:'Расчет сбытовых надбавок'!$G$3024,4)</f>
        <v>266.84000000000003</v>
      </c>
      <c r="U808" s="103">
        <f>VLOOKUP($A808+ROUND((COLUMN()-2)/24,5),АТС!$A$41:$F$784,5)+VLOOKUP($A808+ROUND((COLUMN()-2)/24,5),'Расчет сбытовых надбавок'!$B$2281:'Расчет сбытовых надбавок'!$G$3024,4)</f>
        <v>184.69</v>
      </c>
      <c r="V808" s="103">
        <f>VLOOKUP($A808+ROUND((COLUMN()-2)/24,5),АТС!$A$41:$F$784,5)+VLOOKUP($A808+ROUND((COLUMN()-2)/24,5),'Расчет сбытовых надбавок'!$B$2281:'Расчет сбытовых надбавок'!$G$3024,4)</f>
        <v>0</v>
      </c>
      <c r="W808" s="103">
        <f>VLOOKUP($A808+ROUND((COLUMN()-2)/24,5),АТС!$A$41:$F$784,5)+VLOOKUP($A808+ROUND((COLUMN()-2)/24,5),'Расчет сбытовых надбавок'!$B$2281:'Расчет сбытовых надбавок'!$G$3024,4)</f>
        <v>518.17000000000007</v>
      </c>
      <c r="X808" s="103">
        <f>VLOOKUP($A808+ROUND((COLUMN()-2)/24,5),АТС!$A$41:$F$784,5)+VLOOKUP($A808+ROUND((COLUMN()-2)/24,5),'Расчет сбытовых надбавок'!$B$2281:'Расчет сбытовых надбавок'!$G$3024,4)</f>
        <v>638.17000000000007</v>
      </c>
      <c r="Y808" s="103">
        <f>VLOOKUP($A808+ROUND((COLUMN()-2)/24,5),АТС!$A$41:$F$784,5)+VLOOKUP($A808+ROUND((COLUMN()-2)/24,5),'Расчет сбытовых надбавок'!$B$2281:'Расчет сбытовых надбавок'!$G$3024,4)</f>
        <v>484.61</v>
      </c>
    </row>
    <row r="809" spans="1:25" x14ac:dyDescent="0.2">
      <c r="A809" s="83">
        <f t="shared" si="21"/>
        <v>42209</v>
      </c>
      <c r="B809" s="103">
        <f>VLOOKUP($A809+ROUND((COLUMN()-2)/24,5),АТС!$A$41:$F$784,5)+VLOOKUP($A809+ROUND((COLUMN()-2)/24,5),'Расчет сбытовых надбавок'!$B$2281:'Расчет сбытовых надбавок'!$G$3024,4)</f>
        <v>239.89999999999998</v>
      </c>
      <c r="C809" s="103">
        <f>VLOOKUP($A809+ROUND((COLUMN()-2)/24,5),АТС!$A$41:$F$784,5)+VLOOKUP($A809+ROUND((COLUMN()-2)/24,5),'Расчет сбытовых надбавок'!$B$2281:'Расчет сбытовых надбавок'!$G$3024,4)</f>
        <v>172.75</v>
      </c>
      <c r="D809" s="103">
        <f>VLOOKUP($A809+ROUND((COLUMN()-2)/24,5),АТС!$A$41:$F$784,5)+VLOOKUP($A809+ROUND((COLUMN()-2)/24,5),'Расчет сбытовых надбавок'!$B$2281:'Расчет сбытовых надбавок'!$G$3024,4)</f>
        <v>193.89999999999998</v>
      </c>
      <c r="E809" s="103">
        <f>VLOOKUP($A809+ROUND((COLUMN()-2)/24,5),АТС!$A$41:$F$784,5)+VLOOKUP($A809+ROUND((COLUMN()-2)/24,5),'Расчет сбытовых надбавок'!$B$2281:'Расчет сбытовых надбавок'!$G$3024,4)</f>
        <v>211.32</v>
      </c>
      <c r="F809" s="103">
        <f>VLOOKUP($A809+ROUND((COLUMN()-2)/24,5),АТС!$A$41:$F$784,5)+VLOOKUP($A809+ROUND((COLUMN()-2)/24,5),'Расчет сбытовых надбавок'!$B$2281:'Расчет сбытовых надбавок'!$G$3024,4)</f>
        <v>110.72</v>
      </c>
      <c r="G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03">
        <f>VLOOKUP($A809+ROUND((COLUMN()-2)/24,5),АТС!$A$41:$F$784,5)+VLOOKUP($A809+ROUND((COLUMN()-2)/24,5),'Расчет сбытовых надбавок'!$B$2281:'Расчет сбытовых надбавок'!$G$3024,4)</f>
        <v>3.13</v>
      </c>
      <c r="I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J809" s="103">
        <f>VLOOKUP($A809+ROUND((COLUMN()-2)/24,5),АТС!$A$41:$F$784,5)+VLOOKUP($A809+ROUND((COLUMN()-2)/24,5),'Расчет сбытовых надбавок'!$B$2281:'Расчет сбытовых надбавок'!$G$3024,4)</f>
        <v>0.01</v>
      </c>
      <c r="K809" s="103">
        <f>VLOOKUP($A809+ROUND((COLUMN()-2)/24,5),АТС!$A$41:$F$784,5)+VLOOKUP($A809+ROUND((COLUMN()-2)/24,5),'Расчет сбытовых надбавок'!$B$2281:'Расчет сбытовых надбавок'!$G$3024,4)</f>
        <v>123.85000000000001</v>
      </c>
      <c r="L809" s="103">
        <f>VLOOKUP($A809+ROUND((COLUMN()-2)/24,5),АТС!$A$41:$F$784,5)+VLOOKUP($A809+ROUND((COLUMN()-2)/24,5),'Расчет сбытовых надбавок'!$B$2281:'Расчет сбытовых надбавок'!$G$3024,4)</f>
        <v>190.55</v>
      </c>
      <c r="M809" s="103">
        <f>VLOOKUP($A809+ROUND((COLUMN()-2)/24,5),АТС!$A$41:$F$784,5)+VLOOKUP($A809+ROUND((COLUMN()-2)/24,5),'Расчет сбытовых надбавок'!$B$2281:'Расчет сбытовых надбавок'!$G$3024,4)</f>
        <v>201.17</v>
      </c>
      <c r="N809" s="103">
        <f>VLOOKUP($A809+ROUND((COLUMN()-2)/24,5),АТС!$A$41:$F$784,5)+VLOOKUP($A809+ROUND((COLUMN()-2)/24,5),'Расчет сбытовых надбавок'!$B$2281:'Расчет сбытовых надбавок'!$G$3024,4)</f>
        <v>59.91</v>
      </c>
      <c r="O809" s="103">
        <f>VLOOKUP($A809+ROUND((COLUMN()-2)/24,5),АТС!$A$41:$F$784,5)+VLOOKUP($A809+ROUND((COLUMN()-2)/24,5),'Расчет сбытовых надбавок'!$B$2281:'Расчет сбытовых надбавок'!$G$3024,4)</f>
        <v>79.77000000000001</v>
      </c>
      <c r="P809" s="103">
        <f>VLOOKUP($A809+ROUND((COLUMN()-2)/24,5),АТС!$A$41:$F$784,5)+VLOOKUP($A809+ROUND((COLUMN()-2)/24,5),'Расчет сбытовых надбавок'!$B$2281:'Расчет сбытовых надбавок'!$G$3024,4)</f>
        <v>640.48</v>
      </c>
      <c r="Q809" s="103">
        <f>VLOOKUP($A809+ROUND((COLUMN()-2)/24,5),АТС!$A$41:$F$784,5)+VLOOKUP($A809+ROUND((COLUMN()-2)/24,5),'Расчет сбытовых надбавок'!$B$2281:'Расчет сбытовых надбавок'!$G$3024,4)</f>
        <v>610.29</v>
      </c>
      <c r="R809" s="103">
        <f>VLOOKUP($A809+ROUND((COLUMN()-2)/24,5),АТС!$A$41:$F$784,5)+VLOOKUP($A809+ROUND((COLUMN()-2)/24,5),'Расчет сбытовых надбавок'!$B$2281:'Расчет сбытовых надбавок'!$G$3024,4)</f>
        <v>15.07</v>
      </c>
      <c r="S809" s="103">
        <f>VLOOKUP($A809+ROUND((COLUMN()-2)/24,5),АТС!$A$41:$F$784,5)+VLOOKUP($A809+ROUND((COLUMN()-2)/24,5),'Расчет сбытовых надбавок'!$B$2281:'Расчет сбытовых надбавок'!$G$3024,4)</f>
        <v>6.16</v>
      </c>
      <c r="T809" s="103">
        <f>VLOOKUP($A809+ROUND((COLUMN()-2)/24,5),АТС!$A$41:$F$784,5)+VLOOKUP($A809+ROUND((COLUMN()-2)/24,5),'Расчет сбытовых надбавок'!$B$2281:'Расчет сбытовых надбавок'!$G$3024,4)</f>
        <v>63.459999999999994</v>
      </c>
      <c r="U809" s="103">
        <f>VLOOKUP($A809+ROUND((COLUMN()-2)/24,5),АТС!$A$41:$F$784,5)+VLOOKUP($A809+ROUND((COLUMN()-2)/24,5),'Расчет сбытовых надбавок'!$B$2281:'Расчет сбытовых надбавок'!$G$3024,4)</f>
        <v>132.24</v>
      </c>
      <c r="V809" s="103">
        <f>VLOOKUP($A809+ROUND((COLUMN()-2)/24,5),АТС!$A$41:$F$784,5)+VLOOKUP($A809+ROUND((COLUMN()-2)/24,5),'Расчет сбытовых надбавок'!$B$2281:'Расчет сбытовых надбавок'!$G$3024,4)</f>
        <v>0</v>
      </c>
      <c r="W809" s="103">
        <f>VLOOKUP($A809+ROUND((COLUMN()-2)/24,5),АТС!$A$41:$F$784,5)+VLOOKUP($A809+ROUND((COLUMN()-2)/24,5),'Расчет сбытовых надбавок'!$B$2281:'Расчет сбытовых надбавок'!$G$3024,4)</f>
        <v>217.37</v>
      </c>
      <c r="X809" s="103">
        <f>VLOOKUP($A809+ROUND((COLUMN()-2)/24,5),АТС!$A$41:$F$784,5)+VLOOKUP($A809+ROUND((COLUMN()-2)/24,5),'Расчет сбытовых надбавок'!$B$2281:'Расчет сбытовых надбавок'!$G$3024,4)</f>
        <v>737.74</v>
      </c>
      <c r="Y809" s="103">
        <f>VLOOKUP($A809+ROUND((COLUMN()-2)/24,5),АТС!$A$41:$F$784,5)+VLOOKUP($A809+ROUND((COLUMN()-2)/24,5),'Расчет сбытовых надбавок'!$B$2281:'Расчет сбытовых надбавок'!$G$3024,4)</f>
        <v>602.82999999999993</v>
      </c>
    </row>
    <row r="810" spans="1:25" x14ac:dyDescent="0.2">
      <c r="A810" s="83">
        <f t="shared" si="21"/>
        <v>42210</v>
      </c>
      <c r="B810" s="103">
        <f>VLOOKUP($A810+ROUND((COLUMN()-2)/24,5),АТС!$A$41:$F$784,5)+VLOOKUP($A810+ROUND((COLUMN()-2)/24,5),'Расчет сбытовых надбавок'!$B$2281:'Расчет сбытовых надбавок'!$G$3024,4)</f>
        <v>306.04000000000002</v>
      </c>
      <c r="C810" s="103">
        <f>VLOOKUP($A810+ROUND((COLUMN()-2)/24,5),АТС!$A$41:$F$784,5)+VLOOKUP($A810+ROUND((COLUMN()-2)/24,5),'Расчет сбытовых надбавок'!$B$2281:'Расчет сбытовых надбавок'!$G$3024,4)</f>
        <v>217.75</v>
      </c>
      <c r="D810" s="103">
        <f>VLOOKUP($A810+ROUND((COLUMN()-2)/24,5),АТС!$A$41:$F$784,5)+VLOOKUP($A810+ROUND((COLUMN()-2)/24,5),'Расчет сбытовых надбавок'!$B$2281:'Расчет сбытовых надбавок'!$G$3024,4)</f>
        <v>117.42</v>
      </c>
      <c r="E810" s="103">
        <f>VLOOKUP($A810+ROUND((COLUMN()-2)/24,5),АТС!$A$41:$F$784,5)+VLOOKUP($A810+ROUND((COLUMN()-2)/24,5),'Расчет сбытовых надбавок'!$B$2281:'Расчет сбытовых надбавок'!$G$3024,4)</f>
        <v>93.97</v>
      </c>
      <c r="F810" s="103">
        <f>VLOOKUP($A810+ROUND((COLUMN()-2)/24,5),АТС!$A$41:$F$784,5)+VLOOKUP($A810+ROUND((COLUMN()-2)/24,5),'Расчет сбытовых надбавок'!$B$2281:'Расчет сбытовых надбавок'!$G$3024,4)</f>
        <v>67.570000000000007</v>
      </c>
      <c r="G810" s="103">
        <f>VLOOKUP($A810+ROUND((COLUMN()-2)/24,5),АТС!$A$41:$F$784,5)+VLOOKUP($A810+ROUND((COLUMN()-2)/24,5),'Расчет сбытовых надбавок'!$B$2281:'Расчет сбытовых надбавок'!$G$3024,4)</f>
        <v>39.619999999999997</v>
      </c>
      <c r="H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03">
        <f>VLOOKUP($A810+ROUND((COLUMN()-2)/24,5),АТС!$A$41:$F$784,5)+VLOOKUP($A810+ROUND((COLUMN()-2)/24,5),'Расчет сбытовых надбавок'!$B$2281:'Расчет сбытовых надбавок'!$G$3024,4)</f>
        <v>0.33999999999999997</v>
      </c>
      <c r="J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K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L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M810" s="103">
        <f>VLOOKUP($A810+ROUND((COLUMN()-2)/24,5),АТС!$A$41:$F$784,5)+VLOOKUP($A810+ROUND((COLUMN()-2)/24,5),'Расчет сбытовых надбавок'!$B$2281:'Расчет сбытовых надбавок'!$G$3024,4)</f>
        <v>61.29</v>
      </c>
      <c r="N810" s="103">
        <f>VLOOKUP($A810+ROUND((COLUMN()-2)/24,5),АТС!$A$41:$F$784,5)+VLOOKUP($A810+ROUND((COLUMN()-2)/24,5),'Расчет сбытовых надбавок'!$B$2281:'Расчет сбытовых надбавок'!$G$3024,4)</f>
        <v>85.43</v>
      </c>
      <c r="O810" s="103">
        <f>VLOOKUP($A810+ROUND((COLUMN()-2)/24,5),АТС!$A$41:$F$784,5)+VLOOKUP($A810+ROUND((COLUMN()-2)/24,5),'Расчет сбытовых надбавок'!$B$2281:'Расчет сбытовых надбавок'!$G$3024,4)</f>
        <v>84.19</v>
      </c>
      <c r="P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Q810" s="103">
        <f>VLOOKUP($A810+ROUND((COLUMN()-2)/24,5),АТС!$A$41:$F$784,5)+VLOOKUP($A810+ROUND((COLUMN()-2)/24,5),'Расчет сбытовых надбавок'!$B$2281:'Расчет сбытовых надбавок'!$G$3024,4)</f>
        <v>0.01</v>
      </c>
      <c r="R810" s="103">
        <f>VLOOKUP($A810+ROUND((COLUMN()-2)/24,5),АТС!$A$41:$F$784,5)+VLOOKUP($A810+ROUND((COLUMN()-2)/24,5),'Расчет сбытовых надбавок'!$B$2281:'Расчет сбытовых надбавок'!$G$3024,4)</f>
        <v>54.97</v>
      </c>
      <c r="S810" s="103">
        <f>VLOOKUP($A810+ROUND((COLUMN()-2)/24,5),АТС!$A$41:$F$784,5)+VLOOKUP($A810+ROUND((COLUMN()-2)/24,5),'Расчет сбытовых надбавок'!$B$2281:'Расчет сбытовых надбавок'!$G$3024,4)</f>
        <v>65.94</v>
      </c>
      <c r="T810" s="103">
        <f>VLOOKUP($A810+ROUND((COLUMN()-2)/24,5),АТС!$A$41:$F$784,5)+VLOOKUP($A810+ROUND((COLUMN()-2)/24,5),'Расчет сбытовых надбавок'!$B$2281:'Расчет сбытовых надбавок'!$G$3024,4)</f>
        <v>54.55</v>
      </c>
      <c r="U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V810" s="103">
        <f>VLOOKUP($A810+ROUND((COLUMN()-2)/24,5),АТС!$A$41:$F$784,5)+VLOOKUP($A810+ROUND((COLUMN()-2)/24,5),'Расчет сбытовых надбавок'!$B$2281:'Расчет сбытовых надбавок'!$G$3024,4)</f>
        <v>0</v>
      </c>
      <c r="W810" s="103">
        <f>VLOOKUP($A810+ROUND((COLUMN()-2)/24,5),АТС!$A$41:$F$784,5)+VLOOKUP($A810+ROUND((COLUMN()-2)/24,5),'Расчет сбытовых надбавок'!$B$2281:'Расчет сбытовых надбавок'!$G$3024,4)</f>
        <v>229.63</v>
      </c>
      <c r="X810" s="103">
        <f>VLOOKUP($A810+ROUND((COLUMN()-2)/24,5),АТС!$A$41:$F$784,5)+VLOOKUP($A810+ROUND((COLUMN()-2)/24,5),'Расчет сбытовых надбавок'!$B$2281:'Расчет сбытовых надбавок'!$G$3024,4)</f>
        <v>0.52</v>
      </c>
      <c r="Y810" s="103">
        <f>VLOOKUP($A810+ROUND((COLUMN()-2)/24,5),АТС!$A$41:$F$784,5)+VLOOKUP($A810+ROUND((COLUMN()-2)/24,5),'Расчет сбытовых надбавок'!$B$2281:'Расчет сбытовых надбавок'!$G$3024,4)</f>
        <v>107.36</v>
      </c>
    </row>
    <row r="811" spans="1:25" x14ac:dyDescent="0.2">
      <c r="A811" s="83">
        <f t="shared" si="21"/>
        <v>42211</v>
      </c>
      <c r="B811" s="103">
        <f>VLOOKUP($A811+ROUND((COLUMN()-2)/24,5),АТС!$A$41:$F$784,5)+VLOOKUP($A811+ROUND((COLUMN()-2)/24,5),'Расчет сбытовых надбавок'!$B$2281:'Расчет сбытовых надбавок'!$G$3024,4)</f>
        <v>296.45</v>
      </c>
      <c r="C811" s="103">
        <f>VLOOKUP($A811+ROUND((COLUMN()-2)/24,5),АТС!$A$41:$F$784,5)+VLOOKUP($A811+ROUND((COLUMN()-2)/24,5),'Расчет сбытовых надбавок'!$B$2281:'Расчет сбытовых надбавок'!$G$3024,4)</f>
        <v>324.68</v>
      </c>
      <c r="D811" s="103">
        <f>VLOOKUP($A811+ROUND((COLUMN()-2)/24,5),АТС!$A$41:$F$784,5)+VLOOKUP($A811+ROUND((COLUMN()-2)/24,5),'Расчет сбытовых надбавок'!$B$2281:'Расчет сбытовых надбавок'!$G$3024,4)</f>
        <v>177.65</v>
      </c>
      <c r="E811" s="103">
        <f>VLOOKUP($A811+ROUND((COLUMN()-2)/24,5),АТС!$A$41:$F$784,5)+VLOOKUP($A811+ROUND((COLUMN()-2)/24,5),'Расчет сбытовых надбавок'!$B$2281:'Расчет сбытовых надбавок'!$G$3024,4)</f>
        <v>148.55000000000001</v>
      </c>
      <c r="F811" s="103">
        <f>VLOOKUP($A811+ROUND((COLUMN()-2)/24,5),АТС!$A$41:$F$784,5)+VLOOKUP($A811+ROUND((COLUMN()-2)/24,5),'Расчет сбытовых надбавок'!$B$2281:'Расчет сбытовых надбавок'!$G$3024,4)</f>
        <v>215.57999999999998</v>
      </c>
      <c r="G811" s="103">
        <f>VLOOKUP($A811+ROUND((COLUMN()-2)/24,5),АТС!$A$41:$F$784,5)+VLOOKUP($A811+ROUND((COLUMN()-2)/24,5),'Расчет сбытовых надбавок'!$B$2281:'Расчет сбытовых надбавок'!$G$3024,4)</f>
        <v>134.69</v>
      </c>
      <c r="H811" s="103">
        <f>VLOOKUP($A811+ROUND((COLUMN()-2)/24,5),АТС!$A$41:$F$784,5)+VLOOKUP($A811+ROUND((COLUMN()-2)/24,5),'Расчет сбытовых надбавок'!$B$2281:'Расчет сбытовых надбавок'!$G$3024,4)</f>
        <v>19.89</v>
      </c>
      <c r="I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J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K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L811" s="103">
        <f>VLOOKUP($A811+ROUND((COLUMN()-2)/24,5),АТС!$A$41:$F$784,5)+VLOOKUP($A811+ROUND((COLUMN()-2)/24,5),'Расчет сбытовых надбавок'!$B$2281:'Расчет сбытовых надбавок'!$G$3024,4)</f>
        <v>0.01</v>
      </c>
      <c r="M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N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O811" s="103">
        <f>VLOOKUP($A811+ROUND((COLUMN()-2)/24,5),АТС!$A$41:$F$784,5)+VLOOKUP($A811+ROUND((COLUMN()-2)/24,5),'Расчет сбытовых надбавок'!$B$2281:'Расчет сбытовых надбавок'!$G$3024,4)</f>
        <v>0.01</v>
      </c>
      <c r="P811" s="103">
        <f>VLOOKUP($A811+ROUND((COLUMN()-2)/24,5),АТС!$A$41:$F$784,5)+VLOOKUP($A811+ROUND((COLUMN()-2)/24,5),'Расчет сбытовых надбавок'!$B$2281:'Расчет сбытовых надбавок'!$G$3024,4)</f>
        <v>1.28</v>
      </c>
      <c r="Q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R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S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T811" s="103">
        <f>VLOOKUP($A811+ROUND((COLUMN()-2)/24,5),АТС!$A$41:$F$784,5)+VLOOKUP($A811+ROUND((COLUMN()-2)/24,5),'Расчет сбытовых надбавок'!$B$2281:'Расчет сбытовых надбавок'!$G$3024,4)</f>
        <v>0</v>
      </c>
      <c r="U811" s="103">
        <f>VLOOKUP($A811+ROUND((COLUMN()-2)/24,5),АТС!$A$41:$F$784,5)+VLOOKUP($A811+ROUND((COLUMN()-2)/24,5),'Расчет сбытовых надбавок'!$B$2281:'Расчет сбытовых надбавок'!$G$3024,4)</f>
        <v>0.01</v>
      </c>
      <c r="V811" s="103">
        <f>VLOOKUP($A811+ROUND((COLUMN()-2)/24,5),АТС!$A$41:$F$784,5)+VLOOKUP($A811+ROUND((COLUMN()-2)/24,5),'Расчет сбытовых надбавок'!$B$2281:'Расчет сбытовых надбавок'!$G$3024,4)</f>
        <v>0.01</v>
      </c>
      <c r="W811" s="103">
        <f>VLOOKUP($A811+ROUND((COLUMN()-2)/24,5),АТС!$A$41:$F$784,5)+VLOOKUP($A811+ROUND((COLUMN()-2)/24,5),'Расчет сбытовых надбавок'!$B$2281:'Расчет сбытовых надбавок'!$G$3024,4)</f>
        <v>155.56</v>
      </c>
      <c r="X811" s="103">
        <f>VLOOKUP($A811+ROUND((COLUMN()-2)/24,5),АТС!$A$41:$F$784,5)+VLOOKUP($A811+ROUND((COLUMN()-2)/24,5),'Расчет сбытовых надбавок'!$B$2281:'Расчет сбытовых надбавок'!$G$3024,4)</f>
        <v>218.91</v>
      </c>
      <c r="Y811" s="103">
        <f>VLOOKUP($A811+ROUND((COLUMN()-2)/24,5),АТС!$A$41:$F$784,5)+VLOOKUP($A811+ROUND((COLUMN()-2)/24,5),'Расчет сбытовых надбавок'!$B$2281:'Расчет сбытовых надбавок'!$G$3024,4)</f>
        <v>39.019999999999996</v>
      </c>
    </row>
    <row r="812" spans="1:25" x14ac:dyDescent="0.2">
      <c r="A812" s="83">
        <f t="shared" si="21"/>
        <v>42212</v>
      </c>
      <c r="B812" s="103">
        <f>VLOOKUP($A812+ROUND((COLUMN()-2)/24,5),АТС!$A$41:$F$784,5)+VLOOKUP($A812+ROUND((COLUMN()-2)/24,5),'Расчет сбытовых надбавок'!$B$2281:'Расчет сбытовых надбавок'!$G$3024,4)</f>
        <v>577.04999999999995</v>
      </c>
      <c r="C812" s="103">
        <f>VLOOKUP($A812+ROUND((COLUMN()-2)/24,5),АТС!$A$41:$F$784,5)+VLOOKUP($A812+ROUND((COLUMN()-2)/24,5),'Расчет сбытовых надбавок'!$B$2281:'Расчет сбытовых надбавок'!$G$3024,4)</f>
        <v>410.17999999999995</v>
      </c>
      <c r="D812" s="103">
        <f>VLOOKUP($A812+ROUND((COLUMN()-2)/24,5),АТС!$A$41:$F$784,5)+VLOOKUP($A812+ROUND((COLUMN()-2)/24,5),'Расчет сбытовых надбавок'!$B$2281:'Расчет сбытовых надбавок'!$G$3024,4)</f>
        <v>366.14000000000004</v>
      </c>
      <c r="E812" s="103">
        <f>VLOOKUP($A812+ROUND((COLUMN()-2)/24,5),АТС!$A$41:$F$784,5)+VLOOKUP($A812+ROUND((COLUMN()-2)/24,5),'Расчет сбытовых надбавок'!$B$2281:'Расчет сбытовых надбавок'!$G$3024,4)</f>
        <v>381.91</v>
      </c>
      <c r="F812" s="103">
        <f>VLOOKUP($A812+ROUND((COLUMN()-2)/24,5),АТС!$A$41:$F$784,5)+VLOOKUP($A812+ROUND((COLUMN()-2)/24,5),'Расчет сбытовых надбавок'!$B$2281:'Расчет сбытовых надбавок'!$G$3024,4)</f>
        <v>238.51</v>
      </c>
      <c r="G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J812" s="103">
        <f>VLOOKUP($A812+ROUND((COLUMN()-2)/24,5),АТС!$A$41:$F$784,5)+VLOOKUP($A812+ROUND((COLUMN()-2)/24,5),'Расчет сбытовых надбавок'!$B$2281:'Расчет сбытовых надбавок'!$G$3024,4)</f>
        <v>0.01</v>
      </c>
      <c r="K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L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M812" s="103">
        <f>VLOOKUP($A812+ROUND((COLUMN()-2)/24,5),АТС!$A$41:$F$784,5)+VLOOKUP($A812+ROUND((COLUMN()-2)/24,5),'Расчет сбытовых надбавок'!$B$2281:'Расчет сбытовых надбавок'!$G$3024,4)</f>
        <v>0.01</v>
      </c>
      <c r="N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O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P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Q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R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S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T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U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V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W812" s="103">
        <f>VLOOKUP($A812+ROUND((COLUMN()-2)/24,5),АТС!$A$41:$F$784,5)+VLOOKUP($A812+ROUND((COLUMN()-2)/24,5),'Расчет сбытовых надбавок'!$B$2281:'Расчет сбытовых надбавок'!$G$3024,4)</f>
        <v>0</v>
      </c>
      <c r="X812" s="103">
        <f>VLOOKUP($A812+ROUND((COLUMN()-2)/24,5),АТС!$A$41:$F$784,5)+VLOOKUP($A812+ROUND((COLUMN()-2)/24,5),'Расчет сбытовых надбавок'!$B$2281:'Расчет сбытовых надбавок'!$G$3024,4)</f>
        <v>16.87</v>
      </c>
      <c r="Y812" s="103">
        <f>VLOOKUP($A812+ROUND((COLUMN()-2)/24,5),АТС!$A$41:$F$784,5)+VLOOKUP($A812+ROUND((COLUMN()-2)/24,5),'Расчет сбытовых надбавок'!$B$2281:'Расчет сбытовых надбавок'!$G$3024,4)</f>
        <v>453.17</v>
      </c>
    </row>
    <row r="813" spans="1:25" x14ac:dyDescent="0.2">
      <c r="A813" s="83">
        <f t="shared" si="21"/>
        <v>42213</v>
      </c>
      <c r="B813" s="103">
        <f>VLOOKUP($A813+ROUND((COLUMN()-2)/24,5),АТС!$A$41:$F$784,5)+VLOOKUP($A813+ROUND((COLUMN()-2)/24,5),'Расчет сбытовых надбавок'!$B$2281:'Расчет сбытовых надбавок'!$G$3024,4)</f>
        <v>129.61000000000001</v>
      </c>
      <c r="C813" s="103">
        <f>VLOOKUP($A813+ROUND((COLUMN()-2)/24,5),АТС!$A$41:$F$784,5)+VLOOKUP($A813+ROUND((COLUMN()-2)/24,5),'Расчет сбытовых надбавок'!$B$2281:'Расчет сбытовых надбавок'!$G$3024,4)</f>
        <v>84.63</v>
      </c>
      <c r="D813" s="103">
        <f>VLOOKUP($A813+ROUND((COLUMN()-2)/24,5),АТС!$A$41:$F$784,5)+VLOOKUP($A813+ROUND((COLUMN()-2)/24,5),'Расчет сбытовых надбавок'!$B$2281:'Расчет сбытовых надбавок'!$G$3024,4)</f>
        <v>425.12</v>
      </c>
      <c r="E813" s="103">
        <f>VLOOKUP($A813+ROUND((COLUMN()-2)/24,5),АТС!$A$41:$F$784,5)+VLOOKUP($A813+ROUND((COLUMN()-2)/24,5),'Расчет сбытовых надбавок'!$B$2281:'Расчет сбытовых надбавок'!$G$3024,4)</f>
        <v>280.01</v>
      </c>
      <c r="F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G813" s="103">
        <f>VLOOKUP($A813+ROUND((COLUMN()-2)/24,5),АТС!$A$41:$F$784,5)+VLOOKUP($A813+ROUND((COLUMN()-2)/24,5),'Расчет сбытовых надбавок'!$B$2281:'Расчет сбытовых надбавок'!$G$3024,4)</f>
        <v>0.01</v>
      </c>
      <c r="H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03">
        <f>VLOOKUP($A813+ROUND((COLUMN()-2)/24,5),АТС!$A$41:$F$784,5)+VLOOKUP($A813+ROUND((COLUMN()-2)/24,5),'Расчет сбытовых надбавок'!$B$2281:'Расчет сбытовых надбавок'!$G$3024,4)</f>
        <v>0.01</v>
      </c>
      <c r="K813" s="103">
        <f>VLOOKUP($A813+ROUND((COLUMN()-2)/24,5),АТС!$A$41:$F$784,5)+VLOOKUP($A813+ROUND((COLUMN()-2)/24,5),'Расчет сбытовых надбавок'!$B$2281:'Расчет сбытовых надбавок'!$G$3024,4)</f>
        <v>0.01</v>
      </c>
      <c r="L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M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N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O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P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Q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R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S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T813" s="103">
        <f>VLOOKUP($A813+ROUND((COLUMN()-2)/24,5),АТС!$A$41:$F$784,5)+VLOOKUP($A813+ROUND((COLUMN()-2)/24,5),'Расчет сбытовых надбавок'!$B$2281:'Расчет сбытовых надбавок'!$G$3024,4)</f>
        <v>0</v>
      </c>
      <c r="U813" s="103">
        <f>VLOOKUP($A813+ROUND((COLUMN()-2)/24,5),АТС!$A$41:$F$784,5)+VLOOKUP($A813+ROUND((COLUMN()-2)/24,5),'Расчет сбытовых надбавок'!$B$2281:'Расчет сбытовых надбавок'!$G$3024,4)</f>
        <v>0.01</v>
      </c>
      <c r="V813" s="103">
        <f>VLOOKUP($A813+ROUND((COLUMN()-2)/24,5),АТС!$A$41:$F$784,5)+VLOOKUP($A813+ROUND((COLUMN()-2)/24,5),'Расчет сбытовых надбавок'!$B$2281:'Расчет сбытовых надбавок'!$G$3024,4)</f>
        <v>0.01</v>
      </c>
      <c r="W813" s="103">
        <f>VLOOKUP($A813+ROUND((COLUMN()-2)/24,5),АТС!$A$41:$F$784,5)+VLOOKUP($A813+ROUND((COLUMN()-2)/24,5),'Расчет сбытовых надбавок'!$B$2281:'Расчет сбытовых надбавок'!$G$3024,4)</f>
        <v>10.809999999999999</v>
      </c>
      <c r="X813" s="103">
        <f>VLOOKUP($A813+ROUND((COLUMN()-2)/24,5),АТС!$A$41:$F$784,5)+VLOOKUP($A813+ROUND((COLUMN()-2)/24,5),'Расчет сбытовых надбавок'!$B$2281:'Расчет сбытовых надбавок'!$G$3024,4)</f>
        <v>828.48</v>
      </c>
      <c r="Y813" s="103">
        <f>VLOOKUP($A813+ROUND((COLUMN()-2)/24,5),АТС!$A$41:$F$784,5)+VLOOKUP($A813+ROUND((COLUMN()-2)/24,5),'Расчет сбытовых надбавок'!$B$2281:'Расчет сбытовых надбавок'!$G$3024,4)</f>
        <v>1695.25</v>
      </c>
    </row>
    <row r="814" spans="1:25" x14ac:dyDescent="0.2">
      <c r="A814" s="83">
        <f t="shared" si="21"/>
        <v>42214</v>
      </c>
      <c r="B814" s="103">
        <f>VLOOKUP($A814+ROUND((COLUMN()-2)/24,5),АТС!$A$41:$F$784,5)+VLOOKUP($A814+ROUND((COLUMN()-2)/24,5),'Расчет сбытовых надбавок'!$B$2281:'Расчет сбытовых надбавок'!$G$3024,4)</f>
        <v>379.33000000000004</v>
      </c>
      <c r="C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D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E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F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G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M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N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P814" s="103">
        <f>VLOOKUP($A814+ROUND((COLUMN()-2)/24,5),АТС!$A$41:$F$784,5)+VLOOKUP($A814+ROUND((COLUMN()-2)/24,5),'Расчет сбытовых надбавок'!$B$2281:'Расчет сбытовых надбавок'!$G$3024,4)</f>
        <v>0.01</v>
      </c>
      <c r="Q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R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S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T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V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W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X814" s="103">
        <f>VLOOKUP($A814+ROUND((COLUMN()-2)/24,5),АТС!$A$41:$F$784,5)+VLOOKUP($A814+ROUND((COLUMN()-2)/24,5),'Расчет сбытовых надбавок'!$B$2281:'Расчет сбытовых надбавок'!$G$3024,4)</f>
        <v>0</v>
      </c>
      <c r="Y814" s="103">
        <f>VLOOKUP($A814+ROUND((COLUMN()-2)/24,5),АТС!$A$41:$F$784,5)+VLOOKUP($A814+ROUND((COLUMN()-2)/24,5),'Расчет сбытовых надбавок'!$B$2281:'Расчет сбытовых надбавок'!$G$3024,4)</f>
        <v>510.1</v>
      </c>
    </row>
    <row r="815" spans="1:25" x14ac:dyDescent="0.2">
      <c r="A815" s="83">
        <f t="shared" si="21"/>
        <v>42215</v>
      </c>
      <c r="B815" s="103">
        <f>VLOOKUP($A815+ROUND((COLUMN()-2)/24,5),АТС!$A$41:$F$784,5)+VLOOKUP($A815+ROUND((COLUMN()-2)/24,5),'Расчет сбытовых надбавок'!$B$2281:'Расчет сбытовых надбавок'!$G$3024,4)</f>
        <v>261.44</v>
      </c>
      <c r="C815" s="103">
        <f>VLOOKUP($A815+ROUND((COLUMN()-2)/24,5),АТС!$A$41:$F$784,5)+VLOOKUP($A815+ROUND((COLUMN()-2)/24,5),'Расчет сбытовых надбавок'!$B$2281:'Расчет сбытовых надбавок'!$G$3024,4)</f>
        <v>264.81</v>
      </c>
      <c r="D815" s="103">
        <f>VLOOKUP($A815+ROUND((COLUMN()-2)/24,5),АТС!$A$41:$F$784,5)+VLOOKUP($A815+ROUND((COLUMN()-2)/24,5),'Расчет сбытовых надбавок'!$B$2281:'Расчет сбытовых надбавок'!$G$3024,4)</f>
        <v>41.230000000000004</v>
      </c>
      <c r="E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F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G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H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J815" s="103">
        <f>VLOOKUP($A815+ROUND((COLUMN()-2)/24,5),АТС!$A$41:$F$784,5)+VLOOKUP($A815+ROUND((COLUMN()-2)/24,5),'Расчет сбытовых надбавок'!$B$2281:'Расчет сбытовых надбавок'!$G$3024,4)</f>
        <v>0.01</v>
      </c>
      <c r="K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L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M815" s="103">
        <f>VLOOKUP($A815+ROUND((COLUMN()-2)/24,5),АТС!$A$41:$F$784,5)+VLOOKUP($A815+ROUND((COLUMN()-2)/24,5),'Расчет сбытовых надбавок'!$B$2281:'Расчет сбытовых надбавок'!$G$3024,4)</f>
        <v>0.01</v>
      </c>
      <c r="N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O815" s="103">
        <f>VLOOKUP($A815+ROUND((COLUMN()-2)/24,5),АТС!$A$41:$F$784,5)+VLOOKUP($A815+ROUND((COLUMN()-2)/24,5),'Расчет сбытовых надбавок'!$B$2281:'Расчет сбытовых надбавок'!$G$3024,4)</f>
        <v>6.14</v>
      </c>
      <c r="P815" s="103">
        <f>VLOOKUP($A815+ROUND((COLUMN()-2)/24,5),АТС!$A$41:$F$784,5)+VLOOKUP($A815+ROUND((COLUMN()-2)/24,5),'Расчет сбытовых надбавок'!$B$2281:'Расчет сбытовых надбавок'!$G$3024,4)</f>
        <v>12.78</v>
      </c>
      <c r="Q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R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S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T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U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V815" s="103">
        <f>VLOOKUP($A815+ROUND((COLUMN()-2)/24,5),АТС!$A$41:$F$784,5)+VLOOKUP($A815+ROUND((COLUMN()-2)/24,5),'Расчет сбытовых надбавок'!$B$2281:'Расчет сбытовых надбавок'!$G$3024,4)</f>
        <v>0</v>
      </c>
      <c r="W815" s="103">
        <f>VLOOKUP($A815+ROUND((COLUMN()-2)/24,5),АТС!$A$41:$F$784,5)+VLOOKUP($A815+ROUND((COLUMN()-2)/24,5),'Расчет сбытовых надбавок'!$B$2281:'Расчет сбытовых надбавок'!$G$3024,4)</f>
        <v>25.689999999999998</v>
      </c>
      <c r="X815" s="103">
        <f>VLOOKUP($A815+ROUND((COLUMN()-2)/24,5),АТС!$A$41:$F$784,5)+VLOOKUP($A815+ROUND((COLUMN()-2)/24,5),'Расчет сбытовых надбавок'!$B$2281:'Расчет сбытовых надбавок'!$G$3024,4)</f>
        <v>416.53999999999996</v>
      </c>
      <c r="Y815" s="103">
        <f>VLOOKUP($A815+ROUND((COLUMN()-2)/24,5),АТС!$A$41:$F$784,5)+VLOOKUP($A815+ROUND((COLUMN()-2)/24,5),'Расчет сбытовых надбавок'!$B$2281:'Расчет сбытовых надбавок'!$G$3024,4)</f>
        <v>589.30999999999995</v>
      </c>
    </row>
    <row r="816" spans="1:25" x14ac:dyDescent="0.2">
      <c r="A816" s="83">
        <f t="shared" si="21"/>
        <v>42216</v>
      </c>
      <c r="B816" s="103">
        <f>VLOOKUP($A816+ROUND((COLUMN()-2)/24,5),АТС!$A$41:$F$784,5)+VLOOKUP($A816+ROUND((COLUMN()-2)/24,5),'Расчет сбытовых надбавок'!$B$2281:'Расчет сбытовых надбавок'!$G$3024,4)</f>
        <v>149.24</v>
      </c>
      <c r="C816" s="103">
        <f>VLOOKUP($A816+ROUND((COLUMN()-2)/24,5),АТС!$A$41:$F$784,5)+VLOOKUP($A816+ROUND((COLUMN()-2)/24,5),'Расчет сбытовых надбавок'!$B$2281:'Расчет сбытовых надбавок'!$G$3024,4)</f>
        <v>296.67</v>
      </c>
      <c r="D816" s="103">
        <f>VLOOKUP($A816+ROUND((COLUMN()-2)/24,5),АТС!$A$41:$F$784,5)+VLOOKUP($A816+ROUND((COLUMN()-2)/24,5),'Расчет сбытовых надбавок'!$B$2281:'Расчет сбытовых надбавок'!$G$3024,4)</f>
        <v>215.88</v>
      </c>
      <c r="E816" s="103">
        <f>VLOOKUP($A816+ROUND((COLUMN()-2)/24,5),АТС!$A$41:$F$784,5)+VLOOKUP($A816+ROUND((COLUMN()-2)/24,5),'Расчет сбытовых надбавок'!$B$2281:'Расчет сбытовых надбавок'!$G$3024,4)</f>
        <v>262.38</v>
      </c>
      <c r="F816" s="103">
        <f>VLOOKUP($A816+ROUND((COLUMN()-2)/24,5),АТС!$A$41:$F$784,5)+VLOOKUP($A816+ROUND((COLUMN()-2)/24,5),'Расчет сбытовых надбавок'!$B$2281:'Расчет сбытовых надбавок'!$G$3024,4)</f>
        <v>157.1</v>
      </c>
      <c r="G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H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J816" s="103">
        <f>VLOOKUP($A816+ROUND((COLUMN()-2)/24,5),АТС!$A$41:$F$784,5)+VLOOKUP($A816+ROUND((COLUMN()-2)/24,5),'Расчет сбытовых надбавок'!$B$2281:'Расчет сбытовых надбавок'!$G$3024,4)</f>
        <v>0.01</v>
      </c>
      <c r="K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L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M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N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O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P816" s="103">
        <f>VLOOKUP($A816+ROUND((COLUMN()-2)/24,5),АТС!$A$41:$F$784,5)+VLOOKUP($A816+ROUND((COLUMN()-2)/24,5),'Расчет сбытовых надбавок'!$B$2281:'Расчет сбытовых надбавок'!$G$3024,4)</f>
        <v>0.01</v>
      </c>
      <c r="Q816" s="103">
        <f>VLOOKUP($A816+ROUND((COLUMN()-2)/24,5),АТС!$A$41:$F$784,5)+VLOOKUP($A816+ROUND((COLUMN()-2)/24,5),'Расчет сбытовых надбавок'!$B$2281:'Расчет сбытовых надбавок'!$G$3024,4)</f>
        <v>10.219999999999999</v>
      </c>
      <c r="R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S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T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U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V816" s="103">
        <f>VLOOKUP($A816+ROUND((COLUMN()-2)/24,5),АТС!$A$41:$F$784,5)+VLOOKUP($A816+ROUND((COLUMN()-2)/24,5),'Расчет сбытовых надбавок'!$B$2281:'Расчет сбытовых надбавок'!$G$3024,4)</f>
        <v>0</v>
      </c>
      <c r="W816" s="103">
        <f>VLOOKUP($A816+ROUND((COLUMN()-2)/24,5),АТС!$A$41:$F$784,5)+VLOOKUP($A816+ROUND((COLUMN()-2)/24,5),'Расчет сбытовых надбавок'!$B$2281:'Расчет сбытовых надбавок'!$G$3024,4)</f>
        <v>0.16999999999999998</v>
      </c>
      <c r="X816" s="103">
        <f>VLOOKUP($A816+ROUND((COLUMN()-2)/24,5),АТС!$A$41:$F$784,5)+VLOOKUP($A816+ROUND((COLUMN()-2)/24,5),'Расчет сбытовых надбавок'!$B$2281:'Расчет сбытовых надбавок'!$G$3024,4)</f>
        <v>14.3</v>
      </c>
      <c r="Y816" s="103">
        <f>VLOOKUP($A816+ROUND((COLUMN()-2)/24,5),АТС!$A$41:$F$784,5)+VLOOKUP($A816+ROUND((COLUMN()-2)/24,5),'Расчет сбытовых надбавок'!$B$2281:'Расчет сбытовых надбавок'!$G$3024,4)</f>
        <v>69.88</v>
      </c>
    </row>
    <row r="817" spans="1:27" ht="12.75" customHeight="1" x14ac:dyDescent="0.25">
      <c r="A817" s="97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10"/>
    </row>
    <row r="818" spans="1:27" x14ac:dyDescent="0.25">
      <c r="A818" s="91" t="s">
        <v>158</v>
      </c>
      <c r="B818" s="82"/>
      <c r="C818" s="82"/>
      <c r="D818" s="82"/>
    </row>
    <row r="819" spans="1:27" ht="12.75" customHeight="1" x14ac:dyDescent="0.2">
      <c r="A819" s="167" t="s">
        <v>49</v>
      </c>
      <c r="B819" s="170" t="s">
        <v>161</v>
      </c>
      <c r="C819" s="171"/>
      <c r="D819" s="171"/>
      <c r="E819" s="171"/>
      <c r="F819" s="171"/>
      <c r="G819" s="171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171"/>
      <c r="T819" s="171"/>
      <c r="U819" s="171"/>
      <c r="V819" s="171"/>
      <c r="W819" s="171"/>
      <c r="X819" s="171"/>
      <c r="Y819" s="172"/>
    </row>
    <row r="820" spans="1:27" ht="12.75" customHeight="1" x14ac:dyDescent="0.2">
      <c r="A820" s="168"/>
      <c r="B820" s="173"/>
      <c r="C820" s="174"/>
      <c r="D820" s="174"/>
      <c r="E820" s="174"/>
      <c r="F820" s="174"/>
      <c r="G820" s="174"/>
      <c r="H820" s="174"/>
      <c r="I820" s="174"/>
      <c r="J820" s="174"/>
      <c r="K820" s="174"/>
      <c r="L820" s="174"/>
      <c r="M820" s="174"/>
      <c r="N820" s="174"/>
      <c r="O820" s="174"/>
      <c r="P820" s="174"/>
      <c r="Q820" s="174"/>
      <c r="R820" s="174"/>
      <c r="S820" s="174"/>
      <c r="T820" s="174"/>
      <c r="U820" s="174"/>
      <c r="V820" s="174"/>
      <c r="W820" s="174"/>
      <c r="X820" s="174"/>
      <c r="Y820" s="175"/>
    </row>
    <row r="821" spans="1:27" s="116" customFormat="1" ht="12.75" customHeight="1" x14ac:dyDescent="0.2">
      <c r="A821" s="168"/>
      <c r="B821" s="208" t="s">
        <v>129</v>
      </c>
      <c r="C821" s="204" t="s">
        <v>130</v>
      </c>
      <c r="D821" s="204" t="s">
        <v>131</v>
      </c>
      <c r="E821" s="204" t="s">
        <v>132</v>
      </c>
      <c r="F821" s="204" t="s">
        <v>133</v>
      </c>
      <c r="G821" s="204" t="s">
        <v>134</v>
      </c>
      <c r="H821" s="204" t="s">
        <v>135</v>
      </c>
      <c r="I821" s="204" t="s">
        <v>136</v>
      </c>
      <c r="J821" s="204" t="s">
        <v>137</v>
      </c>
      <c r="K821" s="204" t="s">
        <v>138</v>
      </c>
      <c r="L821" s="204" t="s">
        <v>139</v>
      </c>
      <c r="M821" s="204" t="s">
        <v>140</v>
      </c>
      <c r="N821" s="206" t="s">
        <v>141</v>
      </c>
      <c r="O821" s="204" t="s">
        <v>142</v>
      </c>
      <c r="P821" s="204" t="s">
        <v>143</v>
      </c>
      <c r="Q821" s="204" t="s">
        <v>144</v>
      </c>
      <c r="R821" s="204" t="s">
        <v>145</v>
      </c>
      <c r="S821" s="204" t="s">
        <v>146</v>
      </c>
      <c r="T821" s="204" t="s">
        <v>147</v>
      </c>
      <c r="U821" s="204" t="s">
        <v>148</v>
      </c>
      <c r="V821" s="204" t="s">
        <v>149</v>
      </c>
      <c r="W821" s="204" t="s">
        <v>150</v>
      </c>
      <c r="X821" s="204" t="s">
        <v>151</v>
      </c>
      <c r="Y821" s="204" t="s">
        <v>152</v>
      </c>
    </row>
    <row r="822" spans="1:27" s="116" customFormat="1" ht="11.25" customHeight="1" x14ac:dyDescent="0.2">
      <c r="A822" s="169"/>
      <c r="B822" s="209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07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</row>
    <row r="823" spans="1:27" ht="15.75" customHeight="1" x14ac:dyDescent="0.2">
      <c r="A823" s="83">
        <f>A786</f>
        <v>42186</v>
      </c>
      <c r="B823" s="103">
        <f>VLOOKUP($A823+ROUND((COLUMN()-2)/24,5),АТС!$A$41:$F$784,5)+VLOOKUP($A823+ROUND((COLUMN()-2)/24,5),'Расчет сбытовых надбавок'!$B$2281:'Расчет сбытовых надбавок'!$G$3024,5)</f>
        <v>242.67000000000002</v>
      </c>
      <c r="C823" s="103">
        <f>VLOOKUP($A823+ROUND((COLUMN()-2)/24,5),АТС!$A$41:$F$784,5)+VLOOKUP($A823+ROUND((COLUMN()-2)/24,5),'Расчет сбытовых надбавок'!$B$2281:'Расчет сбытовых надбавок'!$G$3024,5)</f>
        <v>138.44999999999999</v>
      </c>
      <c r="D823" s="103">
        <f>VLOOKUP($A823+ROUND((COLUMN()-2)/24,5),АТС!$A$41:$F$784,5)+VLOOKUP($A823+ROUND((COLUMN()-2)/24,5),'Расчет сбытовых надбавок'!$B$2281:'Расчет сбытовых надбавок'!$G$3024,5)</f>
        <v>149.38</v>
      </c>
      <c r="E823" s="103">
        <f>VLOOKUP($A823+ROUND((COLUMN()-2)/24,5),АТС!$A$41:$F$784,5)+VLOOKUP($A823+ROUND((COLUMN()-2)/24,5),'Расчет сбытовых надбавок'!$B$2281:'Расчет сбытовых надбавок'!$G$3024,5)</f>
        <v>151.80000000000001</v>
      </c>
      <c r="F823" s="103">
        <f>VLOOKUP($A823+ROUND((COLUMN()-2)/24,5),АТС!$A$41:$F$784,5)+VLOOKUP($A823+ROUND((COLUMN()-2)/24,5),'Расчет сбытовых надбавок'!$B$2281:'Расчет сбытовых надбавок'!$G$3024,5)</f>
        <v>55.94</v>
      </c>
      <c r="G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3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03">
        <f>VLOOKUP($A823+ROUND((COLUMN()-2)/24,5),АТС!$A$41:$F$784,5)+VLOOKUP($A823+ROUND((COLUMN()-2)/24,5),'Расчет сбытовых надбавок'!$B$2281:'Расчет сбытовых надбавок'!$G$3024,5)</f>
        <v>0.04</v>
      </c>
      <c r="K823" s="103">
        <f>VLOOKUP($A823+ROUND((COLUMN()-2)/24,5),АТС!$A$41:$F$784,5)+VLOOKUP($A823+ROUND((COLUMN()-2)/24,5),'Расчет сбытовых надбавок'!$B$2281:'Расчет сбытовых надбавок'!$G$3024,5)</f>
        <v>99.75</v>
      </c>
      <c r="L823" s="103">
        <f>VLOOKUP($A823+ROUND((COLUMN()-2)/24,5),АТС!$A$41:$F$784,5)+VLOOKUP($A823+ROUND((COLUMN()-2)/24,5),'Расчет сбытовых надбавок'!$B$2281:'Расчет сбытовых надбавок'!$G$3024,5)</f>
        <v>158.07</v>
      </c>
      <c r="M823" s="103">
        <f>VLOOKUP($A823+ROUND((COLUMN()-2)/24,5),АТС!$A$41:$F$784,5)+VLOOKUP($A823+ROUND((COLUMN()-2)/24,5),'Расчет сбытовых надбавок'!$B$2281:'Расчет сбытовых надбавок'!$G$3024,5)</f>
        <v>193.89000000000001</v>
      </c>
      <c r="N823" s="103">
        <f>VLOOKUP($A823+ROUND((COLUMN()-2)/24,5),АТС!$A$41:$F$784,5)+VLOOKUP($A823+ROUND((COLUMN()-2)/24,5),'Расчет сбытовых надбавок'!$B$2281:'Расчет сбытовых надбавок'!$G$3024,5)</f>
        <v>271.32</v>
      </c>
      <c r="O823" s="103">
        <f>VLOOKUP($A823+ROUND((COLUMN()-2)/24,5),АТС!$A$41:$F$784,5)+VLOOKUP($A823+ROUND((COLUMN()-2)/24,5),'Расчет сбытовых надбавок'!$B$2281:'Расчет сбытовых надбавок'!$G$3024,5)</f>
        <v>272.58999999999997</v>
      </c>
      <c r="P823" s="103">
        <f>VLOOKUP($A823+ROUND((COLUMN()-2)/24,5),АТС!$A$41:$F$784,5)+VLOOKUP($A823+ROUND((COLUMN()-2)/24,5),'Расчет сбытовых надбавок'!$B$2281:'Расчет сбытовых надбавок'!$G$3024,5)</f>
        <v>334.36</v>
      </c>
      <c r="Q823" s="103">
        <f>VLOOKUP($A823+ROUND((COLUMN()-2)/24,5),АТС!$A$41:$F$784,5)+VLOOKUP($A823+ROUND((COLUMN()-2)/24,5),'Расчет сбытовых надбавок'!$B$2281:'Расчет сбытовых надбавок'!$G$3024,5)</f>
        <v>342.8</v>
      </c>
      <c r="R823" s="103">
        <f>VLOOKUP($A823+ROUND((COLUMN()-2)/24,5),АТС!$A$41:$F$784,5)+VLOOKUP($A823+ROUND((COLUMN()-2)/24,5),'Расчет сбытовых надбавок'!$B$2281:'Расчет сбытовых надбавок'!$G$3024,5)</f>
        <v>376.02</v>
      </c>
      <c r="S823" s="103">
        <f>VLOOKUP($A823+ROUND((COLUMN()-2)/24,5),АТС!$A$41:$F$784,5)+VLOOKUP($A823+ROUND((COLUMN()-2)/24,5),'Расчет сбытовых надбавок'!$B$2281:'Расчет сбытовых надбавок'!$G$3024,5)</f>
        <v>609.04</v>
      </c>
      <c r="T823" s="103">
        <f>VLOOKUP($A823+ROUND((COLUMN()-2)/24,5),АТС!$A$41:$F$784,5)+VLOOKUP($A823+ROUND((COLUMN()-2)/24,5),'Расчет сбытовых надбавок'!$B$2281:'Расчет сбытовых надбавок'!$G$3024,5)</f>
        <v>421.54</v>
      </c>
      <c r="U823" s="103">
        <f>VLOOKUP($A823+ROUND((COLUMN()-2)/24,5),АТС!$A$41:$F$784,5)+VLOOKUP($A823+ROUND((COLUMN()-2)/24,5),'Расчет сбытовых надбавок'!$B$2281:'Расчет сбытовых надбавок'!$G$3024,5)</f>
        <v>253.51</v>
      </c>
      <c r="V823" s="103">
        <f>VLOOKUP($A823+ROUND((COLUMN()-2)/24,5),АТС!$A$41:$F$784,5)+VLOOKUP($A823+ROUND((COLUMN()-2)/24,5),'Расчет сбытовых надбавок'!$B$2281:'Расчет сбытовых надбавок'!$G$3024,5)</f>
        <v>177.03000000000003</v>
      </c>
      <c r="W823" s="103">
        <f>VLOOKUP($A823+ROUND((COLUMN()-2)/24,5),АТС!$A$41:$F$784,5)+VLOOKUP($A823+ROUND((COLUMN()-2)/24,5),'Расчет сбытовых надбавок'!$B$2281:'Расчет сбытовых надбавок'!$G$3024,5)</f>
        <v>349.20000000000005</v>
      </c>
      <c r="X823" s="103">
        <f>VLOOKUP($A823+ROUND((COLUMN()-2)/24,5),АТС!$A$41:$F$784,5)+VLOOKUP($A823+ROUND((COLUMN()-2)/24,5),'Расчет сбытовых надбавок'!$B$2281:'Расчет сбытовых надбавок'!$G$3024,5)</f>
        <v>280.93</v>
      </c>
      <c r="Y823" s="103">
        <f>VLOOKUP($A823+ROUND((COLUMN()-2)/24,5),АТС!$A$41:$F$784,5)+VLOOKUP($A823+ROUND((COLUMN()-2)/24,5),'Расчет сбытовых надбавок'!$B$2281:'Расчет сбытовых надбавок'!$G$3024,5)</f>
        <v>141.26</v>
      </c>
      <c r="AA823" s="84"/>
    </row>
    <row r="824" spans="1:27" x14ac:dyDescent="0.2">
      <c r="A824" s="83">
        <f>A823+1</f>
        <v>42187</v>
      </c>
      <c r="B824" s="103">
        <f>VLOOKUP($A824+ROUND((COLUMN()-2)/24,5),АТС!$A$41:$F$784,5)+VLOOKUP($A824+ROUND((COLUMN()-2)/24,5),'Расчет сбытовых надбавок'!$B$2281:'Расчет сбытовых надбавок'!$G$3024,5)</f>
        <v>302.27</v>
      </c>
      <c r="C824" s="103">
        <f>VLOOKUP($A824+ROUND((COLUMN()-2)/24,5),АТС!$A$41:$F$784,5)+VLOOKUP($A824+ROUND((COLUMN()-2)/24,5),'Расчет сбытовых надбавок'!$B$2281:'Расчет сбытовых надбавок'!$G$3024,5)</f>
        <v>204.69</v>
      </c>
      <c r="D824" s="103">
        <f>VLOOKUP($A824+ROUND((COLUMN()-2)/24,5),АТС!$A$41:$F$784,5)+VLOOKUP($A824+ROUND((COLUMN()-2)/24,5),'Расчет сбытовых надбавок'!$B$2281:'Расчет сбытовых надбавок'!$G$3024,5)</f>
        <v>196.06</v>
      </c>
      <c r="E824" s="103">
        <f>VLOOKUP($A824+ROUND((COLUMN()-2)/24,5),АТС!$A$41:$F$784,5)+VLOOKUP($A824+ROUND((COLUMN()-2)/24,5),'Расчет сбытовых надбавок'!$B$2281:'Расчет сбытовых надбавок'!$G$3024,5)</f>
        <v>135.82</v>
      </c>
      <c r="F824" s="103">
        <f>VLOOKUP($A824+ROUND((COLUMN()-2)/24,5),АТС!$A$41:$F$784,5)+VLOOKUP($A824+ROUND((COLUMN()-2)/24,5),'Расчет сбытовых надбавок'!$B$2281:'Расчет сбытовых надбавок'!$G$3024,5)</f>
        <v>76.460000000000008</v>
      </c>
      <c r="G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03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03">
        <f>VLOOKUP($A824+ROUND((COLUMN()-2)/24,5),АТС!$A$41:$F$784,5)+VLOOKUP($A824+ROUND((COLUMN()-2)/24,5),'Расчет сбытовых надбавок'!$B$2281:'Расчет сбытовых надбавок'!$G$3024,5)</f>
        <v>99.74</v>
      </c>
      <c r="K824" s="103">
        <f>VLOOKUP($A824+ROUND((COLUMN()-2)/24,5),АТС!$A$41:$F$784,5)+VLOOKUP($A824+ROUND((COLUMN()-2)/24,5),'Расчет сбытовых надбавок'!$B$2281:'Расчет сбытовых надбавок'!$G$3024,5)</f>
        <v>239.98</v>
      </c>
      <c r="L824" s="103">
        <f>VLOOKUP($A824+ROUND((COLUMN()-2)/24,5),АТС!$A$41:$F$784,5)+VLOOKUP($A824+ROUND((COLUMN()-2)/24,5),'Расчет сбытовых надбавок'!$B$2281:'Расчет сбытовых надбавок'!$G$3024,5)</f>
        <v>314.5</v>
      </c>
      <c r="M824" s="103">
        <f>VLOOKUP($A824+ROUND((COLUMN()-2)/24,5),АТС!$A$41:$F$784,5)+VLOOKUP($A824+ROUND((COLUMN()-2)/24,5),'Расчет сбытовых надбавок'!$B$2281:'Расчет сбытовых надбавок'!$G$3024,5)</f>
        <v>342.65</v>
      </c>
      <c r="N824" s="103">
        <f>VLOOKUP($A824+ROUND((COLUMN()-2)/24,5),АТС!$A$41:$F$784,5)+VLOOKUP($A824+ROUND((COLUMN()-2)/24,5),'Расчет сбытовых надбавок'!$B$2281:'Расчет сбытовых надбавок'!$G$3024,5)</f>
        <v>291.88</v>
      </c>
      <c r="O824" s="103">
        <f>VLOOKUP($A824+ROUND((COLUMN()-2)/24,5),АТС!$A$41:$F$784,5)+VLOOKUP($A824+ROUND((COLUMN()-2)/24,5),'Расчет сбытовых надбавок'!$B$2281:'Расчет сбытовых надбавок'!$G$3024,5)</f>
        <v>256.39</v>
      </c>
      <c r="P824" s="103">
        <f>VLOOKUP($A824+ROUND((COLUMN()-2)/24,5),АТС!$A$41:$F$784,5)+VLOOKUP($A824+ROUND((COLUMN()-2)/24,5),'Расчет сбытовых надбавок'!$B$2281:'Расчет сбытовых надбавок'!$G$3024,5)</f>
        <v>266.87</v>
      </c>
      <c r="Q824" s="103">
        <f>VLOOKUP($A824+ROUND((COLUMN()-2)/24,5),АТС!$A$41:$F$784,5)+VLOOKUP($A824+ROUND((COLUMN()-2)/24,5),'Расчет сбытовых надбавок'!$B$2281:'Расчет сбытовых надбавок'!$G$3024,5)</f>
        <v>268.83</v>
      </c>
      <c r="R824" s="103">
        <f>VLOOKUP($A824+ROUND((COLUMN()-2)/24,5),АТС!$A$41:$F$784,5)+VLOOKUP($A824+ROUND((COLUMN()-2)/24,5),'Расчет сбытовых надбавок'!$B$2281:'Расчет сбытовых надбавок'!$G$3024,5)</f>
        <v>312.93</v>
      </c>
      <c r="S824" s="103">
        <f>VLOOKUP($A824+ROUND((COLUMN()-2)/24,5),АТС!$A$41:$F$784,5)+VLOOKUP($A824+ROUND((COLUMN()-2)/24,5),'Расчет сбытовых надбавок'!$B$2281:'Расчет сбытовых надбавок'!$G$3024,5)</f>
        <v>267.96000000000004</v>
      </c>
      <c r="T824" s="103">
        <f>VLOOKUP($A824+ROUND((COLUMN()-2)/24,5),АТС!$A$41:$F$784,5)+VLOOKUP($A824+ROUND((COLUMN()-2)/24,5),'Расчет сбытовых надбавок'!$B$2281:'Расчет сбытовых надбавок'!$G$3024,5)</f>
        <v>273.98</v>
      </c>
      <c r="U824" s="103">
        <f>VLOOKUP($A824+ROUND((COLUMN()-2)/24,5),АТС!$A$41:$F$784,5)+VLOOKUP($A824+ROUND((COLUMN()-2)/24,5),'Расчет сбытовых надбавок'!$B$2281:'Расчет сбытовых надбавок'!$G$3024,5)</f>
        <v>221.33</v>
      </c>
      <c r="V824" s="103">
        <f>VLOOKUP($A824+ROUND((COLUMN()-2)/24,5),АТС!$A$41:$F$784,5)+VLOOKUP($A824+ROUND((COLUMN()-2)/24,5),'Расчет сбытовых надбавок'!$B$2281:'Расчет сбытовых надбавок'!$G$3024,5)</f>
        <v>526.42000000000007</v>
      </c>
      <c r="W824" s="103">
        <f>VLOOKUP($A824+ROUND((COLUMN()-2)/24,5),АТС!$A$41:$F$784,5)+VLOOKUP($A824+ROUND((COLUMN()-2)/24,5),'Расчет сбытовых надбавок'!$B$2281:'Расчет сбытовых надбавок'!$G$3024,5)</f>
        <v>545.21</v>
      </c>
      <c r="X824" s="103">
        <f>VLOOKUP($A824+ROUND((COLUMN()-2)/24,5),АТС!$A$41:$F$784,5)+VLOOKUP($A824+ROUND((COLUMN()-2)/24,5),'Расчет сбытовых надбавок'!$B$2281:'Расчет сбытовых надбавок'!$G$3024,5)</f>
        <v>463.69</v>
      </c>
      <c r="Y824" s="103">
        <f>VLOOKUP($A824+ROUND((COLUMN()-2)/24,5),АТС!$A$41:$F$784,5)+VLOOKUP($A824+ROUND((COLUMN()-2)/24,5),'Расчет сбытовых надбавок'!$B$2281:'Расчет сбытовых надбавок'!$G$3024,5)</f>
        <v>235.94</v>
      </c>
    </row>
    <row r="825" spans="1:27" x14ac:dyDescent="0.2">
      <c r="A825" s="83">
        <f t="shared" ref="A825:A853" si="22">A824+1</f>
        <v>42188</v>
      </c>
      <c r="B825" s="103">
        <f>VLOOKUP($A825+ROUND((COLUMN()-2)/24,5),АТС!$A$41:$F$784,5)+VLOOKUP($A825+ROUND((COLUMN()-2)/24,5),'Расчет сбытовых надбавок'!$B$2281:'Расчет сбытовых надбавок'!$G$3024,5)</f>
        <v>163.19</v>
      </c>
      <c r="C825" s="103">
        <f>VLOOKUP($A825+ROUND((COLUMN()-2)/24,5),АТС!$A$41:$F$784,5)+VLOOKUP($A825+ROUND((COLUMN()-2)/24,5),'Расчет сбытовых надбавок'!$B$2281:'Расчет сбытовых надбавок'!$G$3024,5)</f>
        <v>173.19</v>
      </c>
      <c r="D825" s="103">
        <f>VLOOKUP($A825+ROUND((COLUMN()-2)/24,5),АТС!$A$41:$F$784,5)+VLOOKUP($A825+ROUND((COLUMN()-2)/24,5),'Расчет сбытовых надбавок'!$B$2281:'Расчет сбытовых надбавок'!$G$3024,5)</f>
        <v>185.49</v>
      </c>
      <c r="E825" s="103">
        <f>VLOOKUP($A825+ROUND((COLUMN()-2)/24,5),АТС!$A$41:$F$784,5)+VLOOKUP($A825+ROUND((COLUMN()-2)/24,5),'Расчет сбытовых надбавок'!$B$2281:'Расчет сбытовых надбавок'!$G$3024,5)</f>
        <v>178.87</v>
      </c>
      <c r="F825" s="103">
        <f>VLOOKUP($A825+ROUND((COLUMN()-2)/24,5),АТС!$A$41:$F$784,5)+VLOOKUP($A825+ROUND((COLUMN()-2)/24,5),'Расчет сбытовых надбавок'!$B$2281:'Расчет сбытовых надбавок'!$G$3024,5)</f>
        <v>76.41</v>
      </c>
      <c r="G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03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03">
        <f>VLOOKUP($A825+ROUND((COLUMN()-2)/24,5),АТС!$A$41:$F$784,5)+VLOOKUP($A825+ROUND((COLUMN()-2)/24,5),'Расчет сбытовых надбавок'!$B$2281:'Расчет сбытовых надбавок'!$G$3024,5)</f>
        <v>96.13</v>
      </c>
      <c r="K825" s="103">
        <f>VLOOKUP($A825+ROUND((COLUMN()-2)/24,5),АТС!$A$41:$F$784,5)+VLOOKUP($A825+ROUND((COLUMN()-2)/24,5),'Расчет сбытовых надбавок'!$B$2281:'Расчет сбытовых надбавок'!$G$3024,5)</f>
        <v>219.29</v>
      </c>
      <c r="L825" s="103">
        <f>VLOOKUP($A825+ROUND((COLUMN()-2)/24,5),АТС!$A$41:$F$784,5)+VLOOKUP($A825+ROUND((COLUMN()-2)/24,5),'Расчет сбытовых надбавок'!$B$2281:'Расчет сбытовых надбавок'!$G$3024,5)</f>
        <v>248.46</v>
      </c>
      <c r="M825" s="103">
        <f>VLOOKUP($A825+ROUND((COLUMN()-2)/24,5),АТС!$A$41:$F$784,5)+VLOOKUP($A825+ROUND((COLUMN()-2)/24,5),'Расчет сбытовых надбавок'!$B$2281:'Расчет сбытовых надбавок'!$G$3024,5)</f>
        <v>280.54000000000002</v>
      </c>
      <c r="N825" s="103">
        <f>VLOOKUP($A825+ROUND((COLUMN()-2)/24,5),АТС!$A$41:$F$784,5)+VLOOKUP($A825+ROUND((COLUMN()-2)/24,5),'Расчет сбытовых надбавок'!$B$2281:'Расчет сбытовых надбавок'!$G$3024,5)</f>
        <v>241.39</v>
      </c>
      <c r="O825" s="103">
        <f>VLOOKUP($A825+ROUND((COLUMN()-2)/24,5),АТС!$A$41:$F$784,5)+VLOOKUP($A825+ROUND((COLUMN()-2)/24,5),'Расчет сбытовых надбавок'!$B$2281:'Расчет сбытовых надбавок'!$G$3024,5)</f>
        <v>252.31</v>
      </c>
      <c r="P825" s="103">
        <f>VLOOKUP($A825+ROUND((COLUMN()-2)/24,5),АТС!$A$41:$F$784,5)+VLOOKUP($A825+ROUND((COLUMN()-2)/24,5),'Расчет сбытовых надбавок'!$B$2281:'Расчет сбытовых надбавок'!$G$3024,5)</f>
        <v>342.48</v>
      </c>
      <c r="Q825" s="103">
        <f>VLOOKUP($A825+ROUND((COLUMN()-2)/24,5),АТС!$A$41:$F$784,5)+VLOOKUP($A825+ROUND((COLUMN()-2)/24,5),'Расчет сбытовых надбавок'!$B$2281:'Расчет сбытовых надбавок'!$G$3024,5)</f>
        <v>348.6</v>
      </c>
      <c r="R825" s="103">
        <f>VLOOKUP($A825+ROUND((COLUMN()-2)/24,5),АТС!$A$41:$F$784,5)+VLOOKUP($A825+ROUND((COLUMN()-2)/24,5),'Расчет сбытовых надбавок'!$B$2281:'Расчет сбытовых надбавок'!$G$3024,5)</f>
        <v>341.53</v>
      </c>
      <c r="S825" s="103">
        <f>VLOOKUP($A825+ROUND((COLUMN()-2)/24,5),АТС!$A$41:$F$784,5)+VLOOKUP($A825+ROUND((COLUMN()-2)/24,5),'Расчет сбытовых надбавок'!$B$2281:'Расчет сбытовых надбавок'!$G$3024,5)</f>
        <v>295.22000000000003</v>
      </c>
      <c r="T825" s="103">
        <f>VLOOKUP($A825+ROUND((COLUMN()-2)/24,5),АТС!$A$41:$F$784,5)+VLOOKUP($A825+ROUND((COLUMN()-2)/24,5),'Расчет сбытовых надбавок'!$B$2281:'Расчет сбытовых надбавок'!$G$3024,5)</f>
        <v>341.67</v>
      </c>
      <c r="U825" s="103">
        <f>VLOOKUP($A825+ROUND((COLUMN()-2)/24,5),АТС!$A$41:$F$784,5)+VLOOKUP($A825+ROUND((COLUMN()-2)/24,5),'Расчет сбытовых надбавок'!$B$2281:'Расчет сбытовых надбавок'!$G$3024,5)</f>
        <v>296.69</v>
      </c>
      <c r="V825" s="103">
        <f>VLOOKUP($A825+ROUND((COLUMN()-2)/24,5),АТС!$A$41:$F$784,5)+VLOOKUP($A825+ROUND((COLUMN()-2)/24,5),'Расчет сбытовых надбавок'!$B$2281:'Расчет сбытовых надбавок'!$G$3024,5)</f>
        <v>460.02</v>
      </c>
      <c r="W825" s="103">
        <f>VLOOKUP($A825+ROUND((COLUMN()-2)/24,5),АТС!$A$41:$F$784,5)+VLOOKUP($A825+ROUND((COLUMN()-2)/24,5),'Расчет сбытовых надбавок'!$B$2281:'Расчет сбытовых надбавок'!$G$3024,5)</f>
        <v>497.20000000000005</v>
      </c>
      <c r="X825" s="103">
        <f>VLOOKUP($A825+ROUND((COLUMN()-2)/24,5),АТС!$A$41:$F$784,5)+VLOOKUP($A825+ROUND((COLUMN()-2)/24,5),'Расчет сбытовых надбавок'!$B$2281:'Расчет сбытовых надбавок'!$G$3024,5)</f>
        <v>573.52</v>
      </c>
      <c r="Y825" s="103">
        <f>VLOOKUP($A825+ROUND((COLUMN()-2)/24,5),АТС!$A$41:$F$784,5)+VLOOKUP($A825+ROUND((COLUMN()-2)/24,5),'Расчет сбытовых надбавок'!$B$2281:'Расчет сбытовых надбавок'!$G$3024,5)</f>
        <v>463.72</v>
      </c>
    </row>
    <row r="826" spans="1:27" x14ac:dyDescent="0.2">
      <c r="A826" s="83">
        <f t="shared" si="22"/>
        <v>42189</v>
      </c>
      <c r="B826" s="103">
        <f>VLOOKUP($A826+ROUND((COLUMN()-2)/24,5),АТС!$A$41:$F$784,5)+VLOOKUP($A826+ROUND((COLUMN()-2)/24,5),'Расчет сбытовых надбавок'!$B$2281:'Расчет сбытовых надбавок'!$G$3024,5)</f>
        <v>317.81</v>
      </c>
      <c r="C826" s="103">
        <f>VLOOKUP($A826+ROUND((COLUMN()-2)/24,5),АТС!$A$41:$F$784,5)+VLOOKUP($A826+ROUND((COLUMN()-2)/24,5),'Расчет сбытовых надбавок'!$B$2281:'Расчет сбытовых надбавок'!$G$3024,5)</f>
        <v>109.82</v>
      </c>
      <c r="D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E826" s="103">
        <f>VLOOKUP($A826+ROUND((COLUMN()-2)/24,5),АТС!$A$41:$F$784,5)+VLOOKUP($A826+ROUND((COLUMN()-2)/24,5),'Расчет сбытовых надбавок'!$B$2281:'Расчет сбытовых надбавок'!$G$3024,5)</f>
        <v>31.99</v>
      </c>
      <c r="F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G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03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03">
        <f>VLOOKUP($A826+ROUND((COLUMN()-2)/24,5),АТС!$A$41:$F$784,5)+VLOOKUP($A826+ROUND((COLUMN()-2)/24,5),'Расчет сбытовых надбавок'!$B$2281:'Расчет сбытовых надбавок'!$G$3024,5)</f>
        <v>128.27000000000001</v>
      </c>
      <c r="K826" s="103">
        <f>VLOOKUP($A826+ROUND((COLUMN()-2)/24,5),АТС!$A$41:$F$784,5)+VLOOKUP($A826+ROUND((COLUMN()-2)/24,5),'Расчет сбытовых надбавок'!$B$2281:'Расчет сбытовых надбавок'!$G$3024,5)</f>
        <v>280.5</v>
      </c>
      <c r="L826" s="103">
        <f>VLOOKUP($A826+ROUND((COLUMN()-2)/24,5),АТС!$A$41:$F$784,5)+VLOOKUP($A826+ROUND((COLUMN()-2)/24,5),'Расчет сбытовых надбавок'!$B$2281:'Расчет сбытовых надбавок'!$G$3024,5)</f>
        <v>423.79999999999995</v>
      </c>
      <c r="M826" s="103">
        <f>VLOOKUP($A826+ROUND((COLUMN()-2)/24,5),АТС!$A$41:$F$784,5)+VLOOKUP($A826+ROUND((COLUMN()-2)/24,5),'Расчет сбытовых надбавок'!$B$2281:'Расчет сбытовых надбавок'!$G$3024,5)</f>
        <v>473.82</v>
      </c>
      <c r="N826" s="103">
        <f>VLOOKUP($A826+ROUND((COLUMN()-2)/24,5),АТС!$A$41:$F$784,5)+VLOOKUP($A826+ROUND((COLUMN()-2)/24,5),'Расчет сбытовых надбавок'!$B$2281:'Расчет сбытовых надбавок'!$G$3024,5)</f>
        <v>413.59</v>
      </c>
      <c r="O826" s="103">
        <f>VLOOKUP($A826+ROUND((COLUMN()-2)/24,5),АТС!$A$41:$F$784,5)+VLOOKUP($A826+ROUND((COLUMN()-2)/24,5),'Расчет сбытовых надбавок'!$B$2281:'Расчет сбытовых надбавок'!$G$3024,5)</f>
        <v>421.19</v>
      </c>
      <c r="P826" s="103">
        <f>VLOOKUP($A826+ROUND((COLUMN()-2)/24,5),АТС!$A$41:$F$784,5)+VLOOKUP($A826+ROUND((COLUMN()-2)/24,5),'Расчет сбытовых надбавок'!$B$2281:'Расчет сбытовых надбавок'!$G$3024,5)</f>
        <v>419.34000000000003</v>
      </c>
      <c r="Q826" s="103">
        <f>VLOOKUP($A826+ROUND((COLUMN()-2)/24,5),АТС!$A$41:$F$784,5)+VLOOKUP($A826+ROUND((COLUMN()-2)/24,5),'Расчет сбытовых надбавок'!$B$2281:'Расчет сбытовых надбавок'!$G$3024,5)</f>
        <v>455.52</v>
      </c>
      <c r="R826" s="103">
        <f>VLOOKUP($A826+ROUND((COLUMN()-2)/24,5),АТС!$A$41:$F$784,5)+VLOOKUP($A826+ROUND((COLUMN()-2)/24,5),'Расчет сбытовых надбавок'!$B$2281:'Расчет сбытовых надбавок'!$G$3024,5)</f>
        <v>466.11</v>
      </c>
      <c r="S826" s="103">
        <f>VLOOKUP($A826+ROUND((COLUMN()-2)/24,5),АТС!$A$41:$F$784,5)+VLOOKUP($A826+ROUND((COLUMN()-2)/24,5),'Расчет сбытовых надбавок'!$B$2281:'Расчет сбытовых надбавок'!$G$3024,5)</f>
        <v>404.08</v>
      </c>
      <c r="T826" s="103">
        <f>VLOOKUP($A826+ROUND((COLUMN()-2)/24,5),АТС!$A$41:$F$784,5)+VLOOKUP($A826+ROUND((COLUMN()-2)/24,5),'Расчет сбытовых надбавок'!$B$2281:'Расчет сбытовых надбавок'!$G$3024,5)</f>
        <v>449.05</v>
      </c>
      <c r="U826" s="103">
        <f>VLOOKUP($A826+ROUND((COLUMN()-2)/24,5),АТС!$A$41:$F$784,5)+VLOOKUP($A826+ROUND((COLUMN()-2)/24,5),'Расчет сбытовых надбавок'!$B$2281:'Расчет сбытовых надбавок'!$G$3024,5)</f>
        <v>417.07000000000005</v>
      </c>
      <c r="V826" s="103">
        <f>VLOOKUP($A826+ROUND((COLUMN()-2)/24,5),АТС!$A$41:$F$784,5)+VLOOKUP($A826+ROUND((COLUMN()-2)/24,5),'Расчет сбытовых надбавок'!$B$2281:'Расчет сбытовых надбавок'!$G$3024,5)</f>
        <v>462.75</v>
      </c>
      <c r="W826" s="103">
        <f>VLOOKUP($A826+ROUND((COLUMN()-2)/24,5),АТС!$A$41:$F$784,5)+VLOOKUP($A826+ROUND((COLUMN()-2)/24,5),'Расчет сбытовых надбавок'!$B$2281:'Расчет сбытовых надбавок'!$G$3024,5)</f>
        <v>544.37</v>
      </c>
      <c r="X826" s="103">
        <f>VLOOKUP($A826+ROUND((COLUMN()-2)/24,5),АТС!$A$41:$F$784,5)+VLOOKUP($A826+ROUND((COLUMN()-2)/24,5),'Расчет сбытовых надбавок'!$B$2281:'Расчет сбытовых надбавок'!$G$3024,5)</f>
        <v>643.58000000000004</v>
      </c>
      <c r="Y826" s="103">
        <f>VLOOKUP($A826+ROUND((COLUMN()-2)/24,5),АТС!$A$41:$F$784,5)+VLOOKUP($A826+ROUND((COLUMN()-2)/24,5),'Расчет сбытовых надбавок'!$B$2281:'Расчет сбытовых надбавок'!$G$3024,5)</f>
        <v>488.52</v>
      </c>
    </row>
    <row r="827" spans="1:27" x14ac:dyDescent="0.2">
      <c r="A827" s="83">
        <f t="shared" si="22"/>
        <v>42190</v>
      </c>
      <c r="B827" s="103">
        <f>VLOOKUP($A827+ROUND((COLUMN()-2)/24,5),АТС!$A$41:$F$784,5)+VLOOKUP($A827+ROUND((COLUMN()-2)/24,5),'Расчет сбытовых надбавок'!$B$2281:'Расчет сбытовых надбавок'!$G$3024,5)</f>
        <v>280.02999999999997</v>
      </c>
      <c r="C827" s="103">
        <f>VLOOKUP($A827+ROUND((COLUMN()-2)/24,5),АТС!$A$41:$F$784,5)+VLOOKUP($A827+ROUND((COLUMN()-2)/24,5),'Расчет сбытовых надбавок'!$B$2281:'Расчет сбытовых надбавок'!$G$3024,5)</f>
        <v>295.96000000000004</v>
      </c>
      <c r="D827" s="103">
        <f>VLOOKUP($A827+ROUND((COLUMN()-2)/24,5),АТС!$A$41:$F$784,5)+VLOOKUP($A827+ROUND((COLUMN()-2)/24,5),'Расчет сбытовых надбавок'!$B$2281:'Расчет сбытовых надбавок'!$G$3024,5)</f>
        <v>201.5</v>
      </c>
      <c r="E827" s="103">
        <f>VLOOKUP($A827+ROUND((COLUMN()-2)/24,5),АТС!$A$41:$F$784,5)+VLOOKUP($A827+ROUND((COLUMN()-2)/24,5),'Расчет сбытовых надбавок'!$B$2281:'Расчет сбытовых надбавок'!$G$3024,5)</f>
        <v>231.26</v>
      </c>
      <c r="F827" s="103">
        <f>VLOOKUP($A827+ROUND((COLUMN()-2)/24,5),АТС!$A$41:$F$784,5)+VLOOKUP($A827+ROUND((COLUMN()-2)/24,5),'Расчет сбытовых надбавок'!$B$2281:'Расчет сбытовых надбавок'!$G$3024,5)</f>
        <v>126.72</v>
      </c>
      <c r="G827" s="103">
        <f>VLOOKUP($A827+ROUND((COLUMN()-2)/24,5),АТС!$A$41:$F$784,5)+VLOOKUP($A827+ROUND((COLUMN()-2)/24,5),'Расчет сбытовых надбавок'!$B$2281:'Расчет сбытовых надбавок'!$G$3024,5)</f>
        <v>24.97</v>
      </c>
      <c r="H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K827" s="103">
        <f>VLOOKUP($A827+ROUND((COLUMN()-2)/24,5),АТС!$A$41:$F$784,5)+VLOOKUP($A827+ROUND((COLUMN()-2)/24,5),'Расчет сбытовых надбавок'!$B$2281:'Расчет сбытовых надбавок'!$G$3024,5)</f>
        <v>24.410000000000004</v>
      </c>
      <c r="L827" s="103">
        <f>VLOOKUP($A827+ROUND((COLUMN()-2)/24,5),АТС!$A$41:$F$784,5)+VLOOKUP($A827+ROUND((COLUMN()-2)/24,5),'Расчет сбытовых надбавок'!$B$2281:'Расчет сбытовых надбавок'!$G$3024,5)</f>
        <v>150.69</v>
      </c>
      <c r="M827" s="103">
        <f>VLOOKUP($A827+ROUND((COLUMN()-2)/24,5),АТС!$A$41:$F$784,5)+VLOOKUP($A827+ROUND((COLUMN()-2)/24,5),'Расчет сбытовых надбавок'!$B$2281:'Расчет сбытовых надбавок'!$G$3024,5)</f>
        <v>161.35</v>
      </c>
      <c r="N827" s="103">
        <f>VLOOKUP($A827+ROUND((COLUMN()-2)/24,5),АТС!$A$41:$F$784,5)+VLOOKUP($A827+ROUND((COLUMN()-2)/24,5),'Расчет сбытовых надбавок'!$B$2281:'Расчет сбытовых надбавок'!$G$3024,5)</f>
        <v>167.08999999999997</v>
      </c>
      <c r="O827" s="103">
        <f>VLOOKUP($A827+ROUND((COLUMN()-2)/24,5),АТС!$A$41:$F$784,5)+VLOOKUP($A827+ROUND((COLUMN()-2)/24,5),'Расчет сбытовых надбавок'!$B$2281:'Расчет сбытовых надбавок'!$G$3024,5)</f>
        <v>188.52</v>
      </c>
      <c r="P827" s="103">
        <f>VLOOKUP($A827+ROUND((COLUMN()-2)/24,5),АТС!$A$41:$F$784,5)+VLOOKUP($A827+ROUND((COLUMN()-2)/24,5),'Расчет сбытовых надбавок'!$B$2281:'Расчет сбытовых надбавок'!$G$3024,5)</f>
        <v>53.87</v>
      </c>
      <c r="Q827" s="103">
        <f>VLOOKUP($A827+ROUND((COLUMN()-2)/24,5),АТС!$A$41:$F$784,5)+VLOOKUP($A827+ROUND((COLUMN()-2)/24,5),'Расчет сбытовых надбавок'!$B$2281:'Расчет сбытовых надбавок'!$G$3024,5)</f>
        <v>68.14</v>
      </c>
      <c r="R827" s="103">
        <f>VLOOKUP($A827+ROUND((COLUMN()-2)/24,5),АТС!$A$41:$F$784,5)+VLOOKUP($A827+ROUND((COLUMN()-2)/24,5),'Расчет сбытовых надбавок'!$B$2281:'Расчет сбытовых надбавок'!$G$3024,5)</f>
        <v>83.6</v>
      </c>
      <c r="S827" s="103">
        <f>VLOOKUP($A827+ROUND((COLUMN()-2)/24,5),АТС!$A$41:$F$784,5)+VLOOKUP($A827+ROUND((COLUMN()-2)/24,5),'Расчет сбытовых надбавок'!$B$2281:'Расчет сбытовых надбавок'!$G$3024,5)</f>
        <v>64.66</v>
      </c>
      <c r="T827" s="103">
        <f>VLOOKUP($A827+ROUND((COLUMN()-2)/24,5),АТС!$A$41:$F$784,5)+VLOOKUP($A827+ROUND((COLUMN()-2)/24,5),'Расчет сбытовых надбавок'!$B$2281:'Расчет сбытовых надбавок'!$G$3024,5)</f>
        <v>38.06</v>
      </c>
      <c r="U827" s="103">
        <f>VLOOKUP($A827+ROUND((COLUMN()-2)/24,5),АТС!$A$41:$F$784,5)+VLOOKUP($A827+ROUND((COLUMN()-2)/24,5),'Расчет сбытовых надбавок'!$B$2281:'Расчет сбытовых надбавок'!$G$3024,5)</f>
        <v>5.88</v>
      </c>
      <c r="V827" s="103">
        <f>VLOOKUP($A827+ROUND((COLUMN()-2)/24,5),АТС!$A$41:$F$784,5)+VLOOKUP($A827+ROUND((COLUMN()-2)/24,5),'Расчет сбытовых надбавок'!$B$2281:'Расчет сбытовых надбавок'!$G$3024,5)</f>
        <v>0</v>
      </c>
      <c r="W827" s="103">
        <f>VLOOKUP($A827+ROUND((COLUMN()-2)/24,5),АТС!$A$41:$F$784,5)+VLOOKUP($A827+ROUND((COLUMN()-2)/24,5),'Расчет сбытовых надбавок'!$B$2281:'Расчет сбытовых надбавок'!$G$3024,5)</f>
        <v>53.11</v>
      </c>
      <c r="X827" s="103">
        <f>VLOOKUP($A827+ROUND((COLUMN()-2)/24,5),АТС!$A$41:$F$784,5)+VLOOKUP($A827+ROUND((COLUMN()-2)/24,5),'Расчет сбытовых надбавок'!$B$2281:'Расчет сбытовых надбавок'!$G$3024,5)</f>
        <v>489.63</v>
      </c>
      <c r="Y827" s="103">
        <f>VLOOKUP($A827+ROUND((COLUMN()-2)/24,5),АТС!$A$41:$F$784,5)+VLOOKUP($A827+ROUND((COLUMN()-2)/24,5),'Расчет сбытовых надбавок'!$B$2281:'Расчет сбытовых надбавок'!$G$3024,5)</f>
        <v>340.28</v>
      </c>
    </row>
    <row r="828" spans="1:27" x14ac:dyDescent="0.2">
      <c r="A828" s="83">
        <f t="shared" si="22"/>
        <v>42191</v>
      </c>
      <c r="B828" s="103">
        <f>VLOOKUP($A828+ROUND((COLUMN()-2)/24,5),АТС!$A$41:$F$784,5)+VLOOKUP($A828+ROUND((COLUMN()-2)/24,5),'Расчет сбытовых надбавок'!$B$2281:'Расчет сбытовых надбавок'!$G$3024,5)</f>
        <v>370.94</v>
      </c>
      <c r="C828" s="103">
        <f>VLOOKUP($A828+ROUND((COLUMN()-2)/24,5),АТС!$A$41:$F$784,5)+VLOOKUP($A828+ROUND((COLUMN()-2)/24,5),'Расчет сбытовых надбавок'!$B$2281:'Расчет сбытовых надбавок'!$G$3024,5)</f>
        <v>165.28</v>
      </c>
      <c r="D828" s="103">
        <f>VLOOKUP($A828+ROUND((COLUMN()-2)/24,5),АТС!$A$41:$F$784,5)+VLOOKUP($A828+ROUND((COLUMN()-2)/24,5),'Расчет сбытовых надбавок'!$B$2281:'Расчет сбытовых надбавок'!$G$3024,5)</f>
        <v>246.07</v>
      </c>
      <c r="E828" s="103">
        <f>VLOOKUP($A828+ROUND((COLUMN()-2)/24,5),АТС!$A$41:$F$784,5)+VLOOKUP($A828+ROUND((COLUMN()-2)/24,5),'Расчет сбытовых надбавок'!$B$2281:'Расчет сбытовых надбавок'!$G$3024,5)</f>
        <v>238.05</v>
      </c>
      <c r="F828" s="103">
        <f>VLOOKUP($A828+ROUND((COLUMN()-2)/24,5),АТС!$A$41:$F$784,5)+VLOOKUP($A828+ROUND((COLUMN()-2)/24,5),'Расчет сбытовых надбавок'!$B$2281:'Расчет сбытовых надбавок'!$G$3024,5)</f>
        <v>169.74</v>
      </c>
      <c r="G828" s="103">
        <f>VLOOKUP($A828+ROUND((COLUMN()-2)/24,5),АТС!$A$41:$F$784,5)+VLOOKUP($A828+ROUND((COLUMN()-2)/24,5),'Расчет сбытовых надбавок'!$B$2281:'Расчет сбытовых надбавок'!$G$3024,5)</f>
        <v>3.3400000000000003</v>
      </c>
      <c r="H828" s="103">
        <f>VLOOKUP($A828+ROUND((COLUMN()-2)/24,5),АТС!$A$41:$F$784,5)+VLOOKUP($A828+ROUND((COLUMN()-2)/24,5),'Расчет сбытовых надбавок'!$B$2281:'Расчет сбытовых надбавок'!$G$3024,5)</f>
        <v>0.01</v>
      </c>
      <c r="I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03">
        <f>VLOOKUP($A828+ROUND((COLUMN()-2)/24,5),АТС!$A$41:$F$784,5)+VLOOKUP($A828+ROUND((COLUMN()-2)/24,5),'Расчет сбытовых надбавок'!$B$2281:'Расчет сбытовых надбавок'!$G$3024,5)</f>
        <v>8.11</v>
      </c>
      <c r="K828" s="103">
        <f>VLOOKUP($A828+ROUND((COLUMN()-2)/24,5),АТС!$A$41:$F$784,5)+VLOOKUP($A828+ROUND((COLUMN()-2)/24,5),'Расчет сбытовых надбавок'!$B$2281:'Расчет сбытовых надбавок'!$G$3024,5)</f>
        <v>37.33</v>
      </c>
      <c r="L828" s="103">
        <f>VLOOKUP($A828+ROUND((COLUMN()-2)/24,5),АТС!$A$41:$F$784,5)+VLOOKUP($A828+ROUND((COLUMN()-2)/24,5),'Расчет сбытовых надбавок'!$B$2281:'Расчет сбытовых надбавок'!$G$3024,5)</f>
        <v>202.41000000000003</v>
      </c>
      <c r="M828" s="103">
        <f>VLOOKUP($A828+ROUND((COLUMN()-2)/24,5),АТС!$A$41:$F$784,5)+VLOOKUP($A828+ROUND((COLUMN()-2)/24,5),'Расчет сбытовых надбавок'!$B$2281:'Расчет сбытовых надбавок'!$G$3024,5)</f>
        <v>237.76</v>
      </c>
      <c r="N828" s="103">
        <f>VLOOKUP($A828+ROUND((COLUMN()-2)/24,5),АТС!$A$41:$F$784,5)+VLOOKUP($A828+ROUND((COLUMN()-2)/24,5),'Расчет сбытовых надбавок'!$B$2281:'Расчет сбытовых надбавок'!$G$3024,5)</f>
        <v>108.69</v>
      </c>
      <c r="O828" s="103">
        <f>VLOOKUP($A828+ROUND((COLUMN()-2)/24,5),АТС!$A$41:$F$784,5)+VLOOKUP($A828+ROUND((COLUMN()-2)/24,5),'Расчет сбытовых надбавок'!$B$2281:'Расчет сбытовых надбавок'!$G$3024,5)</f>
        <v>122.15</v>
      </c>
      <c r="P828" s="103">
        <f>VLOOKUP($A828+ROUND((COLUMN()-2)/24,5),АТС!$A$41:$F$784,5)+VLOOKUP($A828+ROUND((COLUMN()-2)/24,5),'Расчет сбытовых надбавок'!$B$2281:'Расчет сбытовых надбавок'!$G$3024,5)</f>
        <v>92.03</v>
      </c>
      <c r="Q828" s="103">
        <f>VLOOKUP($A828+ROUND((COLUMN()-2)/24,5),АТС!$A$41:$F$784,5)+VLOOKUP($A828+ROUND((COLUMN()-2)/24,5),'Расчет сбытовых надбавок'!$B$2281:'Расчет сбытовых надбавок'!$G$3024,5)</f>
        <v>103.82</v>
      </c>
      <c r="R828" s="103">
        <f>VLOOKUP($A828+ROUND((COLUMN()-2)/24,5),АТС!$A$41:$F$784,5)+VLOOKUP($A828+ROUND((COLUMN()-2)/24,5),'Расчет сбытовых надбавок'!$B$2281:'Расчет сбытовых надбавок'!$G$3024,5)</f>
        <v>65.67</v>
      </c>
      <c r="S828" s="103">
        <f>VLOOKUP($A828+ROUND((COLUMN()-2)/24,5),АТС!$A$41:$F$784,5)+VLOOKUP($A828+ROUND((COLUMN()-2)/24,5),'Расчет сбытовых надбавок'!$B$2281:'Расчет сбытовых надбавок'!$G$3024,5)</f>
        <v>68.36</v>
      </c>
      <c r="T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U828" s="103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03">
        <f>VLOOKUP($A828+ROUND((COLUMN()-2)/24,5),АТС!$A$41:$F$784,5)+VLOOKUP($A828+ROUND((COLUMN()-2)/24,5),'Расчет сбытовых надбавок'!$B$2281:'Расчет сбытовых надбавок'!$G$3024,5)</f>
        <v>0.01</v>
      </c>
      <c r="W828" s="103">
        <f>VLOOKUP($A828+ROUND((COLUMN()-2)/24,5),АТС!$A$41:$F$784,5)+VLOOKUP($A828+ROUND((COLUMN()-2)/24,5),'Расчет сбытовых надбавок'!$B$2281:'Расчет сбытовых надбавок'!$G$3024,5)</f>
        <v>53.699999999999996</v>
      </c>
      <c r="X828" s="103">
        <f>VLOOKUP($A828+ROUND((COLUMN()-2)/24,5),АТС!$A$41:$F$784,5)+VLOOKUP($A828+ROUND((COLUMN()-2)/24,5),'Расчет сбытовых надбавок'!$B$2281:'Расчет сбытовых надбавок'!$G$3024,5)</f>
        <v>430.41</v>
      </c>
      <c r="Y828" s="103">
        <f>VLOOKUP($A828+ROUND((COLUMN()-2)/24,5),АТС!$A$41:$F$784,5)+VLOOKUP($A828+ROUND((COLUMN()-2)/24,5),'Расчет сбытовых надбавок'!$B$2281:'Расчет сбытовых надбавок'!$G$3024,5)</f>
        <v>295.41000000000003</v>
      </c>
    </row>
    <row r="829" spans="1:27" x14ac:dyDescent="0.2">
      <c r="A829" s="83">
        <f t="shared" si="22"/>
        <v>42192</v>
      </c>
      <c r="B829" s="103">
        <f>VLOOKUP($A829+ROUND((COLUMN()-2)/24,5),АТС!$A$41:$F$784,5)+VLOOKUP($A829+ROUND((COLUMN()-2)/24,5),'Расчет сбытовых надбавок'!$B$2281:'Расчет сбытовых надбавок'!$G$3024,5)</f>
        <v>134.54</v>
      </c>
      <c r="C829" s="103">
        <f>VLOOKUP($A829+ROUND((COLUMN()-2)/24,5),АТС!$A$41:$F$784,5)+VLOOKUP($A829+ROUND((COLUMN()-2)/24,5),'Расчет сбытовых надбавок'!$B$2281:'Расчет сбытовых надбавок'!$G$3024,5)</f>
        <v>84.44</v>
      </c>
      <c r="D829" s="103">
        <f>VLOOKUP($A829+ROUND((COLUMN()-2)/24,5),АТС!$A$41:$F$784,5)+VLOOKUP($A829+ROUND((COLUMN()-2)/24,5),'Расчет сбытовых надбавок'!$B$2281:'Расчет сбытовых надбавок'!$G$3024,5)</f>
        <v>58.28</v>
      </c>
      <c r="E829" s="103">
        <f>VLOOKUP($A829+ROUND((COLUMN()-2)/24,5),АТС!$A$41:$F$784,5)+VLOOKUP($A829+ROUND((COLUMN()-2)/24,5),'Расчет сбытовых надбавок'!$B$2281:'Расчет сбытовых надбавок'!$G$3024,5)</f>
        <v>88.01</v>
      </c>
      <c r="F829" s="103">
        <f>VLOOKUP($A829+ROUND((COLUMN()-2)/24,5),АТС!$A$41:$F$784,5)+VLOOKUP($A829+ROUND((COLUMN()-2)/24,5),'Расчет сбытовых надбавок'!$B$2281:'Расчет сбытовых надбавок'!$G$3024,5)</f>
        <v>85.02000000000001</v>
      </c>
      <c r="G829" s="103">
        <f>VLOOKUP($A829+ROUND((COLUMN()-2)/24,5),АТС!$A$41:$F$784,5)+VLOOKUP($A829+ROUND((COLUMN()-2)/24,5),'Расчет сбытовых надбавок'!$B$2281:'Расчет сбытовых надбавок'!$G$3024,5)</f>
        <v>14.879999999999999</v>
      </c>
      <c r="H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03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03">
        <f>VLOOKUP($A829+ROUND((COLUMN()-2)/24,5),АТС!$A$41:$F$784,5)+VLOOKUP($A829+ROUND((COLUMN()-2)/24,5),'Расчет сбытовых надбавок'!$B$2281:'Расчет сбытовых надбавок'!$G$3024,5)</f>
        <v>52.870000000000005</v>
      </c>
      <c r="K829" s="103">
        <f>VLOOKUP($A829+ROUND((COLUMN()-2)/24,5),АТС!$A$41:$F$784,5)+VLOOKUP($A829+ROUND((COLUMN()-2)/24,5),'Расчет сбытовых надбавок'!$B$2281:'Расчет сбытовых надбавок'!$G$3024,5)</f>
        <v>18.22</v>
      </c>
      <c r="L829" s="103">
        <f>VLOOKUP($A829+ROUND((COLUMN()-2)/24,5),АТС!$A$41:$F$784,5)+VLOOKUP($A829+ROUND((COLUMN()-2)/24,5),'Расчет сбытовых надбавок'!$B$2281:'Расчет сбытовых надбавок'!$G$3024,5)</f>
        <v>58.959999999999994</v>
      </c>
      <c r="M829" s="103">
        <f>VLOOKUP($A829+ROUND((COLUMN()-2)/24,5),АТС!$A$41:$F$784,5)+VLOOKUP($A829+ROUND((COLUMN()-2)/24,5),'Расчет сбытовых надбавок'!$B$2281:'Расчет сбытовых надбавок'!$G$3024,5)</f>
        <v>168.36</v>
      </c>
      <c r="N829" s="103">
        <f>VLOOKUP($A829+ROUND((COLUMN()-2)/24,5),АТС!$A$41:$F$784,5)+VLOOKUP($A829+ROUND((COLUMN()-2)/24,5),'Расчет сбытовых надбавок'!$B$2281:'Расчет сбытовых надбавок'!$G$3024,5)</f>
        <v>238.28</v>
      </c>
      <c r="O829" s="103">
        <f>VLOOKUP($A829+ROUND((COLUMN()-2)/24,5),АТС!$A$41:$F$784,5)+VLOOKUP($A829+ROUND((COLUMN()-2)/24,5),'Расчет сбытовых надбавок'!$B$2281:'Расчет сбытовых надбавок'!$G$3024,5)</f>
        <v>245.58</v>
      </c>
      <c r="P829" s="103">
        <f>VLOOKUP($A829+ROUND((COLUMN()-2)/24,5),АТС!$A$41:$F$784,5)+VLOOKUP($A829+ROUND((COLUMN()-2)/24,5),'Расчет сбытовых надбавок'!$B$2281:'Расчет сбытовых надбавок'!$G$3024,5)</f>
        <v>350.62</v>
      </c>
      <c r="Q829" s="103">
        <f>VLOOKUP($A829+ROUND((COLUMN()-2)/24,5),АТС!$A$41:$F$784,5)+VLOOKUP($A829+ROUND((COLUMN()-2)/24,5),'Расчет сбытовых надбавок'!$B$2281:'Расчет сбытовых надбавок'!$G$3024,5)</f>
        <v>362.55</v>
      </c>
      <c r="R829" s="103">
        <f>VLOOKUP($A829+ROUND((COLUMN()-2)/24,5),АТС!$A$41:$F$784,5)+VLOOKUP($A829+ROUND((COLUMN()-2)/24,5),'Расчет сбытовых надбавок'!$B$2281:'Расчет сбытовых надбавок'!$G$3024,5)</f>
        <v>546.64</v>
      </c>
      <c r="S829" s="103">
        <f>VLOOKUP($A829+ROUND((COLUMN()-2)/24,5),АТС!$A$41:$F$784,5)+VLOOKUP($A829+ROUND((COLUMN()-2)/24,5),'Расчет сбытовых надбавок'!$B$2281:'Расчет сбытовых надбавок'!$G$3024,5)</f>
        <v>574.34</v>
      </c>
      <c r="T829" s="103">
        <f>VLOOKUP($A829+ROUND((COLUMN()-2)/24,5),АТС!$A$41:$F$784,5)+VLOOKUP($A829+ROUND((COLUMN()-2)/24,5),'Расчет сбытовых надбавок'!$B$2281:'Расчет сбытовых надбавок'!$G$3024,5)</f>
        <v>719.94</v>
      </c>
      <c r="U829" s="103">
        <f>VLOOKUP($A829+ROUND((COLUMN()-2)/24,5),АТС!$A$41:$F$784,5)+VLOOKUP($A829+ROUND((COLUMN()-2)/24,5),'Расчет сбытовых надбавок'!$B$2281:'Расчет сбытовых надбавок'!$G$3024,5)</f>
        <v>676.19999999999993</v>
      </c>
      <c r="V829" s="103">
        <f>VLOOKUP($A829+ROUND((COLUMN()-2)/24,5),АТС!$A$41:$F$784,5)+VLOOKUP($A829+ROUND((COLUMN()-2)/24,5),'Расчет сбытовых надбавок'!$B$2281:'Расчет сбытовых надбавок'!$G$3024,5)</f>
        <v>537.71</v>
      </c>
      <c r="W829" s="103">
        <f>VLOOKUP($A829+ROUND((COLUMN()-2)/24,5),АТС!$A$41:$F$784,5)+VLOOKUP($A829+ROUND((COLUMN()-2)/24,5),'Расчет сбытовых надбавок'!$B$2281:'Расчет сбытовых надбавок'!$G$3024,5)</f>
        <v>676.96</v>
      </c>
      <c r="X829" s="103">
        <f>VLOOKUP($A829+ROUND((COLUMN()-2)/24,5),АТС!$A$41:$F$784,5)+VLOOKUP($A829+ROUND((COLUMN()-2)/24,5),'Расчет сбытовых надбавок'!$B$2281:'Расчет сбытовых надбавок'!$G$3024,5)</f>
        <v>293.94</v>
      </c>
      <c r="Y829" s="103">
        <f>VLOOKUP($A829+ROUND((COLUMN()-2)/24,5),АТС!$A$41:$F$784,5)+VLOOKUP($A829+ROUND((COLUMN()-2)/24,5),'Расчет сбытовых надбавок'!$B$2281:'Расчет сбытовых надбавок'!$G$3024,5)</f>
        <v>479.5</v>
      </c>
    </row>
    <row r="830" spans="1:27" x14ac:dyDescent="0.2">
      <c r="A830" s="83">
        <f t="shared" si="22"/>
        <v>42193</v>
      </c>
      <c r="B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C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D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E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F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G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J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K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L830" s="103">
        <f>VLOOKUP($A830+ROUND((COLUMN()-2)/24,5),АТС!$A$41:$F$784,5)+VLOOKUP($A830+ROUND((COLUMN()-2)/24,5),'Расчет сбытовых надбавок'!$B$2281:'Расчет сбытовых надбавок'!$G$3024,5)</f>
        <v>0.01</v>
      </c>
      <c r="M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N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O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P830" s="103">
        <f>VLOOKUP($A830+ROUND((COLUMN()-2)/24,5),АТС!$A$41:$F$784,5)+VLOOKUP($A830+ROUND((COLUMN()-2)/24,5),'Расчет сбытовых надбавок'!$B$2281:'Расчет сбытовых надбавок'!$G$3024,5)</f>
        <v>9.25</v>
      </c>
      <c r="Q830" s="103">
        <f>VLOOKUP($A830+ROUND((COLUMN()-2)/24,5),АТС!$A$41:$F$784,5)+VLOOKUP($A830+ROUND((COLUMN()-2)/24,5),'Расчет сбытовых надбавок'!$B$2281:'Расчет сбытовых надбавок'!$G$3024,5)</f>
        <v>21.669999999999998</v>
      </c>
      <c r="R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S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T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U830" s="103">
        <f>VLOOKUP($A830+ROUND((COLUMN()-2)/24,5),АТС!$A$41:$F$784,5)+VLOOKUP($A830+ROUND((COLUMN()-2)/24,5),'Расчет сбытовых надбавок'!$B$2281:'Расчет сбытовых надбавок'!$G$3024,5)</f>
        <v>0.01</v>
      </c>
      <c r="V830" s="103">
        <f>VLOOKUP($A830+ROUND((COLUMN()-2)/24,5),АТС!$A$41:$F$784,5)+VLOOKUP($A830+ROUND((COLUMN()-2)/24,5),'Расчет сбытовых надбавок'!$B$2281:'Расчет сбытовых надбавок'!$G$3024,5)</f>
        <v>0</v>
      </c>
      <c r="W830" s="103">
        <f>VLOOKUP($A830+ROUND((COLUMN()-2)/24,5),АТС!$A$41:$F$784,5)+VLOOKUP($A830+ROUND((COLUMN()-2)/24,5),'Расчет сбытовых надбавок'!$B$2281:'Расчет сбытовых надбавок'!$G$3024,5)</f>
        <v>12.62</v>
      </c>
      <c r="X830" s="103">
        <f>VLOOKUP($A830+ROUND((COLUMN()-2)/24,5),АТС!$A$41:$F$784,5)+VLOOKUP($A830+ROUND((COLUMN()-2)/24,5),'Расчет сбытовых надбавок'!$B$2281:'Расчет сбытовых надбавок'!$G$3024,5)</f>
        <v>118.63</v>
      </c>
      <c r="Y830" s="103">
        <f>VLOOKUP($A830+ROUND((COLUMN()-2)/24,5),АТС!$A$41:$F$784,5)+VLOOKUP($A830+ROUND((COLUMN()-2)/24,5),'Расчет сбытовых надбавок'!$B$2281:'Расчет сбытовых надбавок'!$G$3024,5)</f>
        <v>346.37</v>
      </c>
    </row>
    <row r="831" spans="1:27" x14ac:dyDescent="0.2">
      <c r="A831" s="83">
        <f t="shared" si="22"/>
        <v>42194</v>
      </c>
      <c r="B831" s="103">
        <f>VLOOKUP($A831+ROUND((COLUMN()-2)/24,5),АТС!$A$41:$F$784,5)+VLOOKUP($A831+ROUND((COLUMN()-2)/24,5),'Расчет сбытовых надбавок'!$B$2281:'Расчет сбытовых надбавок'!$G$3024,5)</f>
        <v>147.59</v>
      </c>
      <c r="C831" s="103">
        <f>VLOOKUP($A831+ROUND((COLUMN()-2)/24,5),АТС!$A$41:$F$784,5)+VLOOKUP($A831+ROUND((COLUMN()-2)/24,5),'Расчет сбытовых надбавок'!$B$2281:'Расчет сбытовых надбавок'!$G$3024,5)</f>
        <v>93.050000000000011</v>
      </c>
      <c r="D831" s="103">
        <f>VLOOKUP($A831+ROUND((COLUMN()-2)/24,5),АТС!$A$41:$F$784,5)+VLOOKUP($A831+ROUND((COLUMN()-2)/24,5),'Расчет сбытовых надбавок'!$B$2281:'Расчет сбытовых надбавок'!$G$3024,5)</f>
        <v>122.95</v>
      </c>
      <c r="E831" s="103">
        <f>VLOOKUP($A831+ROUND((COLUMN()-2)/24,5),АТС!$A$41:$F$784,5)+VLOOKUP($A831+ROUND((COLUMN()-2)/24,5),'Расчет сбытовых надбавок'!$B$2281:'Расчет сбытовых надбавок'!$G$3024,5)</f>
        <v>97.5</v>
      </c>
      <c r="F831" s="103">
        <f>VLOOKUP($A831+ROUND((COLUMN()-2)/24,5),АТС!$A$41:$F$784,5)+VLOOKUP($A831+ROUND((COLUMN()-2)/24,5),'Расчет сбытовых надбавок'!$B$2281:'Расчет сбытовых надбавок'!$G$3024,5)</f>
        <v>63.43</v>
      </c>
      <c r="G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H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K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L831" s="103">
        <f>VLOOKUP($A831+ROUND((COLUMN()-2)/24,5),АТС!$A$41:$F$784,5)+VLOOKUP($A831+ROUND((COLUMN()-2)/24,5),'Расчет сбытовых надбавок'!$B$2281:'Расчет сбытовых надбавок'!$G$3024,5)</f>
        <v>0.01</v>
      </c>
      <c r="M831" s="103">
        <f>VLOOKUP($A831+ROUND((COLUMN()-2)/24,5),АТС!$A$41:$F$784,5)+VLOOKUP($A831+ROUND((COLUMN()-2)/24,5),'Расчет сбытовых надбавок'!$B$2281:'Расчет сбытовых надбавок'!$G$3024,5)</f>
        <v>25.42</v>
      </c>
      <c r="N831" s="103">
        <f>VLOOKUP($A831+ROUND((COLUMN()-2)/24,5),АТС!$A$41:$F$784,5)+VLOOKUP($A831+ROUND((COLUMN()-2)/24,5),'Расчет сбытовых надбавок'!$B$2281:'Расчет сбытовых надбавок'!$G$3024,5)</f>
        <v>0.01</v>
      </c>
      <c r="O831" s="103">
        <f>VLOOKUP($A831+ROUND((COLUMN()-2)/24,5),АТС!$A$41:$F$784,5)+VLOOKUP($A831+ROUND((COLUMN()-2)/24,5),'Расчет сбытовых надбавок'!$B$2281:'Расчет сбытовых надбавок'!$G$3024,5)</f>
        <v>0</v>
      </c>
      <c r="P831" s="103">
        <f>VLOOKUP($A831+ROUND((COLUMN()-2)/24,5),АТС!$A$41:$F$784,5)+VLOOKUP($A831+ROUND((COLUMN()-2)/24,5),'Расчет сбытовых надбавок'!$B$2281:'Расчет сбытовых надбавок'!$G$3024,5)</f>
        <v>120.05</v>
      </c>
      <c r="Q831" s="103">
        <f>VLOOKUP($A831+ROUND((COLUMN()-2)/24,5),АТС!$A$41:$F$784,5)+VLOOKUP($A831+ROUND((COLUMN()-2)/24,5),'Расчет сбытовых надбавок'!$B$2281:'Расчет сбытовых надбавок'!$G$3024,5)</f>
        <v>170.85</v>
      </c>
      <c r="R831" s="103">
        <f>VLOOKUP($A831+ROUND((COLUMN()-2)/24,5),АТС!$A$41:$F$784,5)+VLOOKUP($A831+ROUND((COLUMN()-2)/24,5),'Расчет сбытовых надбавок'!$B$2281:'Расчет сбытовых надбавок'!$G$3024,5)</f>
        <v>87.929999999999993</v>
      </c>
      <c r="S831" s="103">
        <f>VLOOKUP($A831+ROUND((COLUMN()-2)/24,5),АТС!$A$41:$F$784,5)+VLOOKUP($A831+ROUND((COLUMN()-2)/24,5),'Расчет сбытовых надбавок'!$B$2281:'Расчет сбытовых надбавок'!$G$3024,5)</f>
        <v>142.43</v>
      </c>
      <c r="T831" s="103">
        <f>VLOOKUP($A831+ROUND((COLUMN()-2)/24,5),АТС!$A$41:$F$784,5)+VLOOKUP($A831+ROUND((COLUMN()-2)/24,5),'Расчет сбытовых надбавок'!$B$2281:'Расчет сбытовых надбавок'!$G$3024,5)</f>
        <v>97.85</v>
      </c>
      <c r="U831" s="103">
        <f>VLOOKUP($A831+ROUND((COLUMN()-2)/24,5),АТС!$A$41:$F$784,5)+VLOOKUP($A831+ROUND((COLUMN()-2)/24,5),'Расчет сбытовых надбавок'!$B$2281:'Расчет сбытовых надбавок'!$G$3024,5)</f>
        <v>27.03</v>
      </c>
      <c r="V831" s="103">
        <f>VLOOKUP($A831+ROUND((COLUMN()-2)/24,5),АТС!$A$41:$F$784,5)+VLOOKUP($A831+ROUND((COLUMN()-2)/24,5),'Расчет сбытовых надбавок'!$B$2281:'Расчет сбытовых надбавок'!$G$3024,5)</f>
        <v>15.870000000000001</v>
      </c>
      <c r="W831" s="103">
        <f>VLOOKUP($A831+ROUND((COLUMN()-2)/24,5),АТС!$A$41:$F$784,5)+VLOOKUP($A831+ROUND((COLUMN()-2)/24,5),'Расчет сбытовых надбавок'!$B$2281:'Расчет сбытовых надбавок'!$G$3024,5)</f>
        <v>312.85000000000002</v>
      </c>
      <c r="X831" s="103">
        <f>VLOOKUP($A831+ROUND((COLUMN()-2)/24,5),АТС!$A$41:$F$784,5)+VLOOKUP($A831+ROUND((COLUMN()-2)/24,5),'Расчет сбытовых надбавок'!$B$2281:'Расчет сбытовых надбавок'!$G$3024,5)</f>
        <v>687.14</v>
      </c>
      <c r="Y831" s="103">
        <f>VLOOKUP($A831+ROUND((COLUMN()-2)/24,5),АТС!$A$41:$F$784,5)+VLOOKUP($A831+ROUND((COLUMN()-2)/24,5),'Расчет сбытовых надбавок'!$B$2281:'Расчет сбытовых надбавок'!$G$3024,5)</f>
        <v>491.77000000000004</v>
      </c>
    </row>
    <row r="832" spans="1:27" x14ac:dyDescent="0.2">
      <c r="A832" s="83">
        <f t="shared" si="22"/>
        <v>42195</v>
      </c>
      <c r="B832" s="103">
        <f>VLOOKUP($A832+ROUND((COLUMN()-2)/24,5),АТС!$A$41:$F$784,5)+VLOOKUP($A832+ROUND((COLUMN()-2)/24,5),'Расчет сбытовых надбавок'!$B$2281:'Расчет сбытовых надбавок'!$G$3024,5)</f>
        <v>112.64999999999999</v>
      </c>
      <c r="C832" s="103">
        <f>VLOOKUP($A832+ROUND((COLUMN()-2)/24,5),АТС!$A$41:$F$784,5)+VLOOKUP($A832+ROUND((COLUMN()-2)/24,5),'Расчет сбытовых надбавок'!$B$2281:'Расчет сбытовых надбавок'!$G$3024,5)</f>
        <v>140.66</v>
      </c>
      <c r="D832" s="103">
        <f>VLOOKUP($A832+ROUND((COLUMN()-2)/24,5),АТС!$A$41:$F$784,5)+VLOOKUP($A832+ROUND((COLUMN()-2)/24,5),'Расчет сбытовых надбавок'!$B$2281:'Расчет сбытовых надбавок'!$G$3024,5)</f>
        <v>61.36</v>
      </c>
      <c r="E832" s="103">
        <f>VLOOKUP($A832+ROUND((COLUMN()-2)/24,5),АТС!$A$41:$F$784,5)+VLOOKUP($A832+ROUND((COLUMN()-2)/24,5),'Расчет сбытовых надбавок'!$B$2281:'Расчет сбытовых надбавок'!$G$3024,5)</f>
        <v>74.010000000000005</v>
      </c>
      <c r="F832" s="103">
        <f>VLOOKUP($A832+ROUND((COLUMN()-2)/24,5),АТС!$A$41:$F$784,5)+VLOOKUP($A832+ROUND((COLUMN()-2)/24,5),'Расчет сбытовых надбавок'!$B$2281:'Расчет сбытовых надбавок'!$G$3024,5)</f>
        <v>14.43</v>
      </c>
      <c r="G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H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I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03">
        <f>VLOOKUP($A832+ROUND((COLUMN()-2)/24,5),АТС!$A$41:$F$784,5)+VLOOKUP($A832+ROUND((COLUMN()-2)/24,5),'Расчет сбытовых надбавок'!$B$2281:'Расчет сбытовых надбавок'!$G$3024,5)</f>
        <v>0</v>
      </c>
      <c r="K832" s="103">
        <f>VLOOKUP($A832+ROUND((COLUMN()-2)/24,5),АТС!$A$41:$F$784,5)+VLOOKUP($A832+ROUND((COLUMN()-2)/24,5),'Расчет сбытовых надбавок'!$B$2281:'Расчет сбытовых надбавок'!$G$3024,5)</f>
        <v>134.01</v>
      </c>
      <c r="L832" s="103">
        <f>VLOOKUP($A832+ROUND((COLUMN()-2)/24,5),АТС!$A$41:$F$784,5)+VLOOKUP($A832+ROUND((COLUMN()-2)/24,5),'Расчет сбытовых надбавок'!$B$2281:'Расчет сбытовых надбавок'!$G$3024,5)</f>
        <v>357.51</v>
      </c>
      <c r="M832" s="103">
        <f>VLOOKUP($A832+ROUND((COLUMN()-2)/24,5),АТС!$A$41:$F$784,5)+VLOOKUP($A832+ROUND((COLUMN()-2)/24,5),'Расчет сбытовых надбавок'!$B$2281:'Расчет сбытовых надбавок'!$G$3024,5)</f>
        <v>651.12</v>
      </c>
      <c r="N832" s="103">
        <f>VLOOKUP($A832+ROUND((COLUMN()-2)/24,5),АТС!$A$41:$F$784,5)+VLOOKUP($A832+ROUND((COLUMN()-2)/24,5),'Расчет сбытовых надбавок'!$B$2281:'Расчет сбытовых надбавок'!$G$3024,5)</f>
        <v>182.88</v>
      </c>
      <c r="O832" s="103">
        <f>VLOOKUP($A832+ROUND((COLUMN()-2)/24,5),АТС!$A$41:$F$784,5)+VLOOKUP($A832+ROUND((COLUMN()-2)/24,5),'Расчет сбытовых надбавок'!$B$2281:'Расчет сбытовых надбавок'!$G$3024,5)</f>
        <v>199.97000000000003</v>
      </c>
      <c r="P832" s="103">
        <f>VLOOKUP($A832+ROUND((COLUMN()-2)/24,5),АТС!$A$41:$F$784,5)+VLOOKUP($A832+ROUND((COLUMN()-2)/24,5),'Расчет сбытовых надбавок'!$B$2281:'Расчет сбытовых надбавок'!$G$3024,5)</f>
        <v>188.75</v>
      </c>
      <c r="Q832" s="103">
        <f>VLOOKUP($A832+ROUND((COLUMN()-2)/24,5),АТС!$A$41:$F$784,5)+VLOOKUP($A832+ROUND((COLUMN()-2)/24,5),'Расчет сбытовых надбавок'!$B$2281:'Расчет сбытовых надбавок'!$G$3024,5)</f>
        <v>383.61</v>
      </c>
      <c r="R832" s="103">
        <f>VLOOKUP($A832+ROUND((COLUMN()-2)/24,5),АТС!$A$41:$F$784,5)+VLOOKUP($A832+ROUND((COLUMN()-2)/24,5),'Расчет сбытовых надбавок'!$B$2281:'Расчет сбытовых надбавок'!$G$3024,5)</f>
        <v>150.38</v>
      </c>
      <c r="S832" s="103">
        <f>VLOOKUP($A832+ROUND((COLUMN()-2)/24,5),АТС!$A$41:$F$784,5)+VLOOKUP($A832+ROUND((COLUMN()-2)/24,5),'Расчет сбытовых надбавок'!$B$2281:'Расчет сбытовых надбавок'!$G$3024,5)</f>
        <v>327.31</v>
      </c>
      <c r="T832" s="103">
        <f>VLOOKUP($A832+ROUND((COLUMN()-2)/24,5),АТС!$A$41:$F$784,5)+VLOOKUP($A832+ROUND((COLUMN()-2)/24,5),'Расчет сбытовых надбавок'!$B$2281:'Расчет сбытовых надбавок'!$G$3024,5)</f>
        <v>487.2</v>
      </c>
      <c r="U832" s="103">
        <f>VLOOKUP($A832+ROUND((COLUMN()-2)/24,5),АТС!$A$41:$F$784,5)+VLOOKUP($A832+ROUND((COLUMN()-2)/24,5),'Расчет сбытовых надбавок'!$B$2281:'Расчет сбытовых надбавок'!$G$3024,5)</f>
        <v>321.11</v>
      </c>
      <c r="V832" s="103">
        <f>VLOOKUP($A832+ROUND((COLUMN()-2)/24,5),АТС!$A$41:$F$784,5)+VLOOKUP($A832+ROUND((COLUMN()-2)/24,5),'Расчет сбытовых надбавок'!$B$2281:'Расчет сбытовых надбавок'!$G$3024,5)</f>
        <v>244.47000000000003</v>
      </c>
      <c r="W832" s="103">
        <f>VLOOKUP($A832+ROUND((COLUMN()-2)/24,5),АТС!$A$41:$F$784,5)+VLOOKUP($A832+ROUND((COLUMN()-2)/24,5),'Расчет сбытовых надбавок'!$B$2281:'Расчет сбытовых надбавок'!$G$3024,5)</f>
        <v>464.52</v>
      </c>
      <c r="X832" s="103">
        <f>VLOOKUP($A832+ROUND((COLUMN()-2)/24,5),АТС!$A$41:$F$784,5)+VLOOKUP($A832+ROUND((COLUMN()-2)/24,5),'Расчет сбытовых надбавок'!$B$2281:'Расчет сбытовых надбавок'!$G$3024,5)</f>
        <v>680.74</v>
      </c>
      <c r="Y832" s="103">
        <f>VLOOKUP($A832+ROUND((COLUMN()-2)/24,5),АТС!$A$41:$F$784,5)+VLOOKUP($A832+ROUND((COLUMN()-2)/24,5),'Расчет сбытовых надбавок'!$B$2281:'Расчет сбытовых надбавок'!$G$3024,5)</f>
        <v>353.28000000000003</v>
      </c>
    </row>
    <row r="833" spans="1:25" x14ac:dyDescent="0.2">
      <c r="A833" s="83">
        <f t="shared" si="22"/>
        <v>42196</v>
      </c>
      <c r="B833" s="103">
        <f>VLOOKUP($A833+ROUND((COLUMN()-2)/24,5),АТС!$A$41:$F$784,5)+VLOOKUP($A833+ROUND((COLUMN()-2)/24,5),'Расчет сбытовых надбавок'!$B$2281:'Расчет сбытовых надбавок'!$G$3024,5)</f>
        <v>288.67</v>
      </c>
      <c r="C833" s="103">
        <f>VLOOKUP($A833+ROUND((COLUMN()-2)/24,5),АТС!$A$41:$F$784,5)+VLOOKUP($A833+ROUND((COLUMN()-2)/24,5),'Расчет сбытовых надбавок'!$B$2281:'Расчет сбытовых надбавок'!$G$3024,5)</f>
        <v>150.11000000000001</v>
      </c>
      <c r="D833" s="103">
        <f>VLOOKUP($A833+ROUND((COLUMN()-2)/24,5),АТС!$A$41:$F$784,5)+VLOOKUP($A833+ROUND((COLUMN()-2)/24,5),'Расчет сбытовых надбавок'!$B$2281:'Расчет сбытовых надбавок'!$G$3024,5)</f>
        <v>118.29</v>
      </c>
      <c r="E833" s="103">
        <f>VLOOKUP($A833+ROUND((COLUMN()-2)/24,5),АТС!$A$41:$F$784,5)+VLOOKUP($A833+ROUND((COLUMN()-2)/24,5),'Расчет сбытовых надбавок'!$B$2281:'Расчет сбытовых надбавок'!$G$3024,5)</f>
        <v>1129.8600000000001</v>
      </c>
      <c r="F833" s="103">
        <f>VLOOKUP($A833+ROUND((COLUMN()-2)/24,5),АТС!$A$41:$F$784,5)+VLOOKUP($A833+ROUND((COLUMN()-2)/24,5),'Расчет сбытовых надбавок'!$B$2281:'Расчет сбытовых надбавок'!$G$3024,5)</f>
        <v>0.13</v>
      </c>
      <c r="G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H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J833" s="103">
        <f>VLOOKUP($A833+ROUND((COLUMN()-2)/24,5),АТС!$A$41:$F$784,5)+VLOOKUP($A833+ROUND((COLUMN()-2)/24,5),'Расчет сбытовых надбавок'!$B$2281:'Расчет сбытовых надбавок'!$G$3024,5)</f>
        <v>0</v>
      </c>
      <c r="K833" s="103">
        <f>VLOOKUP($A833+ROUND((COLUMN()-2)/24,5),АТС!$A$41:$F$784,5)+VLOOKUP($A833+ROUND((COLUMN()-2)/24,5),'Расчет сбытовых надбавок'!$B$2281:'Расчет сбытовых надбавок'!$G$3024,5)</f>
        <v>160.62</v>
      </c>
      <c r="L833" s="103">
        <f>VLOOKUP($A833+ROUND((COLUMN()-2)/24,5),АТС!$A$41:$F$784,5)+VLOOKUP($A833+ROUND((COLUMN()-2)/24,5),'Расчет сбытовых надбавок'!$B$2281:'Расчет сбытовых надбавок'!$G$3024,5)</f>
        <v>20.47</v>
      </c>
      <c r="M833" s="103">
        <f>VLOOKUP($A833+ROUND((COLUMN()-2)/24,5),АТС!$A$41:$F$784,5)+VLOOKUP($A833+ROUND((COLUMN()-2)/24,5),'Расчет сбытовых надбавок'!$B$2281:'Расчет сбытовых надбавок'!$G$3024,5)</f>
        <v>9.41</v>
      </c>
      <c r="N833" s="103">
        <f>VLOOKUP($A833+ROUND((COLUMN()-2)/24,5),АТС!$A$41:$F$784,5)+VLOOKUP($A833+ROUND((COLUMN()-2)/24,5),'Расчет сбытовых надбавок'!$B$2281:'Расчет сбытовых надбавок'!$G$3024,5)</f>
        <v>84.72</v>
      </c>
      <c r="O833" s="103">
        <f>VLOOKUP($A833+ROUND((COLUMN()-2)/24,5),АТС!$A$41:$F$784,5)+VLOOKUP($A833+ROUND((COLUMN()-2)/24,5),'Расчет сбытовых надбавок'!$B$2281:'Расчет сбытовых надбавок'!$G$3024,5)</f>
        <v>104.45</v>
      </c>
      <c r="P833" s="103">
        <f>VLOOKUP($A833+ROUND((COLUMN()-2)/24,5),АТС!$A$41:$F$784,5)+VLOOKUP($A833+ROUND((COLUMN()-2)/24,5),'Расчет сбытовых надбавок'!$B$2281:'Расчет сбытовых надбавок'!$G$3024,5)</f>
        <v>247.12</v>
      </c>
      <c r="Q833" s="103">
        <f>VLOOKUP($A833+ROUND((COLUMN()-2)/24,5),АТС!$A$41:$F$784,5)+VLOOKUP($A833+ROUND((COLUMN()-2)/24,5),'Расчет сбытовых надбавок'!$B$2281:'Расчет сбытовых надбавок'!$G$3024,5)</f>
        <v>236.39</v>
      </c>
      <c r="R833" s="103">
        <f>VLOOKUP($A833+ROUND((COLUMN()-2)/24,5),АТС!$A$41:$F$784,5)+VLOOKUP($A833+ROUND((COLUMN()-2)/24,5),'Расчет сбытовых надбавок'!$B$2281:'Расчет сбытовых надбавок'!$G$3024,5)</f>
        <v>172.56</v>
      </c>
      <c r="S833" s="103">
        <f>VLOOKUP($A833+ROUND((COLUMN()-2)/24,5),АТС!$A$41:$F$784,5)+VLOOKUP($A833+ROUND((COLUMN()-2)/24,5),'Расчет сбытовых надбавок'!$B$2281:'Расчет сбытовых надбавок'!$G$3024,5)</f>
        <v>166.73999999999998</v>
      </c>
      <c r="T833" s="103">
        <f>VLOOKUP($A833+ROUND((COLUMN()-2)/24,5),АТС!$A$41:$F$784,5)+VLOOKUP($A833+ROUND((COLUMN()-2)/24,5),'Расчет сбытовых надбавок'!$B$2281:'Расчет сбытовых надбавок'!$G$3024,5)</f>
        <v>138.89000000000001</v>
      </c>
      <c r="U833" s="103">
        <f>VLOOKUP($A833+ROUND((COLUMN()-2)/24,5),АТС!$A$41:$F$784,5)+VLOOKUP($A833+ROUND((COLUMN()-2)/24,5),'Расчет сбытовых надбавок'!$B$2281:'Расчет сбытовых надбавок'!$G$3024,5)</f>
        <v>95.740000000000009</v>
      </c>
      <c r="V833" s="103">
        <f>VLOOKUP($A833+ROUND((COLUMN()-2)/24,5),АТС!$A$41:$F$784,5)+VLOOKUP($A833+ROUND((COLUMN()-2)/24,5),'Расчет сбытовых надбавок'!$B$2281:'Расчет сбытовых надбавок'!$G$3024,5)</f>
        <v>145.62</v>
      </c>
      <c r="W833" s="103">
        <f>VLOOKUP($A833+ROUND((COLUMN()-2)/24,5),АТС!$A$41:$F$784,5)+VLOOKUP($A833+ROUND((COLUMN()-2)/24,5),'Расчет сбытовых надбавок'!$B$2281:'Расчет сбытовых надбавок'!$G$3024,5)</f>
        <v>231.92000000000002</v>
      </c>
      <c r="X833" s="103">
        <f>VLOOKUP($A833+ROUND((COLUMN()-2)/24,5),АТС!$A$41:$F$784,5)+VLOOKUP($A833+ROUND((COLUMN()-2)/24,5),'Расчет сбытовых надбавок'!$B$2281:'Расчет сбытовых надбавок'!$G$3024,5)</f>
        <v>416.36</v>
      </c>
      <c r="Y833" s="103">
        <f>VLOOKUP($A833+ROUND((COLUMN()-2)/24,5),АТС!$A$41:$F$784,5)+VLOOKUP($A833+ROUND((COLUMN()-2)/24,5),'Расчет сбытовых надбавок'!$B$2281:'Расчет сбытовых надбавок'!$G$3024,5)</f>
        <v>456.68</v>
      </c>
    </row>
    <row r="834" spans="1:25" x14ac:dyDescent="0.2">
      <c r="A834" s="83">
        <f t="shared" si="22"/>
        <v>42197</v>
      </c>
      <c r="B834" s="103">
        <f>VLOOKUP($A834+ROUND((COLUMN()-2)/24,5),АТС!$A$41:$F$784,5)+VLOOKUP($A834+ROUND((COLUMN()-2)/24,5),'Расчет сбытовых надбавок'!$B$2281:'Расчет сбытовых надбавок'!$G$3024,5)</f>
        <v>321.79000000000002</v>
      </c>
      <c r="C834" s="103">
        <f>VLOOKUP($A834+ROUND((COLUMN()-2)/24,5),АТС!$A$41:$F$784,5)+VLOOKUP($A834+ROUND((COLUMN()-2)/24,5),'Расчет сбытовых надбавок'!$B$2281:'Расчет сбытовых надбавок'!$G$3024,5)</f>
        <v>216.26</v>
      </c>
      <c r="D834" s="103">
        <f>VLOOKUP($A834+ROUND((COLUMN()-2)/24,5),АТС!$A$41:$F$784,5)+VLOOKUP($A834+ROUND((COLUMN()-2)/24,5),'Расчет сбытовых надбавок'!$B$2281:'Расчет сбытовых надбавок'!$G$3024,5)</f>
        <v>338.65999999999997</v>
      </c>
      <c r="E834" s="103">
        <f>VLOOKUP($A834+ROUND((COLUMN()-2)/24,5),АТС!$A$41:$F$784,5)+VLOOKUP($A834+ROUND((COLUMN()-2)/24,5),'Расчет сбытовых надбавок'!$B$2281:'Расчет сбытовых надбавок'!$G$3024,5)</f>
        <v>257.94</v>
      </c>
      <c r="F834" s="103">
        <f>VLOOKUP($A834+ROUND((COLUMN()-2)/24,5),АТС!$A$41:$F$784,5)+VLOOKUP($A834+ROUND((COLUMN()-2)/24,5),'Расчет сбытовых надбавок'!$B$2281:'Расчет сбытовых надбавок'!$G$3024,5)</f>
        <v>298.69</v>
      </c>
      <c r="G834" s="103">
        <f>VLOOKUP($A834+ROUND((COLUMN()-2)/24,5),АТС!$A$41:$F$784,5)+VLOOKUP($A834+ROUND((COLUMN()-2)/24,5),'Расчет сбытовых надбавок'!$B$2281:'Расчет сбытовых надбавок'!$G$3024,5)</f>
        <v>207.45</v>
      </c>
      <c r="H834" s="103">
        <f>VLOOKUP($A834+ROUND((COLUMN()-2)/24,5),АТС!$A$41:$F$784,5)+VLOOKUP($A834+ROUND((COLUMN()-2)/24,5),'Расчет сбытовых надбавок'!$B$2281:'Расчет сбытовых надбавок'!$G$3024,5)</f>
        <v>52.95</v>
      </c>
      <c r="I834" s="103">
        <f>VLOOKUP($A834+ROUND((COLUMN()-2)/24,5),АТС!$A$41:$F$784,5)+VLOOKUP($A834+ROUND((COLUMN()-2)/24,5),'Расчет сбытовых надбавок'!$B$2281:'Расчет сбытовых надбавок'!$G$3024,5)</f>
        <v>4.1900000000000004</v>
      </c>
      <c r="J834" s="103">
        <f>VLOOKUP($A834+ROUND((COLUMN()-2)/24,5),АТС!$A$41:$F$784,5)+VLOOKUP($A834+ROUND((COLUMN()-2)/24,5),'Расчет сбытовых надбавок'!$B$2281:'Расчет сбытовых надбавок'!$G$3024,5)</f>
        <v>1317.8</v>
      </c>
      <c r="K834" s="103">
        <f>VLOOKUP($A834+ROUND((COLUMN()-2)/24,5),АТС!$A$41:$F$784,5)+VLOOKUP($A834+ROUND((COLUMN()-2)/24,5),'Расчет сбытовых надбавок'!$B$2281:'Расчет сбытовых надбавок'!$G$3024,5)</f>
        <v>557.20000000000005</v>
      </c>
      <c r="L834" s="103">
        <f>VLOOKUP($A834+ROUND((COLUMN()-2)/24,5),АТС!$A$41:$F$784,5)+VLOOKUP($A834+ROUND((COLUMN()-2)/24,5),'Расчет сбытовых надбавок'!$B$2281:'Расчет сбытовых надбавок'!$G$3024,5)</f>
        <v>361.41999999999996</v>
      </c>
      <c r="M834" s="103">
        <f>VLOOKUP($A834+ROUND((COLUMN()-2)/24,5),АТС!$A$41:$F$784,5)+VLOOKUP($A834+ROUND((COLUMN()-2)/24,5),'Расчет сбытовых надбавок'!$B$2281:'Расчет сбытовых надбавок'!$G$3024,5)</f>
        <v>420.23</v>
      </c>
      <c r="N834" s="103">
        <f>VLOOKUP($A834+ROUND((COLUMN()-2)/24,5),АТС!$A$41:$F$784,5)+VLOOKUP($A834+ROUND((COLUMN()-2)/24,5),'Расчет сбытовых надбавок'!$B$2281:'Расчет сбытовых надбавок'!$G$3024,5)</f>
        <v>390.28000000000003</v>
      </c>
      <c r="O834" s="103">
        <f>VLOOKUP($A834+ROUND((COLUMN()-2)/24,5),АТС!$A$41:$F$784,5)+VLOOKUP($A834+ROUND((COLUMN()-2)/24,5),'Расчет сбытовых надбавок'!$B$2281:'Расчет сбытовых надбавок'!$G$3024,5)</f>
        <v>380.14000000000004</v>
      </c>
      <c r="P834" s="103">
        <f>VLOOKUP($A834+ROUND((COLUMN()-2)/24,5),АТС!$A$41:$F$784,5)+VLOOKUP($A834+ROUND((COLUMN()-2)/24,5),'Расчет сбытовых надбавок'!$B$2281:'Расчет сбытовых надбавок'!$G$3024,5)</f>
        <v>559.55000000000007</v>
      </c>
      <c r="Q834" s="103">
        <f>VLOOKUP($A834+ROUND((COLUMN()-2)/24,5),АТС!$A$41:$F$784,5)+VLOOKUP($A834+ROUND((COLUMN()-2)/24,5),'Расчет сбытовых надбавок'!$B$2281:'Расчет сбытовых надбавок'!$G$3024,5)</f>
        <v>503.29999999999995</v>
      </c>
      <c r="R834" s="103">
        <f>VLOOKUP($A834+ROUND((COLUMN()-2)/24,5),АТС!$A$41:$F$784,5)+VLOOKUP($A834+ROUND((COLUMN()-2)/24,5),'Расчет сбытовых надбавок'!$B$2281:'Расчет сбытовых надбавок'!$G$3024,5)</f>
        <v>629.24</v>
      </c>
      <c r="S834" s="103">
        <f>VLOOKUP($A834+ROUND((COLUMN()-2)/24,5),АТС!$A$41:$F$784,5)+VLOOKUP($A834+ROUND((COLUMN()-2)/24,5),'Расчет сбытовых надбавок'!$B$2281:'Расчет сбытовых надбавок'!$G$3024,5)</f>
        <v>1165.6500000000001</v>
      </c>
      <c r="T834" s="103">
        <f>VLOOKUP($A834+ROUND((COLUMN()-2)/24,5),АТС!$A$41:$F$784,5)+VLOOKUP($A834+ROUND((COLUMN()-2)/24,5),'Расчет сбытовых надбавок'!$B$2281:'Расчет сбытовых надбавок'!$G$3024,5)</f>
        <v>1162.6200000000001</v>
      </c>
      <c r="U834" s="103">
        <f>VLOOKUP($A834+ROUND((COLUMN()-2)/24,5),АТС!$A$41:$F$784,5)+VLOOKUP($A834+ROUND((COLUMN()-2)/24,5),'Расчет сбытовых надбавок'!$B$2281:'Расчет сбытовых надбавок'!$G$3024,5)</f>
        <v>400.64</v>
      </c>
      <c r="V834" s="103">
        <f>VLOOKUP($A834+ROUND((COLUMN()-2)/24,5),АТС!$A$41:$F$784,5)+VLOOKUP($A834+ROUND((COLUMN()-2)/24,5),'Расчет сбытовых надбавок'!$B$2281:'Расчет сбытовых надбавок'!$G$3024,5)</f>
        <v>272.07</v>
      </c>
      <c r="W834" s="103">
        <f>VLOOKUP($A834+ROUND((COLUMN()-2)/24,5),АТС!$A$41:$F$784,5)+VLOOKUP($A834+ROUND((COLUMN()-2)/24,5),'Расчет сбытовых надбавок'!$B$2281:'Расчет сбытовых надбавок'!$G$3024,5)</f>
        <v>476.37</v>
      </c>
      <c r="X834" s="103">
        <f>VLOOKUP($A834+ROUND((COLUMN()-2)/24,5),АТС!$A$41:$F$784,5)+VLOOKUP($A834+ROUND((COLUMN()-2)/24,5),'Расчет сбытовых надбавок'!$B$2281:'Расчет сбытовых надбавок'!$G$3024,5)</f>
        <v>494.87</v>
      </c>
      <c r="Y834" s="103">
        <f>VLOOKUP($A834+ROUND((COLUMN()-2)/24,5),АТС!$A$41:$F$784,5)+VLOOKUP($A834+ROUND((COLUMN()-2)/24,5),'Расчет сбытовых надбавок'!$B$2281:'Расчет сбытовых надбавок'!$G$3024,5)</f>
        <v>657.92000000000007</v>
      </c>
    </row>
    <row r="835" spans="1:25" x14ac:dyDescent="0.2">
      <c r="A835" s="83">
        <f t="shared" si="22"/>
        <v>42198</v>
      </c>
      <c r="B835" s="103">
        <f>VLOOKUP($A835+ROUND((COLUMN()-2)/24,5),АТС!$A$41:$F$784,5)+VLOOKUP($A835+ROUND((COLUMN()-2)/24,5),'Расчет сбытовых надбавок'!$B$2281:'Расчет сбытовых надбавок'!$G$3024,5)</f>
        <v>385.97</v>
      </c>
      <c r="C835" s="103">
        <f>VLOOKUP($A835+ROUND((COLUMN()-2)/24,5),АТС!$A$41:$F$784,5)+VLOOKUP($A835+ROUND((COLUMN()-2)/24,5),'Расчет сбытовых надбавок'!$B$2281:'Расчет сбытовых надбавок'!$G$3024,5)</f>
        <v>449.49</v>
      </c>
      <c r="D835" s="103">
        <f>VLOOKUP($A835+ROUND((COLUMN()-2)/24,5),АТС!$A$41:$F$784,5)+VLOOKUP($A835+ROUND((COLUMN()-2)/24,5),'Расчет сбытовых надбавок'!$B$2281:'Расчет сбытовых надбавок'!$G$3024,5)</f>
        <v>1290.81</v>
      </c>
      <c r="E835" s="103">
        <f>VLOOKUP($A835+ROUND((COLUMN()-2)/24,5),АТС!$A$41:$F$784,5)+VLOOKUP($A835+ROUND((COLUMN()-2)/24,5),'Расчет сбытовых надбавок'!$B$2281:'Расчет сбытовых надбавок'!$G$3024,5)</f>
        <v>1223.8599999999999</v>
      </c>
      <c r="F835" s="103">
        <f>VLOOKUP($A835+ROUND((COLUMN()-2)/24,5),АТС!$A$41:$F$784,5)+VLOOKUP($A835+ROUND((COLUMN()-2)/24,5),'Расчет сбытовых надбавок'!$B$2281:'Расчет сбытовых надбавок'!$G$3024,5)</f>
        <v>1088.3200000000002</v>
      </c>
      <c r="G835" s="103">
        <f>VLOOKUP($A835+ROUND((COLUMN()-2)/24,5),АТС!$A$41:$F$784,5)+VLOOKUP($A835+ROUND((COLUMN()-2)/24,5),'Расчет сбытовых надбавок'!$B$2281:'Расчет сбытовых надбавок'!$G$3024,5)</f>
        <v>99.02000000000001</v>
      </c>
      <c r="H835" s="103">
        <f>VLOOKUP($A835+ROUND((COLUMN()-2)/24,5),АТС!$A$41:$F$784,5)+VLOOKUP($A835+ROUND((COLUMN()-2)/24,5),'Расчет сбытовых надбавок'!$B$2281:'Расчет сбытовых надбавок'!$G$3024,5)</f>
        <v>4.57</v>
      </c>
      <c r="I835" s="103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03">
        <f>VLOOKUP($A835+ROUND((COLUMN()-2)/24,5),АТС!$A$41:$F$784,5)+VLOOKUP($A835+ROUND((COLUMN()-2)/24,5),'Расчет сбытовых надбавок'!$B$2281:'Расчет сбытовых надбавок'!$G$3024,5)</f>
        <v>49.980000000000004</v>
      </c>
      <c r="K835" s="103">
        <f>VLOOKUP($A835+ROUND((COLUMN()-2)/24,5),АТС!$A$41:$F$784,5)+VLOOKUP($A835+ROUND((COLUMN()-2)/24,5),'Расчет сбытовых надбавок'!$B$2281:'Расчет сбытовых надбавок'!$G$3024,5)</f>
        <v>248.73999999999998</v>
      </c>
      <c r="L835" s="103">
        <f>VLOOKUP($A835+ROUND((COLUMN()-2)/24,5),АТС!$A$41:$F$784,5)+VLOOKUP($A835+ROUND((COLUMN()-2)/24,5),'Расчет сбытовых надбавок'!$B$2281:'Расчет сбытовых надбавок'!$G$3024,5)</f>
        <v>298.90000000000003</v>
      </c>
      <c r="M835" s="103">
        <f>VLOOKUP($A835+ROUND((COLUMN()-2)/24,5),АТС!$A$41:$F$784,5)+VLOOKUP($A835+ROUND((COLUMN()-2)/24,5),'Расчет сбытовых надбавок'!$B$2281:'Расчет сбытовых надбавок'!$G$3024,5)</f>
        <v>347.68</v>
      </c>
      <c r="N835" s="103">
        <f>VLOOKUP($A835+ROUND((COLUMN()-2)/24,5),АТС!$A$41:$F$784,5)+VLOOKUP($A835+ROUND((COLUMN()-2)/24,5),'Расчет сбытовых надбавок'!$B$2281:'Расчет сбытовых надбавок'!$G$3024,5)</f>
        <v>439.99</v>
      </c>
      <c r="O835" s="103">
        <f>VLOOKUP($A835+ROUND((COLUMN()-2)/24,5),АТС!$A$41:$F$784,5)+VLOOKUP($A835+ROUND((COLUMN()-2)/24,5),'Расчет сбытовых надбавок'!$B$2281:'Расчет сбытовых надбавок'!$G$3024,5)</f>
        <v>465.43999999999994</v>
      </c>
      <c r="P835" s="103">
        <f>VLOOKUP($A835+ROUND((COLUMN()-2)/24,5),АТС!$A$41:$F$784,5)+VLOOKUP($A835+ROUND((COLUMN()-2)/24,5),'Расчет сбытовых надбавок'!$B$2281:'Расчет сбытовых надбавок'!$G$3024,5)</f>
        <v>930.65</v>
      </c>
      <c r="Q835" s="103">
        <f>VLOOKUP($A835+ROUND((COLUMN()-2)/24,5),АТС!$A$41:$F$784,5)+VLOOKUP($A835+ROUND((COLUMN()-2)/24,5),'Расчет сбытовых надбавок'!$B$2281:'Расчет сбытовых надбавок'!$G$3024,5)</f>
        <v>747.44</v>
      </c>
      <c r="R835" s="103">
        <f>VLOOKUP($A835+ROUND((COLUMN()-2)/24,5),АТС!$A$41:$F$784,5)+VLOOKUP($A835+ROUND((COLUMN()-2)/24,5),'Расчет сбытовых надбавок'!$B$2281:'Расчет сбытовых надбавок'!$G$3024,5)</f>
        <v>901.42000000000007</v>
      </c>
      <c r="S835" s="103">
        <f>VLOOKUP($A835+ROUND((COLUMN()-2)/24,5),АТС!$A$41:$F$784,5)+VLOOKUP($A835+ROUND((COLUMN()-2)/24,5),'Расчет сбытовых надбавок'!$B$2281:'Расчет сбытовых надбавок'!$G$3024,5)</f>
        <v>848.83999999999992</v>
      </c>
      <c r="T835" s="103">
        <f>VLOOKUP($A835+ROUND((COLUMN()-2)/24,5),АТС!$A$41:$F$784,5)+VLOOKUP($A835+ROUND((COLUMN()-2)/24,5),'Расчет сбытовых надбавок'!$B$2281:'Расчет сбытовых надбавок'!$G$3024,5)</f>
        <v>810.63</v>
      </c>
      <c r="U835" s="103">
        <f>VLOOKUP($A835+ROUND((COLUMN()-2)/24,5),АТС!$A$41:$F$784,5)+VLOOKUP($A835+ROUND((COLUMN()-2)/24,5),'Расчет сбытовых надбавок'!$B$2281:'Расчет сбытовых надбавок'!$G$3024,5)</f>
        <v>696.94999999999993</v>
      </c>
      <c r="V835" s="103">
        <f>VLOOKUP($A835+ROUND((COLUMN()-2)/24,5),АТС!$A$41:$F$784,5)+VLOOKUP($A835+ROUND((COLUMN()-2)/24,5),'Расчет сбытовых надбавок'!$B$2281:'Расчет сбытовых надбавок'!$G$3024,5)</f>
        <v>691.58999999999992</v>
      </c>
      <c r="W835" s="103">
        <f>VLOOKUP($A835+ROUND((COLUMN()-2)/24,5),АТС!$A$41:$F$784,5)+VLOOKUP($A835+ROUND((COLUMN()-2)/24,5),'Расчет сбытовых надбавок'!$B$2281:'Расчет сбытовых надбавок'!$G$3024,5)</f>
        <v>831.62</v>
      </c>
      <c r="X835" s="103">
        <f>VLOOKUP($A835+ROUND((COLUMN()-2)/24,5),АТС!$A$41:$F$784,5)+VLOOKUP($A835+ROUND((COLUMN()-2)/24,5),'Расчет сбытовых надбавок'!$B$2281:'Расчет сбытовых надбавок'!$G$3024,5)</f>
        <v>397.51</v>
      </c>
      <c r="Y835" s="103">
        <f>VLOOKUP($A835+ROUND((COLUMN()-2)/24,5),АТС!$A$41:$F$784,5)+VLOOKUP($A835+ROUND((COLUMN()-2)/24,5),'Расчет сбытовых надбавок'!$B$2281:'Расчет сбытовых надбавок'!$G$3024,5)</f>
        <v>536.51</v>
      </c>
    </row>
    <row r="836" spans="1:25" x14ac:dyDescent="0.2">
      <c r="A836" s="83">
        <f t="shared" si="22"/>
        <v>42199</v>
      </c>
      <c r="B836" s="103">
        <f>VLOOKUP($A836+ROUND((COLUMN()-2)/24,5),АТС!$A$41:$F$784,5)+VLOOKUP($A836+ROUND((COLUMN()-2)/24,5),'Расчет сбытовых надбавок'!$B$2281:'Расчет сбытовых надбавок'!$G$3024,5)</f>
        <v>396.28999999999996</v>
      </c>
      <c r="C836" s="103">
        <f>VLOOKUP($A836+ROUND((COLUMN()-2)/24,5),АТС!$A$41:$F$784,5)+VLOOKUP($A836+ROUND((COLUMN()-2)/24,5),'Расчет сбытовых надбавок'!$B$2281:'Расчет сбытовых надбавок'!$G$3024,5)</f>
        <v>294.04000000000002</v>
      </c>
      <c r="D836" s="103">
        <f>VLOOKUP($A836+ROUND((COLUMN()-2)/24,5),АТС!$A$41:$F$784,5)+VLOOKUP($A836+ROUND((COLUMN()-2)/24,5),'Расчет сбытовых надбавок'!$B$2281:'Расчет сбытовых надбавок'!$G$3024,5)</f>
        <v>287.72000000000003</v>
      </c>
      <c r="E836" s="103">
        <f>VLOOKUP($A836+ROUND((COLUMN()-2)/24,5),АТС!$A$41:$F$784,5)+VLOOKUP($A836+ROUND((COLUMN()-2)/24,5),'Расчет сбытовых надбавок'!$B$2281:'Расчет сбытовых надбавок'!$G$3024,5)</f>
        <v>384.08000000000004</v>
      </c>
      <c r="F836" s="103">
        <f>VLOOKUP($A836+ROUND((COLUMN()-2)/24,5),АТС!$A$41:$F$784,5)+VLOOKUP($A836+ROUND((COLUMN()-2)/24,5),'Расчет сбытовых надбавок'!$B$2281:'Расчет сбытовых надбавок'!$G$3024,5)</f>
        <v>197.35</v>
      </c>
      <c r="G836" s="103">
        <f>VLOOKUP($A836+ROUND((COLUMN()-2)/24,5),АТС!$A$41:$F$784,5)+VLOOKUP($A836+ROUND((COLUMN()-2)/24,5),'Расчет сбытовых надбавок'!$B$2281:'Расчет сбытовых надбавок'!$G$3024,5)</f>
        <v>1067.81</v>
      </c>
      <c r="H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03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03">
        <f>VLOOKUP($A836+ROUND((COLUMN()-2)/24,5),АТС!$A$41:$F$784,5)+VLOOKUP($A836+ROUND((COLUMN()-2)/24,5),'Расчет сбытовых надбавок'!$B$2281:'Расчет сбытовых надбавок'!$G$3024,5)</f>
        <v>619.66999999999996</v>
      </c>
      <c r="K836" s="103">
        <f>VLOOKUP($A836+ROUND((COLUMN()-2)/24,5),АТС!$A$41:$F$784,5)+VLOOKUP($A836+ROUND((COLUMN()-2)/24,5),'Расчет сбытовых надбавок'!$B$2281:'Расчет сбытовых надбавок'!$G$3024,5)</f>
        <v>25.6</v>
      </c>
      <c r="L836" s="103">
        <f>VLOOKUP($A836+ROUND((COLUMN()-2)/24,5),АТС!$A$41:$F$784,5)+VLOOKUP($A836+ROUND((COLUMN()-2)/24,5),'Расчет сбытовых надбавок'!$B$2281:'Расчет сбытовых надбавок'!$G$3024,5)</f>
        <v>82.08</v>
      </c>
      <c r="M836" s="103">
        <f>VLOOKUP($A836+ROUND((COLUMN()-2)/24,5),АТС!$A$41:$F$784,5)+VLOOKUP($A836+ROUND((COLUMN()-2)/24,5),'Расчет сбытовых надбавок'!$B$2281:'Расчет сбытовых надбавок'!$G$3024,5)</f>
        <v>149.94</v>
      </c>
      <c r="N836" s="103">
        <f>VLOOKUP($A836+ROUND((COLUMN()-2)/24,5),АТС!$A$41:$F$784,5)+VLOOKUP($A836+ROUND((COLUMN()-2)/24,5),'Расчет сбытовых надбавок'!$B$2281:'Расчет сбытовых надбавок'!$G$3024,5)</f>
        <v>157.85</v>
      </c>
      <c r="O836" s="103">
        <f>VLOOKUP($A836+ROUND((COLUMN()-2)/24,5),АТС!$A$41:$F$784,5)+VLOOKUP($A836+ROUND((COLUMN()-2)/24,5),'Расчет сбытовых надбавок'!$B$2281:'Расчет сбытовых надбавок'!$G$3024,5)</f>
        <v>250.52</v>
      </c>
      <c r="P836" s="103">
        <f>VLOOKUP($A836+ROUND((COLUMN()-2)/24,5),АТС!$A$41:$F$784,5)+VLOOKUP($A836+ROUND((COLUMN()-2)/24,5),'Расчет сбытовых надбавок'!$B$2281:'Расчет сбытовых надбавок'!$G$3024,5)</f>
        <v>311.45</v>
      </c>
      <c r="Q836" s="103">
        <f>VLOOKUP($A836+ROUND((COLUMN()-2)/24,5),АТС!$A$41:$F$784,5)+VLOOKUP($A836+ROUND((COLUMN()-2)/24,5),'Расчет сбытовых надбавок'!$B$2281:'Расчет сбытовых надбавок'!$G$3024,5)</f>
        <v>269.16999999999996</v>
      </c>
      <c r="R836" s="103">
        <f>VLOOKUP($A836+ROUND((COLUMN()-2)/24,5),АТС!$A$41:$F$784,5)+VLOOKUP($A836+ROUND((COLUMN()-2)/24,5),'Расчет сбытовых надбавок'!$B$2281:'Расчет сбытовых надбавок'!$G$3024,5)</f>
        <v>333.93</v>
      </c>
      <c r="S836" s="103">
        <f>VLOOKUP($A836+ROUND((COLUMN()-2)/24,5),АТС!$A$41:$F$784,5)+VLOOKUP($A836+ROUND((COLUMN()-2)/24,5),'Расчет сбытовых надбавок'!$B$2281:'Расчет сбытовых надбавок'!$G$3024,5)</f>
        <v>311.38</v>
      </c>
      <c r="T836" s="103">
        <f>VLOOKUP($A836+ROUND((COLUMN()-2)/24,5),АТС!$A$41:$F$784,5)+VLOOKUP($A836+ROUND((COLUMN()-2)/24,5),'Расчет сбытовых надбавок'!$B$2281:'Расчет сбытовых надбавок'!$G$3024,5)</f>
        <v>287.28000000000003</v>
      </c>
      <c r="U836" s="103">
        <f>VLOOKUP($A836+ROUND((COLUMN()-2)/24,5),АТС!$A$41:$F$784,5)+VLOOKUP($A836+ROUND((COLUMN()-2)/24,5),'Расчет сбытовых надбавок'!$B$2281:'Расчет сбытовых надбавок'!$G$3024,5)</f>
        <v>121.36</v>
      </c>
      <c r="V836" s="103">
        <f>VLOOKUP($A836+ROUND((COLUMN()-2)/24,5),АТС!$A$41:$F$784,5)+VLOOKUP($A836+ROUND((COLUMN()-2)/24,5),'Расчет сбытовых надбавок'!$B$2281:'Расчет сбытовых надбавок'!$G$3024,5)</f>
        <v>271.86</v>
      </c>
      <c r="W836" s="103">
        <f>VLOOKUP($A836+ROUND((COLUMN()-2)/24,5),АТС!$A$41:$F$784,5)+VLOOKUP($A836+ROUND((COLUMN()-2)/24,5),'Расчет сбытовых надбавок'!$B$2281:'Расчет сбытовых надбавок'!$G$3024,5)</f>
        <v>403.52</v>
      </c>
      <c r="X836" s="103">
        <f>VLOOKUP($A836+ROUND((COLUMN()-2)/24,5),АТС!$A$41:$F$784,5)+VLOOKUP($A836+ROUND((COLUMN()-2)/24,5),'Расчет сбытовых надбавок'!$B$2281:'Расчет сбытовых надбавок'!$G$3024,5)</f>
        <v>405.42999999999995</v>
      </c>
      <c r="Y836" s="103">
        <f>VLOOKUP($A836+ROUND((COLUMN()-2)/24,5),АТС!$A$41:$F$784,5)+VLOOKUP($A836+ROUND((COLUMN()-2)/24,5),'Расчет сбытовых надбавок'!$B$2281:'Расчет сбытовых надбавок'!$G$3024,5)</f>
        <v>219.37</v>
      </c>
    </row>
    <row r="837" spans="1:25" x14ac:dyDescent="0.2">
      <c r="A837" s="83">
        <f t="shared" si="22"/>
        <v>42200</v>
      </c>
      <c r="B837" s="103">
        <f>VLOOKUP($A837+ROUND((COLUMN()-2)/24,5),АТС!$A$41:$F$784,5)+VLOOKUP($A837+ROUND((COLUMN()-2)/24,5),'Расчет сбытовых надбавок'!$B$2281:'Расчет сбытовых надбавок'!$G$3024,5)</f>
        <v>95.09</v>
      </c>
      <c r="C837" s="103">
        <f>VLOOKUP($A837+ROUND((COLUMN()-2)/24,5),АТС!$A$41:$F$784,5)+VLOOKUP($A837+ROUND((COLUMN()-2)/24,5),'Расчет сбытовых надбавок'!$B$2281:'Расчет сбытовых надбавок'!$G$3024,5)</f>
        <v>107.22</v>
      </c>
      <c r="D837" s="103">
        <f>VLOOKUP($A837+ROUND((COLUMN()-2)/24,5),АТС!$A$41:$F$784,5)+VLOOKUP($A837+ROUND((COLUMN()-2)/24,5),'Расчет сбытовых надбавок'!$B$2281:'Расчет сбытовых надбавок'!$G$3024,5)</f>
        <v>254.5</v>
      </c>
      <c r="E837" s="103">
        <f>VLOOKUP($A837+ROUND((COLUMN()-2)/24,5),АТС!$A$41:$F$784,5)+VLOOKUP($A837+ROUND((COLUMN()-2)/24,5),'Расчет сбытовых надбавок'!$B$2281:'Расчет сбытовых надбавок'!$G$3024,5)</f>
        <v>235.26999999999998</v>
      </c>
      <c r="F837" s="103">
        <f>VLOOKUP($A837+ROUND((COLUMN()-2)/24,5),АТС!$A$41:$F$784,5)+VLOOKUP($A837+ROUND((COLUMN()-2)/24,5),'Расчет сбытовых надбавок'!$B$2281:'Расчет сбытовых надбавок'!$G$3024,5)</f>
        <v>146.44999999999999</v>
      </c>
      <c r="G837" s="103">
        <f>VLOOKUP($A837+ROUND((COLUMN()-2)/24,5),АТС!$A$41:$F$784,5)+VLOOKUP($A837+ROUND((COLUMN()-2)/24,5),'Расчет сбытовых надбавок'!$B$2281:'Расчет сбытовых надбавок'!$G$3024,5)</f>
        <v>0.01</v>
      </c>
      <c r="H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J837" s="103">
        <f>VLOOKUP($A837+ROUND((COLUMN()-2)/24,5),АТС!$A$41:$F$784,5)+VLOOKUP($A837+ROUND((COLUMN()-2)/24,5),'Расчет сбытовых надбавок'!$B$2281:'Расчет сбытовых надбавок'!$G$3024,5)</f>
        <v>0</v>
      </c>
      <c r="K837" s="103">
        <f>VLOOKUP($A837+ROUND((COLUMN()-2)/24,5),АТС!$A$41:$F$784,5)+VLOOKUP($A837+ROUND((COLUMN()-2)/24,5),'Расчет сбытовых надбавок'!$B$2281:'Расчет сбытовых надбавок'!$G$3024,5)</f>
        <v>95.740000000000009</v>
      </c>
      <c r="L837" s="103">
        <f>VLOOKUP($A837+ROUND((COLUMN()-2)/24,5),АТС!$A$41:$F$784,5)+VLOOKUP($A837+ROUND((COLUMN()-2)/24,5),'Расчет сбытовых надбавок'!$B$2281:'Расчет сбытовых надбавок'!$G$3024,5)</f>
        <v>130.97</v>
      </c>
      <c r="M837" s="103">
        <f>VLOOKUP($A837+ROUND((COLUMN()-2)/24,5),АТС!$A$41:$F$784,5)+VLOOKUP($A837+ROUND((COLUMN()-2)/24,5),'Расчет сбытовых надбавок'!$B$2281:'Расчет сбытовых надбавок'!$G$3024,5)</f>
        <v>166.06</v>
      </c>
      <c r="N837" s="103">
        <f>VLOOKUP($A837+ROUND((COLUMN()-2)/24,5),АТС!$A$41:$F$784,5)+VLOOKUP($A837+ROUND((COLUMN()-2)/24,5),'Расчет сбытовых надбавок'!$B$2281:'Расчет сбытовых надбавок'!$G$3024,5)</f>
        <v>102.1</v>
      </c>
      <c r="O837" s="103">
        <f>VLOOKUP($A837+ROUND((COLUMN()-2)/24,5),АТС!$A$41:$F$784,5)+VLOOKUP($A837+ROUND((COLUMN()-2)/24,5),'Расчет сбытовых надбавок'!$B$2281:'Расчет сбытовых надбавок'!$G$3024,5)</f>
        <v>66.25</v>
      </c>
      <c r="P837" s="103">
        <f>VLOOKUP($A837+ROUND((COLUMN()-2)/24,5),АТС!$A$41:$F$784,5)+VLOOKUP($A837+ROUND((COLUMN()-2)/24,5),'Расчет сбытовых надбавок'!$B$2281:'Расчет сбытовых надбавок'!$G$3024,5)</f>
        <v>154.26</v>
      </c>
      <c r="Q837" s="103">
        <f>VLOOKUP($A837+ROUND((COLUMN()-2)/24,5),АТС!$A$41:$F$784,5)+VLOOKUP($A837+ROUND((COLUMN()-2)/24,5),'Расчет сбытовых надбавок'!$B$2281:'Расчет сбытовых надбавок'!$G$3024,5)</f>
        <v>167.13</v>
      </c>
      <c r="R837" s="103">
        <f>VLOOKUP($A837+ROUND((COLUMN()-2)/24,5),АТС!$A$41:$F$784,5)+VLOOKUP($A837+ROUND((COLUMN()-2)/24,5),'Расчет сбытовых надбавок'!$B$2281:'Расчет сбытовых надбавок'!$G$3024,5)</f>
        <v>421.21</v>
      </c>
      <c r="S837" s="103">
        <f>VLOOKUP($A837+ROUND((COLUMN()-2)/24,5),АТС!$A$41:$F$784,5)+VLOOKUP($A837+ROUND((COLUMN()-2)/24,5),'Расчет сбытовых надбавок'!$B$2281:'Расчет сбытовых надбавок'!$G$3024,5)</f>
        <v>372.48</v>
      </c>
      <c r="T837" s="103">
        <f>VLOOKUP($A837+ROUND((COLUMN()-2)/24,5),АТС!$A$41:$F$784,5)+VLOOKUP($A837+ROUND((COLUMN()-2)/24,5),'Расчет сбытовых надбавок'!$B$2281:'Расчет сбытовых надбавок'!$G$3024,5)</f>
        <v>333.49</v>
      </c>
      <c r="U837" s="103">
        <f>VLOOKUP($A837+ROUND((COLUMN()-2)/24,5),АТС!$A$41:$F$784,5)+VLOOKUP($A837+ROUND((COLUMN()-2)/24,5),'Расчет сбытовых надбавок'!$B$2281:'Расчет сбытовых надбавок'!$G$3024,5)</f>
        <v>162.19999999999999</v>
      </c>
      <c r="V837" s="103">
        <f>VLOOKUP($A837+ROUND((COLUMN()-2)/24,5),АТС!$A$41:$F$784,5)+VLOOKUP($A837+ROUND((COLUMN()-2)/24,5),'Расчет сбытовых надбавок'!$B$2281:'Расчет сбытовых надбавок'!$G$3024,5)</f>
        <v>105.85</v>
      </c>
      <c r="W837" s="103">
        <f>VLOOKUP($A837+ROUND((COLUMN()-2)/24,5),АТС!$A$41:$F$784,5)+VLOOKUP($A837+ROUND((COLUMN()-2)/24,5),'Расчет сбытовых надбавок'!$B$2281:'Расчет сбытовых надбавок'!$G$3024,5)</f>
        <v>316.49</v>
      </c>
      <c r="X837" s="103">
        <f>VLOOKUP($A837+ROUND((COLUMN()-2)/24,5),АТС!$A$41:$F$784,5)+VLOOKUP($A837+ROUND((COLUMN()-2)/24,5),'Расчет сбытовых надбавок'!$B$2281:'Расчет сбытовых надбавок'!$G$3024,5)</f>
        <v>249.79</v>
      </c>
      <c r="Y837" s="103">
        <f>VLOOKUP($A837+ROUND((COLUMN()-2)/24,5),АТС!$A$41:$F$784,5)+VLOOKUP($A837+ROUND((COLUMN()-2)/24,5),'Расчет сбытовых надбавок'!$B$2281:'Расчет сбытовых надбавок'!$G$3024,5)</f>
        <v>188.88</v>
      </c>
    </row>
    <row r="838" spans="1:25" x14ac:dyDescent="0.2">
      <c r="A838" s="83">
        <f t="shared" si="22"/>
        <v>42201</v>
      </c>
      <c r="B838" s="103">
        <f>VLOOKUP($A838+ROUND((COLUMN()-2)/24,5),АТС!$A$41:$F$784,5)+VLOOKUP($A838+ROUND((COLUMN()-2)/24,5),'Расчет сбытовых надбавок'!$B$2281:'Расчет сбытовых надбавок'!$G$3024,5)</f>
        <v>213.91</v>
      </c>
      <c r="C838" s="103">
        <f>VLOOKUP($A838+ROUND((COLUMN()-2)/24,5),АТС!$A$41:$F$784,5)+VLOOKUP($A838+ROUND((COLUMN()-2)/24,5),'Расчет сбытовых надбавок'!$B$2281:'Расчет сбытовых надбавок'!$G$3024,5)</f>
        <v>161.52000000000001</v>
      </c>
      <c r="D838" s="103">
        <f>VLOOKUP($A838+ROUND((COLUMN()-2)/24,5),АТС!$A$41:$F$784,5)+VLOOKUP($A838+ROUND((COLUMN()-2)/24,5),'Расчет сбытовых надбавок'!$B$2281:'Расчет сбытовых надбавок'!$G$3024,5)</f>
        <v>278.40000000000003</v>
      </c>
      <c r="E838" s="103">
        <f>VLOOKUP($A838+ROUND((COLUMN()-2)/24,5),АТС!$A$41:$F$784,5)+VLOOKUP($A838+ROUND((COLUMN()-2)/24,5),'Расчет сбытовых надбавок'!$B$2281:'Расчет сбытовых надбавок'!$G$3024,5)</f>
        <v>272.99</v>
      </c>
      <c r="F838" s="103">
        <f>VLOOKUP($A838+ROUND((COLUMN()-2)/24,5),АТС!$A$41:$F$784,5)+VLOOKUP($A838+ROUND((COLUMN()-2)/24,5),'Расчет сбытовых надбавок'!$B$2281:'Расчет сбытовых надбавок'!$G$3024,5)</f>
        <v>108.57</v>
      </c>
      <c r="G838" s="103">
        <f>VLOOKUP($A838+ROUND((COLUMN()-2)/24,5),АТС!$A$41:$F$784,5)+VLOOKUP($A838+ROUND((COLUMN()-2)/24,5),'Расчет сбытовых надбавок'!$B$2281:'Расчет сбытовых надбавок'!$G$3024,5)</f>
        <v>41.550000000000004</v>
      </c>
      <c r="H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03">
        <f>VLOOKUP($A838+ROUND((COLUMN()-2)/24,5),АТС!$A$41:$F$784,5)+VLOOKUP($A838+ROUND((COLUMN()-2)/24,5),'Расчет сбытовых надбавок'!$B$2281:'Расчет сбытовых надбавок'!$G$3024,5)</f>
        <v>0</v>
      </c>
      <c r="K838" s="103">
        <f>VLOOKUP($A838+ROUND((COLUMN()-2)/24,5),АТС!$A$41:$F$784,5)+VLOOKUP($A838+ROUND((COLUMN()-2)/24,5),'Расчет сбытовых надбавок'!$B$2281:'Расчет сбытовых надбавок'!$G$3024,5)</f>
        <v>71.180000000000007</v>
      </c>
      <c r="L838" s="103">
        <f>VLOOKUP($A838+ROUND((COLUMN()-2)/24,5),АТС!$A$41:$F$784,5)+VLOOKUP($A838+ROUND((COLUMN()-2)/24,5),'Расчет сбытовых надбавок'!$B$2281:'Расчет сбытовых надбавок'!$G$3024,5)</f>
        <v>93.68</v>
      </c>
      <c r="M838" s="103">
        <f>VLOOKUP($A838+ROUND((COLUMN()-2)/24,5),АТС!$A$41:$F$784,5)+VLOOKUP($A838+ROUND((COLUMN()-2)/24,5),'Расчет сбытовых надбавок'!$B$2281:'Расчет сбытовых надбавок'!$G$3024,5)</f>
        <v>135.78</v>
      </c>
      <c r="N838" s="103">
        <f>VLOOKUP($A838+ROUND((COLUMN()-2)/24,5),АТС!$A$41:$F$784,5)+VLOOKUP($A838+ROUND((COLUMN()-2)/24,5),'Расчет сбытовых надбавок'!$B$2281:'Расчет сбытовых надбавок'!$G$3024,5)</f>
        <v>120.82</v>
      </c>
      <c r="O838" s="103">
        <f>VLOOKUP($A838+ROUND((COLUMN()-2)/24,5),АТС!$A$41:$F$784,5)+VLOOKUP($A838+ROUND((COLUMN()-2)/24,5),'Расчет сбытовых надбавок'!$B$2281:'Расчет сбытовых надбавок'!$G$3024,5)</f>
        <v>105.23</v>
      </c>
      <c r="P838" s="103">
        <f>VLOOKUP($A838+ROUND((COLUMN()-2)/24,5),АТС!$A$41:$F$784,5)+VLOOKUP($A838+ROUND((COLUMN()-2)/24,5),'Расчет сбытовых надбавок'!$B$2281:'Расчет сбытовых надбавок'!$G$3024,5)</f>
        <v>36.32</v>
      </c>
      <c r="Q838" s="103">
        <f>VLOOKUP($A838+ROUND((COLUMN()-2)/24,5),АТС!$A$41:$F$784,5)+VLOOKUP($A838+ROUND((COLUMN()-2)/24,5),'Расчет сбытовых надбавок'!$B$2281:'Расчет сбытовых надбавок'!$G$3024,5)</f>
        <v>31.62</v>
      </c>
      <c r="R838" s="103">
        <f>VLOOKUP($A838+ROUND((COLUMN()-2)/24,5),АТС!$A$41:$F$784,5)+VLOOKUP($A838+ROUND((COLUMN()-2)/24,5),'Расчет сбытовых надбавок'!$B$2281:'Расчет сбытовых надбавок'!$G$3024,5)</f>
        <v>54.419999999999995</v>
      </c>
      <c r="S838" s="103">
        <f>VLOOKUP($A838+ROUND((COLUMN()-2)/24,5),АТС!$A$41:$F$784,5)+VLOOKUP($A838+ROUND((COLUMN()-2)/24,5),'Расчет сбытовых надбавок'!$B$2281:'Расчет сбытовых надбавок'!$G$3024,5)</f>
        <v>83.14</v>
      </c>
      <c r="T838" s="103">
        <f>VLOOKUP($A838+ROUND((COLUMN()-2)/24,5),АТС!$A$41:$F$784,5)+VLOOKUP($A838+ROUND((COLUMN()-2)/24,5),'Расчет сбытовых надбавок'!$B$2281:'Расчет сбытовых надбавок'!$G$3024,5)</f>
        <v>183.3</v>
      </c>
      <c r="U838" s="103">
        <f>VLOOKUP($A838+ROUND((COLUMN()-2)/24,5),АТС!$A$41:$F$784,5)+VLOOKUP($A838+ROUND((COLUMN()-2)/24,5),'Расчет сбытовых надбавок'!$B$2281:'Расчет сбытовых надбавок'!$G$3024,5)</f>
        <v>9.0000000000000011E-2</v>
      </c>
      <c r="V838" s="103">
        <f>VLOOKUP($A838+ROUND((COLUMN()-2)/24,5),АТС!$A$41:$F$784,5)+VLOOKUP($A838+ROUND((COLUMN()-2)/24,5),'Расчет сбытовых надбавок'!$B$2281:'Расчет сбытовых надбавок'!$G$3024,5)</f>
        <v>0.22999999999999998</v>
      </c>
      <c r="W838" s="103">
        <f>VLOOKUP($A838+ROUND((COLUMN()-2)/24,5),АТС!$A$41:$F$784,5)+VLOOKUP($A838+ROUND((COLUMN()-2)/24,5),'Расчет сбытовых надбавок'!$B$2281:'Расчет сбытовых надбавок'!$G$3024,5)</f>
        <v>293.91000000000003</v>
      </c>
      <c r="X838" s="103">
        <f>VLOOKUP($A838+ROUND((COLUMN()-2)/24,5),АТС!$A$41:$F$784,5)+VLOOKUP($A838+ROUND((COLUMN()-2)/24,5),'Расчет сбытовых надбавок'!$B$2281:'Расчет сбытовых надбавок'!$G$3024,5)</f>
        <v>309.3</v>
      </c>
      <c r="Y838" s="103">
        <f>VLOOKUP($A838+ROUND((COLUMN()-2)/24,5),АТС!$A$41:$F$784,5)+VLOOKUP($A838+ROUND((COLUMN()-2)/24,5),'Расчет сбытовых надбавок'!$B$2281:'Расчет сбытовых надбавок'!$G$3024,5)</f>
        <v>338.04</v>
      </c>
    </row>
    <row r="839" spans="1:25" x14ac:dyDescent="0.2">
      <c r="A839" s="83">
        <f t="shared" si="22"/>
        <v>42202</v>
      </c>
      <c r="B839" s="103">
        <f>VLOOKUP($A839+ROUND((COLUMN()-2)/24,5),АТС!$A$41:$F$784,5)+VLOOKUP($A839+ROUND((COLUMN()-2)/24,5),'Расчет сбытовых надбавок'!$B$2281:'Расчет сбытовых надбавок'!$G$3024,5)</f>
        <v>212.37</v>
      </c>
      <c r="C839" s="103">
        <f>VLOOKUP($A839+ROUND((COLUMN()-2)/24,5),АТС!$A$41:$F$784,5)+VLOOKUP($A839+ROUND((COLUMN()-2)/24,5),'Расчет сбытовых надбавок'!$B$2281:'Расчет сбытовых надбавок'!$G$3024,5)</f>
        <v>133.38</v>
      </c>
      <c r="D839" s="103">
        <f>VLOOKUP($A839+ROUND((COLUMN()-2)/24,5),АТС!$A$41:$F$784,5)+VLOOKUP($A839+ROUND((COLUMN()-2)/24,5),'Расчет сбытовых надбавок'!$B$2281:'Расчет сбытовых надбавок'!$G$3024,5)</f>
        <v>222.59</v>
      </c>
      <c r="E839" s="103">
        <f>VLOOKUP($A839+ROUND((COLUMN()-2)/24,5),АТС!$A$41:$F$784,5)+VLOOKUP($A839+ROUND((COLUMN()-2)/24,5),'Расчет сбытовых надбавок'!$B$2281:'Расчет сбытовых надбавок'!$G$3024,5)</f>
        <v>187.21</v>
      </c>
      <c r="F839" s="103">
        <f>VLOOKUP($A839+ROUND((COLUMN()-2)/24,5),АТС!$A$41:$F$784,5)+VLOOKUP($A839+ROUND((COLUMN()-2)/24,5),'Расчет сбытовых надбавок'!$B$2281:'Расчет сбытовых надбавок'!$G$3024,5)</f>
        <v>132.44</v>
      </c>
      <c r="G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H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03">
        <f>VLOOKUP($A839+ROUND((COLUMN()-2)/24,5),АТС!$A$41:$F$784,5)+VLOOKUP($A839+ROUND((COLUMN()-2)/24,5),'Расчет сбытовых надбавок'!$B$2281:'Расчет сбытовых надбавок'!$G$3024,5)</f>
        <v>0</v>
      </c>
      <c r="J839" s="103">
        <f>VLOOKUP($A839+ROUND((COLUMN()-2)/24,5),АТС!$A$41:$F$784,5)+VLOOKUP($A839+ROUND((COLUMN()-2)/24,5),'Расчет сбытовых надбавок'!$B$2281:'Расчет сбытовых надбавок'!$G$3024,5)</f>
        <v>0.01</v>
      </c>
      <c r="K839" s="103">
        <f>VLOOKUP($A839+ROUND((COLUMN()-2)/24,5),АТС!$A$41:$F$784,5)+VLOOKUP($A839+ROUND((COLUMN()-2)/24,5),'Расчет сбытовых надбавок'!$B$2281:'Расчет сбытовых надбавок'!$G$3024,5)</f>
        <v>91.75</v>
      </c>
      <c r="L839" s="103">
        <f>VLOOKUP($A839+ROUND((COLUMN()-2)/24,5),АТС!$A$41:$F$784,5)+VLOOKUP($A839+ROUND((COLUMN()-2)/24,5),'Расчет сбытовых надбавок'!$B$2281:'Расчет сбытовых надбавок'!$G$3024,5)</f>
        <v>193.57</v>
      </c>
      <c r="M839" s="103">
        <f>VLOOKUP($A839+ROUND((COLUMN()-2)/24,5),АТС!$A$41:$F$784,5)+VLOOKUP($A839+ROUND((COLUMN()-2)/24,5),'Расчет сбытовых надбавок'!$B$2281:'Расчет сбытовых надбавок'!$G$3024,5)</f>
        <v>216.16000000000003</v>
      </c>
      <c r="N839" s="103">
        <f>VLOOKUP($A839+ROUND((COLUMN()-2)/24,5),АТС!$A$41:$F$784,5)+VLOOKUP($A839+ROUND((COLUMN()-2)/24,5),'Расчет сбытовых надбавок'!$B$2281:'Расчет сбытовых надбавок'!$G$3024,5)</f>
        <v>302.48</v>
      </c>
      <c r="O839" s="103">
        <f>VLOOKUP($A839+ROUND((COLUMN()-2)/24,5),АТС!$A$41:$F$784,5)+VLOOKUP($A839+ROUND((COLUMN()-2)/24,5),'Расчет сбытовых надбавок'!$B$2281:'Расчет сбытовых надбавок'!$G$3024,5)</f>
        <v>302.86</v>
      </c>
      <c r="P839" s="103">
        <f>VLOOKUP($A839+ROUND((COLUMN()-2)/24,5),АТС!$A$41:$F$784,5)+VLOOKUP($A839+ROUND((COLUMN()-2)/24,5),'Расчет сбытовых надбавок'!$B$2281:'Расчет сбытовых надбавок'!$G$3024,5)</f>
        <v>319.01</v>
      </c>
      <c r="Q839" s="103">
        <f>VLOOKUP($A839+ROUND((COLUMN()-2)/24,5),АТС!$A$41:$F$784,5)+VLOOKUP($A839+ROUND((COLUMN()-2)/24,5),'Расчет сбытовых надбавок'!$B$2281:'Расчет сбытовых надбавок'!$G$3024,5)</f>
        <v>323.65999999999997</v>
      </c>
      <c r="R839" s="103">
        <f>VLOOKUP($A839+ROUND((COLUMN()-2)/24,5),АТС!$A$41:$F$784,5)+VLOOKUP($A839+ROUND((COLUMN()-2)/24,5),'Расчет сбытовых надбавок'!$B$2281:'Расчет сбытовых надбавок'!$G$3024,5)</f>
        <v>511.49</v>
      </c>
      <c r="S839" s="103">
        <f>VLOOKUP($A839+ROUND((COLUMN()-2)/24,5),АТС!$A$41:$F$784,5)+VLOOKUP($A839+ROUND((COLUMN()-2)/24,5),'Расчет сбытовых надбавок'!$B$2281:'Расчет сбытовых надбавок'!$G$3024,5)</f>
        <v>511.9</v>
      </c>
      <c r="T839" s="103">
        <f>VLOOKUP($A839+ROUND((COLUMN()-2)/24,5),АТС!$A$41:$F$784,5)+VLOOKUP($A839+ROUND((COLUMN()-2)/24,5),'Расчет сбытовых надбавок'!$B$2281:'Расчет сбытовых надбавок'!$G$3024,5)</f>
        <v>507.52</v>
      </c>
      <c r="U839" s="103">
        <f>VLOOKUP($A839+ROUND((COLUMN()-2)/24,5),АТС!$A$41:$F$784,5)+VLOOKUP($A839+ROUND((COLUMN()-2)/24,5),'Расчет сбытовых надбавок'!$B$2281:'Расчет сбытовых надбавок'!$G$3024,5)</f>
        <v>451.69</v>
      </c>
      <c r="V839" s="103">
        <f>VLOOKUP($A839+ROUND((COLUMN()-2)/24,5),АТС!$A$41:$F$784,5)+VLOOKUP($A839+ROUND((COLUMN()-2)/24,5),'Расчет сбытовых надбавок'!$B$2281:'Расчет сбытовых надбавок'!$G$3024,5)</f>
        <v>444.75</v>
      </c>
      <c r="W839" s="103">
        <f>VLOOKUP($A839+ROUND((COLUMN()-2)/24,5),АТС!$A$41:$F$784,5)+VLOOKUP($A839+ROUND((COLUMN()-2)/24,5),'Расчет сбытовых надбавок'!$B$2281:'Расчет сбытовых надбавок'!$G$3024,5)</f>
        <v>521.42999999999995</v>
      </c>
      <c r="X839" s="103">
        <f>VLOOKUP($A839+ROUND((COLUMN()-2)/24,5),АТС!$A$41:$F$784,5)+VLOOKUP($A839+ROUND((COLUMN()-2)/24,5),'Расчет сбытовых надбавок'!$B$2281:'Расчет сбытовых надбавок'!$G$3024,5)</f>
        <v>449.71</v>
      </c>
      <c r="Y839" s="103">
        <f>VLOOKUP($A839+ROUND((COLUMN()-2)/24,5),АТС!$A$41:$F$784,5)+VLOOKUP($A839+ROUND((COLUMN()-2)/24,5),'Расчет сбытовых надбавок'!$B$2281:'Расчет сбытовых надбавок'!$G$3024,5)</f>
        <v>360.69</v>
      </c>
    </row>
    <row r="840" spans="1:25" x14ac:dyDescent="0.2">
      <c r="A840" s="83">
        <f t="shared" si="22"/>
        <v>42203</v>
      </c>
      <c r="B840" s="103">
        <f>VLOOKUP($A840+ROUND((COLUMN()-2)/24,5),АТС!$A$41:$F$784,5)+VLOOKUP($A840+ROUND((COLUMN()-2)/24,5),'Расчет сбытовых надбавок'!$B$2281:'Расчет сбытовых надбавок'!$G$3024,5)</f>
        <v>232.97</v>
      </c>
      <c r="C840" s="103">
        <f>VLOOKUP($A840+ROUND((COLUMN()-2)/24,5),АТС!$A$41:$F$784,5)+VLOOKUP($A840+ROUND((COLUMN()-2)/24,5),'Расчет сбытовых надбавок'!$B$2281:'Расчет сбытовых надбавок'!$G$3024,5)</f>
        <v>180.98999999999998</v>
      </c>
      <c r="D840" s="103">
        <f>VLOOKUP($A840+ROUND((COLUMN()-2)/24,5),АТС!$A$41:$F$784,5)+VLOOKUP($A840+ROUND((COLUMN()-2)/24,5),'Расчет сбытовых надбавок'!$B$2281:'Расчет сбытовых надбавок'!$G$3024,5)</f>
        <v>104.39</v>
      </c>
      <c r="E840" s="103">
        <f>VLOOKUP($A840+ROUND((COLUMN()-2)/24,5),АТС!$A$41:$F$784,5)+VLOOKUP($A840+ROUND((COLUMN()-2)/24,5),'Расчет сбытовых надбавок'!$B$2281:'Расчет сбытовых надбавок'!$G$3024,5)</f>
        <v>107.83</v>
      </c>
      <c r="F840" s="103">
        <f>VLOOKUP($A840+ROUND((COLUMN()-2)/24,5),АТС!$A$41:$F$784,5)+VLOOKUP($A840+ROUND((COLUMN()-2)/24,5),'Расчет сбытовых надбавок'!$B$2281:'Расчет сбытовых надбавок'!$G$3024,5)</f>
        <v>102.58000000000001</v>
      </c>
      <c r="G840" s="103">
        <f>VLOOKUP($A840+ROUND((COLUMN()-2)/24,5),АТС!$A$41:$F$784,5)+VLOOKUP($A840+ROUND((COLUMN()-2)/24,5),'Расчет сбытовых надбавок'!$B$2281:'Расчет сбытовых надбавок'!$G$3024,5)</f>
        <v>61.559999999999995</v>
      </c>
      <c r="H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K840" s="103">
        <f>VLOOKUP($A840+ROUND((COLUMN()-2)/24,5),АТС!$A$41:$F$784,5)+VLOOKUP($A840+ROUND((COLUMN()-2)/24,5),'Расчет сбытовых надбавок'!$B$2281:'Расчет сбытовых надбавок'!$G$3024,5)</f>
        <v>0</v>
      </c>
      <c r="L840" s="103">
        <f>VLOOKUP($A840+ROUND((COLUMN()-2)/24,5),АТС!$A$41:$F$784,5)+VLOOKUP($A840+ROUND((COLUMN()-2)/24,5),'Расчет сбытовых надбавок'!$B$2281:'Расчет сбытовых надбавок'!$G$3024,5)</f>
        <v>0.01</v>
      </c>
      <c r="M840" s="103">
        <f>VLOOKUP($A840+ROUND((COLUMN()-2)/24,5),АТС!$A$41:$F$784,5)+VLOOKUP($A840+ROUND((COLUMN()-2)/24,5),'Расчет сбытовых надбавок'!$B$2281:'Расчет сбытовых надбавок'!$G$3024,5)</f>
        <v>7.08</v>
      </c>
      <c r="N840" s="103">
        <f>VLOOKUP($A840+ROUND((COLUMN()-2)/24,5),АТС!$A$41:$F$784,5)+VLOOKUP($A840+ROUND((COLUMN()-2)/24,5),'Расчет сбытовых надбавок'!$B$2281:'Расчет сбытовых надбавок'!$G$3024,5)</f>
        <v>51.54</v>
      </c>
      <c r="O840" s="103">
        <f>VLOOKUP($A840+ROUND((COLUMN()-2)/24,5),АТС!$A$41:$F$784,5)+VLOOKUP($A840+ROUND((COLUMN()-2)/24,5),'Расчет сбытовых надбавок'!$B$2281:'Расчет сбытовых надбавок'!$G$3024,5)</f>
        <v>7.25</v>
      </c>
      <c r="P840" s="103">
        <f>VLOOKUP($A840+ROUND((COLUMN()-2)/24,5),АТС!$A$41:$F$784,5)+VLOOKUP($A840+ROUND((COLUMN()-2)/24,5),'Расчет сбытовых надбавок'!$B$2281:'Расчет сбытовых надбавок'!$G$3024,5)</f>
        <v>127.8</v>
      </c>
      <c r="Q840" s="103">
        <f>VLOOKUP($A840+ROUND((COLUMN()-2)/24,5),АТС!$A$41:$F$784,5)+VLOOKUP($A840+ROUND((COLUMN()-2)/24,5),'Расчет сбытовых надбавок'!$B$2281:'Расчет сбытовых надбавок'!$G$3024,5)</f>
        <v>137.79</v>
      </c>
      <c r="R840" s="103">
        <f>VLOOKUP($A840+ROUND((COLUMN()-2)/24,5),АТС!$A$41:$F$784,5)+VLOOKUP($A840+ROUND((COLUMN()-2)/24,5),'Расчет сбытовых надбавок'!$B$2281:'Расчет сбытовых надбавок'!$G$3024,5)</f>
        <v>296.11</v>
      </c>
      <c r="S840" s="103">
        <f>VLOOKUP($A840+ROUND((COLUMN()-2)/24,5),АТС!$A$41:$F$784,5)+VLOOKUP($A840+ROUND((COLUMN()-2)/24,5),'Расчет сбытовых надбавок'!$B$2281:'Расчет сбытовых надбавок'!$G$3024,5)</f>
        <v>289.63</v>
      </c>
      <c r="T840" s="103">
        <f>VLOOKUP($A840+ROUND((COLUMN()-2)/24,5),АТС!$A$41:$F$784,5)+VLOOKUP($A840+ROUND((COLUMN()-2)/24,5),'Расчет сбытовых надбавок'!$B$2281:'Расчет сбытовых надбавок'!$G$3024,5)</f>
        <v>316.06</v>
      </c>
      <c r="U840" s="103">
        <f>VLOOKUP($A840+ROUND((COLUMN()-2)/24,5),АТС!$A$41:$F$784,5)+VLOOKUP($A840+ROUND((COLUMN()-2)/24,5),'Расчет сбытовых надбавок'!$B$2281:'Расчет сбытовых надбавок'!$G$3024,5)</f>
        <v>155.34</v>
      </c>
      <c r="V840" s="103">
        <f>VLOOKUP($A840+ROUND((COLUMN()-2)/24,5),АТС!$A$41:$F$784,5)+VLOOKUP($A840+ROUND((COLUMN()-2)/24,5),'Расчет сбытовых надбавок'!$B$2281:'Расчет сбытовых надбавок'!$G$3024,5)</f>
        <v>28.39</v>
      </c>
      <c r="W840" s="103">
        <f>VLOOKUP($A840+ROUND((COLUMN()-2)/24,5),АТС!$A$41:$F$784,5)+VLOOKUP($A840+ROUND((COLUMN()-2)/24,5),'Расчет сбытовых надбавок'!$B$2281:'Расчет сбытовых надбавок'!$G$3024,5)</f>
        <v>311.67</v>
      </c>
      <c r="X840" s="103">
        <f>VLOOKUP($A840+ROUND((COLUMN()-2)/24,5),АТС!$A$41:$F$784,5)+VLOOKUP($A840+ROUND((COLUMN()-2)/24,5),'Расчет сбытовых надбавок'!$B$2281:'Расчет сбытовых надбавок'!$G$3024,5)</f>
        <v>560.5</v>
      </c>
      <c r="Y840" s="103">
        <f>VLOOKUP($A840+ROUND((COLUMN()-2)/24,5),АТС!$A$41:$F$784,5)+VLOOKUP($A840+ROUND((COLUMN()-2)/24,5),'Расчет сбытовых надбавок'!$B$2281:'Расчет сбытовых надбавок'!$G$3024,5)</f>
        <v>272.89</v>
      </c>
    </row>
    <row r="841" spans="1:25" x14ac:dyDescent="0.2">
      <c r="A841" s="83">
        <f t="shared" si="22"/>
        <v>42204</v>
      </c>
      <c r="B841" s="103">
        <f>VLOOKUP($A841+ROUND((COLUMN()-2)/24,5),АТС!$A$41:$F$784,5)+VLOOKUP($A841+ROUND((COLUMN()-2)/24,5),'Расчет сбытовых надбавок'!$B$2281:'Расчет сбытовых надбавок'!$G$3024,5)</f>
        <v>159.1</v>
      </c>
      <c r="C841" s="103">
        <f>VLOOKUP($A841+ROUND((COLUMN()-2)/24,5),АТС!$A$41:$F$784,5)+VLOOKUP($A841+ROUND((COLUMN()-2)/24,5),'Расчет сбытовых надбавок'!$B$2281:'Расчет сбытовых надбавок'!$G$3024,5)</f>
        <v>241.57</v>
      </c>
      <c r="D841" s="103">
        <f>VLOOKUP($A841+ROUND((COLUMN()-2)/24,5),АТС!$A$41:$F$784,5)+VLOOKUP($A841+ROUND((COLUMN()-2)/24,5),'Расчет сбытовых надбавок'!$B$2281:'Расчет сбытовых надбавок'!$G$3024,5)</f>
        <v>133.27000000000001</v>
      </c>
      <c r="E841" s="103">
        <f>VLOOKUP($A841+ROUND((COLUMN()-2)/24,5),АТС!$A$41:$F$784,5)+VLOOKUP($A841+ROUND((COLUMN()-2)/24,5),'Расчет сбытовых надбавок'!$B$2281:'Расчет сбытовых надбавок'!$G$3024,5)</f>
        <v>114.59</v>
      </c>
      <c r="F841" s="103">
        <f>VLOOKUP($A841+ROUND((COLUMN()-2)/24,5),АТС!$A$41:$F$784,5)+VLOOKUP($A841+ROUND((COLUMN()-2)/24,5),'Расчет сбытовых надбавок'!$B$2281:'Расчет сбытовых надбавок'!$G$3024,5)</f>
        <v>125.75</v>
      </c>
      <c r="G841" s="103">
        <f>VLOOKUP($A841+ROUND((COLUMN()-2)/24,5),АТС!$A$41:$F$784,5)+VLOOKUP($A841+ROUND((COLUMN()-2)/24,5),'Расчет сбытовых надбавок'!$B$2281:'Расчет сбытовых надбавок'!$G$3024,5)</f>
        <v>86.22</v>
      </c>
      <c r="H841" s="103">
        <f>VLOOKUP($A841+ROUND((COLUMN()-2)/24,5),АТС!$A$41:$F$784,5)+VLOOKUP($A841+ROUND((COLUMN()-2)/24,5),'Расчет сбытовых надбавок'!$B$2281:'Расчет сбытовых надбавок'!$G$3024,5)</f>
        <v>0.5</v>
      </c>
      <c r="I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J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K841" s="103">
        <f>VLOOKUP($A841+ROUND((COLUMN()-2)/24,5),АТС!$A$41:$F$784,5)+VLOOKUP($A841+ROUND((COLUMN()-2)/24,5),'Расчет сбытовых надбавок'!$B$2281:'Расчет сбытовых надбавок'!$G$3024,5)</f>
        <v>0</v>
      </c>
      <c r="L841" s="103">
        <f>VLOOKUP($A841+ROUND((COLUMN()-2)/24,5),АТС!$A$41:$F$784,5)+VLOOKUP($A841+ROUND((COLUMN()-2)/24,5),'Расчет сбытовых надбавок'!$B$2281:'Расчет сбытовых надбавок'!$G$3024,5)</f>
        <v>202.96</v>
      </c>
      <c r="M841" s="103">
        <f>VLOOKUP($A841+ROUND((COLUMN()-2)/24,5),АТС!$A$41:$F$784,5)+VLOOKUP($A841+ROUND((COLUMN()-2)/24,5),'Расчет сбытовых надбавок'!$B$2281:'Расчет сбытовых надбавок'!$G$3024,5)</f>
        <v>278.79000000000002</v>
      </c>
      <c r="N841" s="103">
        <f>VLOOKUP($A841+ROUND((COLUMN()-2)/24,5),АТС!$A$41:$F$784,5)+VLOOKUP($A841+ROUND((COLUMN()-2)/24,5),'Расчет сбытовых надбавок'!$B$2281:'Расчет сбытовых надбавок'!$G$3024,5)</f>
        <v>351.8</v>
      </c>
      <c r="O841" s="103">
        <f>VLOOKUP($A841+ROUND((COLUMN()-2)/24,5),АТС!$A$41:$F$784,5)+VLOOKUP($A841+ROUND((COLUMN()-2)/24,5),'Расчет сбытовых надбавок'!$B$2281:'Расчет сбытовых надбавок'!$G$3024,5)</f>
        <v>348.75</v>
      </c>
      <c r="P841" s="103">
        <f>VLOOKUP($A841+ROUND((COLUMN()-2)/24,5),АТС!$A$41:$F$784,5)+VLOOKUP($A841+ROUND((COLUMN()-2)/24,5),'Расчет сбытовых надбавок'!$B$2281:'Расчет сбытовых надбавок'!$G$3024,5)</f>
        <v>438.43</v>
      </c>
      <c r="Q841" s="103">
        <f>VLOOKUP($A841+ROUND((COLUMN()-2)/24,5),АТС!$A$41:$F$784,5)+VLOOKUP($A841+ROUND((COLUMN()-2)/24,5),'Расчет сбытовых надбавок'!$B$2281:'Расчет сбытовых надбавок'!$G$3024,5)</f>
        <v>456.58000000000004</v>
      </c>
      <c r="R841" s="103">
        <f>VLOOKUP($A841+ROUND((COLUMN()-2)/24,5),АТС!$A$41:$F$784,5)+VLOOKUP($A841+ROUND((COLUMN()-2)/24,5),'Расчет сбытовых надбавок'!$B$2281:'Расчет сбытовых надбавок'!$G$3024,5)</f>
        <v>493.87</v>
      </c>
      <c r="S841" s="103">
        <f>VLOOKUP($A841+ROUND((COLUMN()-2)/24,5),АТС!$A$41:$F$784,5)+VLOOKUP($A841+ROUND((COLUMN()-2)/24,5),'Расчет сбытовых надбавок'!$B$2281:'Расчет сбытовых надбавок'!$G$3024,5)</f>
        <v>440.97</v>
      </c>
      <c r="T841" s="103">
        <f>VLOOKUP($A841+ROUND((COLUMN()-2)/24,5),АТС!$A$41:$F$784,5)+VLOOKUP($A841+ROUND((COLUMN()-2)/24,5),'Расчет сбытовых надбавок'!$B$2281:'Расчет сбытовых надбавок'!$G$3024,5)</f>
        <v>386.45</v>
      </c>
      <c r="U841" s="103">
        <f>VLOOKUP($A841+ROUND((COLUMN()-2)/24,5),АТС!$A$41:$F$784,5)+VLOOKUP($A841+ROUND((COLUMN()-2)/24,5),'Расчет сбытовых надбавок'!$B$2281:'Расчет сбытовых надбавок'!$G$3024,5)</f>
        <v>347.58</v>
      </c>
      <c r="V841" s="103">
        <f>VLOOKUP($A841+ROUND((COLUMN()-2)/24,5),АТС!$A$41:$F$784,5)+VLOOKUP($A841+ROUND((COLUMN()-2)/24,5),'Расчет сбытовых надбавок'!$B$2281:'Расчет сбытовых надбавок'!$G$3024,5)</f>
        <v>327.33999999999997</v>
      </c>
      <c r="W841" s="103">
        <f>VLOOKUP($A841+ROUND((COLUMN()-2)/24,5),АТС!$A$41:$F$784,5)+VLOOKUP($A841+ROUND((COLUMN()-2)/24,5),'Расчет сбытовых надбавок'!$B$2281:'Расчет сбытовых надбавок'!$G$3024,5)</f>
        <v>430.90000000000003</v>
      </c>
      <c r="X841" s="103">
        <f>VLOOKUP($A841+ROUND((COLUMN()-2)/24,5),АТС!$A$41:$F$784,5)+VLOOKUP($A841+ROUND((COLUMN()-2)/24,5),'Расчет сбытовых надбавок'!$B$2281:'Расчет сбытовых надбавок'!$G$3024,5)</f>
        <v>424.8</v>
      </c>
      <c r="Y841" s="103">
        <f>VLOOKUP($A841+ROUND((COLUMN()-2)/24,5),АТС!$A$41:$F$784,5)+VLOOKUP($A841+ROUND((COLUMN()-2)/24,5),'Расчет сбытовых надбавок'!$B$2281:'Расчет сбытовых надбавок'!$G$3024,5)</f>
        <v>277.89</v>
      </c>
    </row>
    <row r="842" spans="1:25" x14ac:dyDescent="0.2">
      <c r="A842" s="83">
        <f t="shared" si="22"/>
        <v>42205</v>
      </c>
      <c r="B842" s="103">
        <f>VLOOKUP($A842+ROUND((COLUMN()-2)/24,5),АТС!$A$41:$F$784,5)+VLOOKUP($A842+ROUND((COLUMN()-2)/24,5),'Расчет сбытовых надбавок'!$B$2281:'Расчет сбытовых надбавок'!$G$3024,5)</f>
        <v>240.37</v>
      </c>
      <c r="C842" s="103">
        <f>VLOOKUP($A842+ROUND((COLUMN()-2)/24,5),АТС!$A$41:$F$784,5)+VLOOKUP($A842+ROUND((COLUMN()-2)/24,5),'Расчет сбытовых надбавок'!$B$2281:'Расчет сбытовых надбавок'!$G$3024,5)</f>
        <v>1187.8699999999999</v>
      </c>
      <c r="D842" s="103">
        <f>VLOOKUP($A842+ROUND((COLUMN()-2)/24,5),АТС!$A$41:$F$784,5)+VLOOKUP($A842+ROUND((COLUMN()-2)/24,5),'Расчет сбытовых надбавок'!$B$2281:'Расчет сбытовых надбавок'!$G$3024,5)</f>
        <v>134.70000000000002</v>
      </c>
      <c r="E842" s="103">
        <f>VLOOKUP($A842+ROUND((COLUMN()-2)/24,5),АТС!$A$41:$F$784,5)+VLOOKUP($A842+ROUND((COLUMN()-2)/24,5),'Расчет сбытовых надбавок'!$B$2281:'Расчет сбытовых надбавок'!$G$3024,5)</f>
        <v>146</v>
      </c>
      <c r="F842" s="103">
        <f>VLOOKUP($A842+ROUND((COLUMN()-2)/24,5),АТС!$A$41:$F$784,5)+VLOOKUP($A842+ROUND((COLUMN()-2)/24,5),'Расчет сбытовых надбавок'!$B$2281:'Расчет сбытовых надбавок'!$G$3024,5)</f>
        <v>189.07999999999998</v>
      </c>
      <c r="G842" s="103">
        <f>VLOOKUP($A842+ROUND((COLUMN()-2)/24,5),АТС!$A$41:$F$784,5)+VLOOKUP($A842+ROUND((COLUMN()-2)/24,5),'Расчет сбытовых надбавок'!$B$2281:'Расчет сбытовых надбавок'!$G$3024,5)</f>
        <v>86.72</v>
      </c>
      <c r="H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03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03">
        <f>VLOOKUP($A842+ROUND((COLUMN()-2)/24,5),АТС!$A$41:$F$784,5)+VLOOKUP($A842+ROUND((COLUMN()-2)/24,5),'Расчет сбытовых надбавок'!$B$2281:'Расчет сбытовых надбавок'!$G$3024,5)</f>
        <v>13.44</v>
      </c>
      <c r="K842" s="103">
        <f>VLOOKUP($A842+ROUND((COLUMN()-2)/24,5),АТС!$A$41:$F$784,5)+VLOOKUP($A842+ROUND((COLUMN()-2)/24,5),'Расчет сбытовых надбавок'!$B$2281:'Расчет сбытовых надбавок'!$G$3024,5)</f>
        <v>269.49</v>
      </c>
      <c r="L842" s="103">
        <f>VLOOKUP($A842+ROUND((COLUMN()-2)/24,5),АТС!$A$41:$F$784,5)+VLOOKUP($A842+ROUND((COLUMN()-2)/24,5),'Расчет сбытовых надбавок'!$B$2281:'Расчет сбытовых надбавок'!$G$3024,5)</f>
        <v>261.64</v>
      </c>
      <c r="M842" s="103">
        <f>VLOOKUP($A842+ROUND((COLUMN()-2)/24,5),АТС!$A$41:$F$784,5)+VLOOKUP($A842+ROUND((COLUMN()-2)/24,5),'Расчет сбытовых надбавок'!$B$2281:'Расчет сбытовых надбавок'!$G$3024,5)</f>
        <v>334.40999999999997</v>
      </c>
      <c r="N842" s="103">
        <f>VLOOKUP($A842+ROUND((COLUMN()-2)/24,5),АТС!$A$41:$F$784,5)+VLOOKUP($A842+ROUND((COLUMN()-2)/24,5),'Расчет сбытовых надбавок'!$B$2281:'Расчет сбытовых надбавок'!$G$3024,5)</f>
        <v>289.24</v>
      </c>
      <c r="O842" s="103">
        <f>VLOOKUP($A842+ROUND((COLUMN()-2)/24,5),АТС!$A$41:$F$784,5)+VLOOKUP($A842+ROUND((COLUMN()-2)/24,5),'Расчет сбытовых надбавок'!$B$2281:'Расчет сбытовых надбавок'!$G$3024,5)</f>
        <v>295.31</v>
      </c>
      <c r="P842" s="103">
        <f>VLOOKUP($A842+ROUND((COLUMN()-2)/24,5),АТС!$A$41:$F$784,5)+VLOOKUP($A842+ROUND((COLUMN()-2)/24,5),'Расчет сбытовых надбавок'!$B$2281:'Расчет сбытовых надбавок'!$G$3024,5)</f>
        <v>303.06</v>
      </c>
      <c r="Q842" s="103">
        <f>VLOOKUP($A842+ROUND((COLUMN()-2)/24,5),АТС!$A$41:$F$784,5)+VLOOKUP($A842+ROUND((COLUMN()-2)/24,5),'Расчет сбытовых надбавок'!$B$2281:'Расчет сбытовых надбавок'!$G$3024,5)</f>
        <v>335.95</v>
      </c>
      <c r="R842" s="103">
        <f>VLOOKUP($A842+ROUND((COLUMN()-2)/24,5),АТС!$A$41:$F$784,5)+VLOOKUP($A842+ROUND((COLUMN()-2)/24,5),'Расчет сбытовых надбавок'!$B$2281:'Расчет сбытовых надбавок'!$G$3024,5)</f>
        <v>292.92</v>
      </c>
      <c r="S842" s="103">
        <f>VLOOKUP($A842+ROUND((COLUMN()-2)/24,5),АТС!$A$41:$F$784,5)+VLOOKUP($A842+ROUND((COLUMN()-2)/24,5),'Расчет сбытовых надбавок'!$B$2281:'Расчет сбытовых надбавок'!$G$3024,5)</f>
        <v>292.72000000000003</v>
      </c>
      <c r="T842" s="103">
        <f>VLOOKUP($A842+ROUND((COLUMN()-2)/24,5),АТС!$A$41:$F$784,5)+VLOOKUP($A842+ROUND((COLUMN()-2)/24,5),'Расчет сбытовых надбавок'!$B$2281:'Расчет сбытовых надбавок'!$G$3024,5)</f>
        <v>249.3</v>
      </c>
      <c r="U842" s="103">
        <f>VLOOKUP($A842+ROUND((COLUMN()-2)/24,5),АТС!$A$41:$F$784,5)+VLOOKUP($A842+ROUND((COLUMN()-2)/24,5),'Расчет сбытовых надбавок'!$B$2281:'Расчет сбытовых надбавок'!$G$3024,5)</f>
        <v>175.45</v>
      </c>
      <c r="V842" s="103">
        <f>VLOOKUP($A842+ROUND((COLUMN()-2)/24,5),АТС!$A$41:$F$784,5)+VLOOKUP($A842+ROUND((COLUMN()-2)/24,5),'Расчет сбытовых надбавок'!$B$2281:'Расчет сбытовых надбавок'!$G$3024,5)</f>
        <v>208.79</v>
      </c>
      <c r="W842" s="103">
        <f>VLOOKUP($A842+ROUND((COLUMN()-2)/24,5),АТС!$A$41:$F$784,5)+VLOOKUP($A842+ROUND((COLUMN()-2)/24,5),'Расчет сбытовых надбавок'!$B$2281:'Расчет сбытовых надбавок'!$G$3024,5)</f>
        <v>303.83999999999997</v>
      </c>
      <c r="X842" s="103">
        <f>VLOOKUP($A842+ROUND((COLUMN()-2)/24,5),АТС!$A$41:$F$784,5)+VLOOKUP($A842+ROUND((COLUMN()-2)/24,5),'Расчет сбытовых надбавок'!$B$2281:'Расчет сбытовых надбавок'!$G$3024,5)</f>
        <v>385.18</v>
      </c>
      <c r="Y842" s="103">
        <f>VLOOKUP($A842+ROUND((COLUMN()-2)/24,5),АТС!$A$41:$F$784,5)+VLOOKUP($A842+ROUND((COLUMN()-2)/24,5),'Расчет сбытовых надбавок'!$B$2281:'Расчет сбытовых надбавок'!$G$3024,5)</f>
        <v>268.25</v>
      </c>
    </row>
    <row r="843" spans="1:25" x14ac:dyDescent="0.2">
      <c r="A843" s="83">
        <f t="shared" si="22"/>
        <v>42206</v>
      </c>
      <c r="B843" s="103">
        <f>VLOOKUP($A843+ROUND((COLUMN()-2)/24,5),АТС!$A$41:$F$784,5)+VLOOKUP($A843+ROUND((COLUMN()-2)/24,5),'Расчет сбытовых надбавок'!$B$2281:'Расчет сбытовых надбавок'!$G$3024,5)</f>
        <v>454.87</v>
      </c>
      <c r="C843" s="103">
        <f>VLOOKUP($A843+ROUND((COLUMN()-2)/24,5),АТС!$A$41:$F$784,5)+VLOOKUP($A843+ROUND((COLUMN()-2)/24,5),'Расчет сбытовых надбавок'!$B$2281:'Расчет сбытовых надбавок'!$G$3024,5)</f>
        <v>401.52000000000004</v>
      </c>
      <c r="D843" s="103">
        <f>VLOOKUP($A843+ROUND((COLUMN()-2)/24,5),АТС!$A$41:$F$784,5)+VLOOKUP($A843+ROUND((COLUMN()-2)/24,5),'Расчет сбытовых надбавок'!$B$2281:'Расчет сбытовых надбавок'!$G$3024,5)</f>
        <v>248.64</v>
      </c>
      <c r="E843" s="103">
        <f>VLOOKUP($A843+ROUND((COLUMN()-2)/24,5),АТС!$A$41:$F$784,5)+VLOOKUP($A843+ROUND((COLUMN()-2)/24,5),'Расчет сбытовых надбавок'!$B$2281:'Расчет сбытовых надбавок'!$G$3024,5)</f>
        <v>237.76</v>
      </c>
      <c r="F843" s="103">
        <f>VLOOKUP($A843+ROUND((COLUMN()-2)/24,5),АТС!$A$41:$F$784,5)+VLOOKUP($A843+ROUND((COLUMN()-2)/24,5),'Расчет сбытовых надбавок'!$B$2281:'Расчет сбытовых надбавок'!$G$3024,5)</f>
        <v>167.51</v>
      </c>
      <c r="G843" s="103">
        <f>VLOOKUP($A843+ROUND((COLUMN()-2)/24,5),АТС!$A$41:$F$784,5)+VLOOKUP($A843+ROUND((COLUMN()-2)/24,5),'Расчет сбытовых надбавок'!$B$2281:'Расчет сбытовых надбавок'!$G$3024,5)</f>
        <v>68.03</v>
      </c>
      <c r="H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J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K843" s="103">
        <f>VLOOKUP($A843+ROUND((COLUMN()-2)/24,5),АТС!$A$41:$F$784,5)+VLOOKUP($A843+ROUND((COLUMN()-2)/24,5),'Расчет сбытовых надбавок'!$B$2281:'Расчет сбытовых надбавок'!$G$3024,5)</f>
        <v>2.9699999999999998</v>
      </c>
      <c r="L843" s="103">
        <f>VLOOKUP($A843+ROUND((COLUMN()-2)/24,5),АТС!$A$41:$F$784,5)+VLOOKUP($A843+ROUND((COLUMN()-2)/24,5),'Расчет сбытовых надбавок'!$B$2281:'Расчет сбытовых надбавок'!$G$3024,5)</f>
        <v>11.600000000000001</v>
      </c>
      <c r="M843" s="103">
        <f>VLOOKUP($A843+ROUND((COLUMN()-2)/24,5),АТС!$A$41:$F$784,5)+VLOOKUP($A843+ROUND((COLUMN()-2)/24,5),'Расчет сбытовых надбавок'!$B$2281:'Расчет сбытовых надбавок'!$G$3024,5)</f>
        <v>19.079999999999998</v>
      </c>
      <c r="N843" s="103">
        <f>VLOOKUP($A843+ROUND((COLUMN()-2)/24,5),АТС!$A$41:$F$784,5)+VLOOKUP($A843+ROUND((COLUMN()-2)/24,5),'Расчет сбытовых надбавок'!$B$2281:'Расчет сбытовых надбавок'!$G$3024,5)</f>
        <v>67.77</v>
      </c>
      <c r="O843" s="103">
        <f>VLOOKUP($A843+ROUND((COLUMN()-2)/24,5),АТС!$A$41:$F$784,5)+VLOOKUP($A843+ROUND((COLUMN()-2)/24,5),'Расчет сбытовых надбавок'!$B$2281:'Расчет сбытовых надбавок'!$G$3024,5)</f>
        <v>33.200000000000003</v>
      </c>
      <c r="P843" s="103">
        <f>VLOOKUP($A843+ROUND((COLUMN()-2)/24,5),АТС!$A$41:$F$784,5)+VLOOKUP($A843+ROUND((COLUMN()-2)/24,5),'Расчет сбытовых надбавок'!$B$2281:'Расчет сбытовых надбавок'!$G$3024,5)</f>
        <v>85.830000000000013</v>
      </c>
      <c r="Q843" s="103">
        <f>VLOOKUP($A843+ROUND((COLUMN()-2)/24,5),АТС!$A$41:$F$784,5)+VLOOKUP($A843+ROUND((COLUMN()-2)/24,5),'Расчет сбытовых надбавок'!$B$2281:'Расчет сбытовых надбавок'!$G$3024,5)</f>
        <v>552.56000000000006</v>
      </c>
      <c r="R843" s="103">
        <f>VLOOKUP($A843+ROUND((COLUMN()-2)/24,5),АТС!$A$41:$F$784,5)+VLOOKUP($A843+ROUND((COLUMN()-2)/24,5),'Расчет сбытовых надбавок'!$B$2281:'Расчет сбытовых надбавок'!$G$3024,5)</f>
        <v>156.13</v>
      </c>
      <c r="S843" s="103">
        <f>VLOOKUP($A843+ROUND((COLUMN()-2)/24,5),АТС!$A$41:$F$784,5)+VLOOKUP($A843+ROUND((COLUMN()-2)/24,5),'Расчет сбытовых надбавок'!$B$2281:'Расчет сбытовых надбавок'!$G$3024,5)</f>
        <v>682.18999999999994</v>
      </c>
      <c r="T843" s="103">
        <f>VLOOKUP($A843+ROUND((COLUMN()-2)/24,5),АТС!$A$41:$F$784,5)+VLOOKUP($A843+ROUND((COLUMN()-2)/24,5),'Расчет сбытовых надбавок'!$B$2281:'Расчет сбытовых надбавок'!$G$3024,5)</f>
        <v>0</v>
      </c>
      <c r="U843" s="103">
        <f>VLOOKUP($A843+ROUND((COLUMN()-2)/24,5),АТС!$A$41:$F$784,5)+VLOOKUP($A843+ROUND((COLUMN()-2)/24,5),'Расчет сбытовых надбавок'!$B$2281:'Расчет сбытовых надбавок'!$G$3024,5)</f>
        <v>172.54999999999998</v>
      </c>
      <c r="V843" s="103">
        <f>VLOOKUP($A843+ROUND((COLUMN()-2)/24,5),АТС!$A$41:$F$784,5)+VLOOKUP($A843+ROUND((COLUMN()-2)/24,5),'Расчет сбытовых надбавок'!$B$2281:'Расчет сбытовых надбавок'!$G$3024,5)</f>
        <v>37.049999999999997</v>
      </c>
      <c r="W843" s="103">
        <f>VLOOKUP($A843+ROUND((COLUMN()-2)/24,5),АТС!$A$41:$F$784,5)+VLOOKUP($A843+ROUND((COLUMN()-2)/24,5),'Расчет сбытовых надбавок'!$B$2281:'Расчет сбытовых надбавок'!$G$3024,5)</f>
        <v>227.57</v>
      </c>
      <c r="X843" s="103">
        <f>VLOOKUP($A843+ROUND((COLUMN()-2)/24,5),АТС!$A$41:$F$784,5)+VLOOKUP($A843+ROUND((COLUMN()-2)/24,5),'Расчет сбытовых надбавок'!$B$2281:'Расчет сбытовых надбавок'!$G$3024,5)</f>
        <v>759.43999999999994</v>
      </c>
      <c r="Y843" s="103">
        <f>VLOOKUP($A843+ROUND((COLUMN()-2)/24,5),АТС!$A$41:$F$784,5)+VLOOKUP($A843+ROUND((COLUMN()-2)/24,5),'Расчет сбытовых надбавок'!$B$2281:'Расчет сбытовых надбавок'!$G$3024,5)</f>
        <v>467.15</v>
      </c>
    </row>
    <row r="844" spans="1:25" x14ac:dyDescent="0.2">
      <c r="A844" s="83">
        <f t="shared" si="22"/>
        <v>42207</v>
      </c>
      <c r="B844" s="103">
        <f>VLOOKUP($A844+ROUND((COLUMN()-2)/24,5),АТС!$A$41:$F$784,5)+VLOOKUP($A844+ROUND((COLUMN()-2)/24,5),'Расчет сбытовых надбавок'!$B$2281:'Расчет сбытовых надбавок'!$G$3024,5)</f>
        <v>174.81</v>
      </c>
      <c r="C844" s="103">
        <f>VLOOKUP($A844+ROUND((COLUMN()-2)/24,5),АТС!$A$41:$F$784,5)+VLOOKUP($A844+ROUND((COLUMN()-2)/24,5),'Расчет сбытовых надбавок'!$B$2281:'Расчет сбытовых надбавок'!$G$3024,5)</f>
        <v>141.13</v>
      </c>
      <c r="D844" s="103">
        <f>VLOOKUP($A844+ROUND((COLUMN()-2)/24,5),АТС!$A$41:$F$784,5)+VLOOKUP($A844+ROUND((COLUMN()-2)/24,5),'Расчет сбытовых надбавок'!$B$2281:'Расчет сбытовых надбавок'!$G$3024,5)</f>
        <v>115.3</v>
      </c>
      <c r="E844" s="103">
        <f>VLOOKUP($A844+ROUND((COLUMN()-2)/24,5),АТС!$A$41:$F$784,5)+VLOOKUP($A844+ROUND((COLUMN()-2)/24,5),'Расчет сбытовых надбавок'!$B$2281:'Расчет сбытовых надбавок'!$G$3024,5)</f>
        <v>123.49000000000001</v>
      </c>
      <c r="F844" s="103">
        <f>VLOOKUP($A844+ROUND((COLUMN()-2)/24,5),АТС!$A$41:$F$784,5)+VLOOKUP($A844+ROUND((COLUMN()-2)/24,5),'Расчет сбытовых надбавок'!$B$2281:'Расчет сбытовых надбавок'!$G$3024,5)</f>
        <v>114.88</v>
      </c>
      <c r="G844" s="103">
        <f>VLOOKUP($A844+ROUND((COLUMN()-2)/24,5),АТС!$A$41:$F$784,5)+VLOOKUP($A844+ROUND((COLUMN()-2)/24,5),'Расчет сбытовых надбавок'!$B$2281:'Расчет сбытовых надбавок'!$G$3024,5)</f>
        <v>27.39</v>
      </c>
      <c r="H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I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J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K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L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M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N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O844" s="103">
        <f>VLOOKUP($A844+ROUND((COLUMN()-2)/24,5),АТС!$A$41:$F$784,5)+VLOOKUP($A844+ROUND((COLUMN()-2)/24,5),'Расчет сбытовых надбавок'!$B$2281:'Расчет сбытовых надбавок'!$G$3024,5)</f>
        <v>0</v>
      </c>
      <c r="P844" s="103">
        <f>VLOOKUP($A844+ROUND((COLUMN()-2)/24,5),АТС!$A$41:$F$784,5)+VLOOKUP($A844+ROUND((COLUMN()-2)/24,5),'Расчет сбытовых надбавок'!$B$2281:'Расчет сбытовых надбавок'!$G$3024,5)</f>
        <v>52.709999999999994</v>
      </c>
      <c r="Q844" s="103">
        <f>VLOOKUP($A844+ROUND((COLUMN()-2)/24,5),АТС!$A$41:$F$784,5)+VLOOKUP($A844+ROUND((COLUMN()-2)/24,5),'Расчет сбытовых надбавок'!$B$2281:'Расчет сбытовых надбавок'!$G$3024,5)</f>
        <v>66.899999999999991</v>
      </c>
      <c r="R844" s="103">
        <f>VLOOKUP($A844+ROUND((COLUMN()-2)/24,5),АТС!$A$41:$F$784,5)+VLOOKUP($A844+ROUND((COLUMN()-2)/24,5),'Расчет сбытовых надбавок'!$B$2281:'Расчет сбытовых надбавок'!$G$3024,5)</f>
        <v>235.5</v>
      </c>
      <c r="S844" s="103">
        <f>VLOOKUP($A844+ROUND((COLUMN()-2)/24,5),АТС!$A$41:$F$784,5)+VLOOKUP($A844+ROUND((COLUMN()-2)/24,5),'Расчет сбытовых надбавок'!$B$2281:'Расчет сбытовых надбавок'!$G$3024,5)</f>
        <v>202.82999999999998</v>
      </c>
      <c r="T844" s="103">
        <f>VLOOKUP($A844+ROUND((COLUMN()-2)/24,5),АТС!$A$41:$F$784,5)+VLOOKUP($A844+ROUND((COLUMN()-2)/24,5),'Расчет сбытовых надбавок'!$B$2281:'Расчет сбытовых надбавок'!$G$3024,5)</f>
        <v>213.86</v>
      </c>
      <c r="U844" s="103">
        <f>VLOOKUP($A844+ROUND((COLUMN()-2)/24,5),АТС!$A$41:$F$784,5)+VLOOKUP($A844+ROUND((COLUMN()-2)/24,5),'Расчет сбытовых надбавок'!$B$2281:'Расчет сбытовых надбавок'!$G$3024,5)</f>
        <v>260.71999999999997</v>
      </c>
      <c r="V844" s="103">
        <f>VLOOKUP($A844+ROUND((COLUMN()-2)/24,5),АТС!$A$41:$F$784,5)+VLOOKUP($A844+ROUND((COLUMN()-2)/24,5),'Расчет сбытовых надбавок'!$B$2281:'Расчет сбытовых надбавок'!$G$3024,5)</f>
        <v>57.25</v>
      </c>
      <c r="W844" s="103">
        <f>VLOOKUP($A844+ROUND((COLUMN()-2)/24,5),АТС!$A$41:$F$784,5)+VLOOKUP($A844+ROUND((COLUMN()-2)/24,5),'Расчет сбытовых надбавок'!$B$2281:'Расчет сбытовых надбавок'!$G$3024,5)</f>
        <v>107.88</v>
      </c>
      <c r="X844" s="103">
        <f>VLOOKUP($A844+ROUND((COLUMN()-2)/24,5),АТС!$A$41:$F$784,5)+VLOOKUP($A844+ROUND((COLUMN()-2)/24,5),'Расчет сбытовых надбавок'!$B$2281:'Расчет сбытовых надбавок'!$G$3024,5)</f>
        <v>395.45</v>
      </c>
      <c r="Y844" s="103">
        <f>VLOOKUP($A844+ROUND((COLUMN()-2)/24,5),АТС!$A$41:$F$784,5)+VLOOKUP($A844+ROUND((COLUMN()-2)/24,5),'Расчет сбытовых надбавок'!$B$2281:'Расчет сбытовых надбавок'!$G$3024,5)</f>
        <v>375.96999999999997</v>
      </c>
    </row>
    <row r="845" spans="1:25" x14ac:dyDescent="0.2">
      <c r="A845" s="83">
        <f t="shared" si="22"/>
        <v>42208</v>
      </c>
      <c r="B845" s="103">
        <f>VLOOKUP($A845+ROUND((COLUMN()-2)/24,5),АТС!$A$41:$F$784,5)+VLOOKUP($A845+ROUND((COLUMN()-2)/24,5),'Расчет сбытовых надбавок'!$B$2281:'Расчет сбытовых надбавок'!$G$3024,5)</f>
        <v>205.49</v>
      </c>
      <c r="C845" s="103">
        <f>VLOOKUP($A845+ROUND((COLUMN()-2)/24,5),АТС!$A$41:$F$784,5)+VLOOKUP($A845+ROUND((COLUMN()-2)/24,5),'Расчет сбытовых надбавок'!$B$2281:'Расчет сбытовых надбавок'!$G$3024,5)</f>
        <v>145.65</v>
      </c>
      <c r="D845" s="103">
        <f>VLOOKUP($A845+ROUND((COLUMN()-2)/24,5),АТС!$A$41:$F$784,5)+VLOOKUP($A845+ROUND((COLUMN()-2)/24,5),'Расчет сбытовых надбавок'!$B$2281:'Расчет сбытовых надбавок'!$G$3024,5)</f>
        <v>110.5</v>
      </c>
      <c r="E845" s="103">
        <f>VLOOKUP($A845+ROUND((COLUMN()-2)/24,5),АТС!$A$41:$F$784,5)+VLOOKUP($A845+ROUND((COLUMN()-2)/24,5),'Расчет сбытовых надбавок'!$B$2281:'Расчет сбытовых надбавок'!$G$3024,5)</f>
        <v>171.83999999999997</v>
      </c>
      <c r="F845" s="103">
        <f>VLOOKUP($A845+ROUND((COLUMN()-2)/24,5),АТС!$A$41:$F$784,5)+VLOOKUP($A845+ROUND((COLUMN()-2)/24,5),'Расчет сбытовых надбавок'!$B$2281:'Расчет сбытовых надбавок'!$G$3024,5)</f>
        <v>996.69999999999993</v>
      </c>
      <c r="G845" s="103">
        <f>VLOOKUP($A845+ROUND((COLUMN()-2)/24,5),АТС!$A$41:$F$784,5)+VLOOKUP($A845+ROUND((COLUMN()-2)/24,5),'Расчет сбытовых надбавок'!$B$2281:'Расчет сбытовых надбавок'!$G$3024,5)</f>
        <v>1118.19</v>
      </c>
      <c r="H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J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K845" s="103">
        <f>VLOOKUP($A845+ROUND((COLUMN()-2)/24,5),АТС!$A$41:$F$784,5)+VLOOKUP($A845+ROUND((COLUMN()-2)/24,5),'Расчет сбытовых надбавок'!$B$2281:'Расчет сбытовых надбавок'!$G$3024,5)</f>
        <v>55.19</v>
      </c>
      <c r="L845" s="103">
        <f>VLOOKUP($A845+ROUND((COLUMN()-2)/24,5),АТС!$A$41:$F$784,5)+VLOOKUP($A845+ROUND((COLUMN()-2)/24,5),'Расчет сбытовых надбавок'!$B$2281:'Расчет сбытовых надбавок'!$G$3024,5)</f>
        <v>193.95</v>
      </c>
      <c r="M845" s="103">
        <f>VLOOKUP($A845+ROUND((COLUMN()-2)/24,5),АТС!$A$41:$F$784,5)+VLOOKUP($A845+ROUND((COLUMN()-2)/24,5),'Расчет сбытовых надбавок'!$B$2281:'Расчет сбытовых надбавок'!$G$3024,5)</f>
        <v>281.37</v>
      </c>
      <c r="N845" s="103">
        <f>VLOOKUP($A845+ROUND((COLUMN()-2)/24,5),АТС!$A$41:$F$784,5)+VLOOKUP($A845+ROUND((COLUMN()-2)/24,5),'Расчет сбытовых надбавок'!$B$2281:'Расчет сбытовых надбавок'!$G$3024,5)</f>
        <v>206.06</v>
      </c>
      <c r="O845" s="103">
        <f>VLOOKUP($A845+ROUND((COLUMN()-2)/24,5),АТС!$A$41:$F$784,5)+VLOOKUP($A845+ROUND((COLUMN()-2)/24,5),'Расчет сбытовых надбавок'!$B$2281:'Расчет сбытовых надбавок'!$G$3024,5)</f>
        <v>126.02</v>
      </c>
      <c r="P845" s="103">
        <f>VLOOKUP($A845+ROUND((COLUMN()-2)/24,5),АТС!$A$41:$F$784,5)+VLOOKUP($A845+ROUND((COLUMN()-2)/24,5),'Расчет сбытовых надбавок'!$B$2281:'Расчет сбытовых надбавок'!$G$3024,5)</f>
        <v>196.29000000000002</v>
      </c>
      <c r="Q845" s="103">
        <f>VLOOKUP($A845+ROUND((COLUMN()-2)/24,5),АТС!$A$41:$F$784,5)+VLOOKUP($A845+ROUND((COLUMN()-2)/24,5),'Расчет сбытовых надбавок'!$B$2281:'Расчет сбытовых надбавок'!$G$3024,5)</f>
        <v>213.62</v>
      </c>
      <c r="R845" s="103">
        <f>VLOOKUP($A845+ROUND((COLUMN()-2)/24,5),АТС!$A$41:$F$784,5)+VLOOKUP($A845+ROUND((COLUMN()-2)/24,5),'Расчет сбытовых надбавок'!$B$2281:'Расчет сбытовых надбавок'!$G$3024,5)</f>
        <v>233</v>
      </c>
      <c r="S845" s="103">
        <f>VLOOKUP($A845+ROUND((COLUMN()-2)/24,5),АТС!$A$41:$F$784,5)+VLOOKUP($A845+ROUND((COLUMN()-2)/24,5),'Расчет сбытовых надбавок'!$B$2281:'Расчет сбытовых надбавок'!$G$3024,5)</f>
        <v>151.56</v>
      </c>
      <c r="T845" s="103">
        <f>VLOOKUP($A845+ROUND((COLUMN()-2)/24,5),АТС!$A$41:$F$784,5)+VLOOKUP($A845+ROUND((COLUMN()-2)/24,5),'Расчет сбытовых надбавок'!$B$2281:'Расчет сбытовых надбавок'!$G$3024,5)</f>
        <v>243.5</v>
      </c>
      <c r="U845" s="103">
        <f>VLOOKUP($A845+ROUND((COLUMN()-2)/24,5),АТС!$A$41:$F$784,5)+VLOOKUP($A845+ROUND((COLUMN()-2)/24,5),'Расчет сбытовых надбавок'!$B$2281:'Расчет сбытовых надбавок'!$G$3024,5)</f>
        <v>168.54</v>
      </c>
      <c r="V845" s="103">
        <f>VLOOKUP($A845+ROUND((COLUMN()-2)/24,5),АТС!$A$41:$F$784,5)+VLOOKUP($A845+ROUND((COLUMN()-2)/24,5),'Расчет сбытовых надбавок'!$B$2281:'Расчет сбытовых надбавок'!$G$3024,5)</f>
        <v>0</v>
      </c>
      <c r="W845" s="103">
        <f>VLOOKUP($A845+ROUND((COLUMN()-2)/24,5),АТС!$A$41:$F$784,5)+VLOOKUP($A845+ROUND((COLUMN()-2)/24,5),'Расчет сбытовых надбавок'!$B$2281:'Расчет сбытовых надбавок'!$G$3024,5)</f>
        <v>472.86</v>
      </c>
      <c r="X845" s="103">
        <f>VLOOKUP($A845+ROUND((COLUMN()-2)/24,5),АТС!$A$41:$F$784,5)+VLOOKUP($A845+ROUND((COLUMN()-2)/24,5),'Расчет сбытовых надбавок'!$B$2281:'Расчет сбытовых надбавок'!$G$3024,5)</f>
        <v>582.36</v>
      </c>
      <c r="Y845" s="103">
        <f>VLOOKUP($A845+ROUND((COLUMN()-2)/24,5),АТС!$A$41:$F$784,5)+VLOOKUP($A845+ROUND((COLUMN()-2)/24,5),'Расчет сбытовых надбавок'!$B$2281:'Расчет сбытовых надбавок'!$G$3024,5)</f>
        <v>442.23</v>
      </c>
    </row>
    <row r="846" spans="1:25" x14ac:dyDescent="0.2">
      <c r="A846" s="83">
        <f t="shared" si="22"/>
        <v>42209</v>
      </c>
      <c r="B846" s="103">
        <f>VLOOKUP($A846+ROUND((COLUMN()-2)/24,5),АТС!$A$41:$F$784,5)+VLOOKUP($A846+ROUND((COLUMN()-2)/24,5),'Расчет сбытовых надбавок'!$B$2281:'Расчет сбытовых надбавок'!$G$3024,5)</f>
        <v>218.92</v>
      </c>
      <c r="C846" s="103">
        <f>VLOOKUP($A846+ROUND((COLUMN()-2)/24,5),АТС!$A$41:$F$784,5)+VLOOKUP($A846+ROUND((COLUMN()-2)/24,5),'Расчет сбытовых надбавок'!$B$2281:'Расчет сбытовых надбавок'!$G$3024,5)</f>
        <v>157.64000000000001</v>
      </c>
      <c r="D846" s="103">
        <f>VLOOKUP($A846+ROUND((COLUMN()-2)/24,5),АТС!$A$41:$F$784,5)+VLOOKUP($A846+ROUND((COLUMN()-2)/24,5),'Расчет сбытовых надбавок'!$B$2281:'Расчет сбытовых надбавок'!$G$3024,5)</f>
        <v>176.94</v>
      </c>
      <c r="E846" s="103">
        <f>VLOOKUP($A846+ROUND((COLUMN()-2)/24,5),АТС!$A$41:$F$784,5)+VLOOKUP($A846+ROUND((COLUMN()-2)/24,5),'Расчет сбытовых надбавок'!$B$2281:'Расчет сбытовых надбавок'!$G$3024,5)</f>
        <v>192.84</v>
      </c>
      <c r="F846" s="103">
        <f>VLOOKUP($A846+ROUND((COLUMN()-2)/24,5),АТС!$A$41:$F$784,5)+VLOOKUP($A846+ROUND((COLUMN()-2)/24,5),'Расчет сбытовых надбавок'!$B$2281:'Расчет сбытовых надбавок'!$G$3024,5)</f>
        <v>101.03</v>
      </c>
      <c r="G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03">
        <f>VLOOKUP($A846+ROUND((COLUMN()-2)/24,5),АТС!$A$41:$F$784,5)+VLOOKUP($A846+ROUND((COLUMN()-2)/24,5),'Расчет сбытовых надбавок'!$B$2281:'Расчет сбытовых надбавок'!$G$3024,5)</f>
        <v>2.85</v>
      </c>
      <c r="I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J846" s="103">
        <f>VLOOKUP($A846+ROUND((COLUMN()-2)/24,5),АТС!$A$41:$F$784,5)+VLOOKUP($A846+ROUND((COLUMN()-2)/24,5),'Расчет сбытовых надбавок'!$B$2281:'Расчет сбытовых надбавок'!$G$3024,5)</f>
        <v>0.01</v>
      </c>
      <c r="K846" s="103">
        <f>VLOOKUP($A846+ROUND((COLUMN()-2)/24,5),АТС!$A$41:$F$784,5)+VLOOKUP($A846+ROUND((COLUMN()-2)/24,5),'Расчет сбытовых надбавок'!$B$2281:'Расчет сбытовых надбавок'!$G$3024,5)</f>
        <v>113.02000000000001</v>
      </c>
      <c r="L846" s="103">
        <f>VLOOKUP($A846+ROUND((COLUMN()-2)/24,5),АТС!$A$41:$F$784,5)+VLOOKUP($A846+ROUND((COLUMN()-2)/24,5),'Расчет сбытовых надбавок'!$B$2281:'Расчет сбытовых надбавок'!$G$3024,5)</f>
        <v>173.89000000000001</v>
      </c>
      <c r="M846" s="103">
        <f>VLOOKUP($A846+ROUND((COLUMN()-2)/24,5),АТС!$A$41:$F$784,5)+VLOOKUP($A846+ROUND((COLUMN()-2)/24,5),'Расчет сбытовых надбавок'!$B$2281:'Расчет сбытовых надбавок'!$G$3024,5)</f>
        <v>183.57999999999998</v>
      </c>
      <c r="N846" s="103">
        <f>VLOOKUP($A846+ROUND((COLUMN()-2)/24,5),АТС!$A$41:$F$784,5)+VLOOKUP($A846+ROUND((COLUMN()-2)/24,5),'Расчет сбытовых надбавок'!$B$2281:'Расчет сбытовых надбавок'!$G$3024,5)</f>
        <v>54.67</v>
      </c>
      <c r="O846" s="103">
        <f>VLOOKUP($A846+ROUND((COLUMN()-2)/24,5),АТС!$A$41:$F$784,5)+VLOOKUP($A846+ROUND((COLUMN()-2)/24,5),'Расчет сбытовых надбавок'!$B$2281:'Расчет сбытовых надбавок'!$G$3024,5)</f>
        <v>72.790000000000006</v>
      </c>
      <c r="P846" s="103">
        <f>VLOOKUP($A846+ROUND((COLUMN()-2)/24,5),АТС!$A$41:$F$784,5)+VLOOKUP($A846+ROUND((COLUMN()-2)/24,5),'Расчет сбытовых надбавок'!$B$2281:'Расчет сбытовых надбавок'!$G$3024,5)</f>
        <v>584.47</v>
      </c>
      <c r="Q846" s="103">
        <f>VLOOKUP($A846+ROUND((COLUMN()-2)/24,5),АТС!$A$41:$F$784,5)+VLOOKUP($A846+ROUND((COLUMN()-2)/24,5),'Расчет сбытовых надбавок'!$B$2281:'Расчет сбытовых надбавок'!$G$3024,5)</f>
        <v>556.91999999999996</v>
      </c>
      <c r="R846" s="103">
        <f>VLOOKUP($A846+ROUND((COLUMN()-2)/24,5),АТС!$A$41:$F$784,5)+VLOOKUP($A846+ROUND((COLUMN()-2)/24,5),'Расчет сбытовых надбавок'!$B$2281:'Расчет сбытовых надбавок'!$G$3024,5)</f>
        <v>13.75</v>
      </c>
      <c r="S846" s="103">
        <f>VLOOKUP($A846+ROUND((COLUMN()-2)/24,5),АТС!$A$41:$F$784,5)+VLOOKUP($A846+ROUND((COLUMN()-2)/24,5),'Расчет сбытовых надбавок'!$B$2281:'Расчет сбытовых надбавок'!$G$3024,5)</f>
        <v>5.6199999999999992</v>
      </c>
      <c r="T846" s="103">
        <f>VLOOKUP($A846+ROUND((COLUMN()-2)/24,5),АТС!$A$41:$F$784,5)+VLOOKUP($A846+ROUND((COLUMN()-2)/24,5),'Расчет сбытовых надбавок'!$B$2281:'Расчет сбытовых надбавок'!$G$3024,5)</f>
        <v>57.91</v>
      </c>
      <c r="U846" s="103">
        <f>VLOOKUP($A846+ROUND((COLUMN()-2)/24,5),АТС!$A$41:$F$784,5)+VLOOKUP($A846+ROUND((COLUMN()-2)/24,5),'Расчет сбытовых надбавок'!$B$2281:'Расчет сбытовых надбавок'!$G$3024,5)</f>
        <v>120.67999999999999</v>
      </c>
      <c r="V846" s="103">
        <f>VLOOKUP($A846+ROUND((COLUMN()-2)/24,5),АТС!$A$41:$F$784,5)+VLOOKUP($A846+ROUND((COLUMN()-2)/24,5),'Расчет сбытовых надбавок'!$B$2281:'Расчет сбытовых надбавок'!$G$3024,5)</f>
        <v>0</v>
      </c>
      <c r="W846" s="103">
        <f>VLOOKUP($A846+ROUND((COLUMN()-2)/24,5),АТС!$A$41:$F$784,5)+VLOOKUP($A846+ROUND((COLUMN()-2)/24,5),'Расчет сбытовых надбавок'!$B$2281:'Расчет сбытовых надбавок'!$G$3024,5)</f>
        <v>198.36</v>
      </c>
      <c r="X846" s="103">
        <f>VLOOKUP($A846+ROUND((COLUMN()-2)/24,5),АТС!$A$41:$F$784,5)+VLOOKUP($A846+ROUND((COLUMN()-2)/24,5),'Расчет сбытовых надбавок'!$B$2281:'Расчет сбытовых надбавок'!$G$3024,5)</f>
        <v>673.23</v>
      </c>
      <c r="Y846" s="103">
        <f>VLOOKUP($A846+ROUND((COLUMN()-2)/24,5),АТС!$A$41:$F$784,5)+VLOOKUP($A846+ROUND((COLUMN()-2)/24,5),'Расчет сбытовых надбавок'!$B$2281:'Расчет сбытовых надбавок'!$G$3024,5)</f>
        <v>550.11</v>
      </c>
    </row>
    <row r="847" spans="1:25" x14ac:dyDescent="0.2">
      <c r="A847" s="83">
        <f t="shared" si="22"/>
        <v>42210</v>
      </c>
      <c r="B847" s="103">
        <f>VLOOKUP($A847+ROUND((COLUMN()-2)/24,5),АТС!$A$41:$F$784,5)+VLOOKUP($A847+ROUND((COLUMN()-2)/24,5),'Расчет сбытовых надбавок'!$B$2281:'Расчет сбытовых надбавок'!$G$3024,5)</f>
        <v>279.27</v>
      </c>
      <c r="C847" s="103">
        <f>VLOOKUP($A847+ROUND((COLUMN()-2)/24,5),АТС!$A$41:$F$784,5)+VLOOKUP($A847+ROUND((COLUMN()-2)/24,5),'Расчет сбытовых надбавок'!$B$2281:'Расчет сбытовых надбавок'!$G$3024,5)</f>
        <v>198.71</v>
      </c>
      <c r="D847" s="103">
        <f>VLOOKUP($A847+ROUND((COLUMN()-2)/24,5),АТС!$A$41:$F$784,5)+VLOOKUP($A847+ROUND((COLUMN()-2)/24,5),'Расчет сбытовых надбавок'!$B$2281:'Расчет сбытовых надбавок'!$G$3024,5)</f>
        <v>107.15</v>
      </c>
      <c r="E847" s="103">
        <f>VLOOKUP($A847+ROUND((COLUMN()-2)/24,5),АТС!$A$41:$F$784,5)+VLOOKUP($A847+ROUND((COLUMN()-2)/24,5),'Расчет сбытовых надбавок'!$B$2281:'Расчет сбытовых надбавок'!$G$3024,5)</f>
        <v>85.75</v>
      </c>
      <c r="F847" s="103">
        <f>VLOOKUP($A847+ROUND((COLUMN()-2)/24,5),АТС!$A$41:$F$784,5)+VLOOKUP($A847+ROUND((COLUMN()-2)/24,5),'Расчет сбытовых надбавок'!$B$2281:'Расчет сбытовых надбавок'!$G$3024,5)</f>
        <v>61.660000000000004</v>
      </c>
      <c r="G847" s="103">
        <f>VLOOKUP($A847+ROUND((COLUMN()-2)/24,5),АТС!$A$41:$F$784,5)+VLOOKUP($A847+ROUND((COLUMN()-2)/24,5),'Расчет сбытовых надбавок'!$B$2281:'Расчет сбытовых надбавок'!$G$3024,5)</f>
        <v>36.159999999999997</v>
      </c>
      <c r="H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03">
        <f>VLOOKUP($A847+ROUND((COLUMN()-2)/24,5),АТС!$A$41:$F$784,5)+VLOOKUP($A847+ROUND((COLUMN()-2)/24,5),'Расчет сбытовых надбавок'!$B$2281:'Расчет сбытовых надбавок'!$G$3024,5)</f>
        <v>0.31</v>
      </c>
      <c r="J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K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L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M847" s="103">
        <f>VLOOKUP($A847+ROUND((COLUMN()-2)/24,5),АТС!$A$41:$F$784,5)+VLOOKUP($A847+ROUND((COLUMN()-2)/24,5),'Расчет сбытовых надбавок'!$B$2281:'Расчет сбытовых надбавок'!$G$3024,5)</f>
        <v>55.93</v>
      </c>
      <c r="N847" s="103">
        <f>VLOOKUP($A847+ROUND((COLUMN()-2)/24,5),АТС!$A$41:$F$784,5)+VLOOKUP($A847+ROUND((COLUMN()-2)/24,5),'Расчет сбытовых надбавок'!$B$2281:'Расчет сбытовых надбавок'!$G$3024,5)</f>
        <v>77.960000000000008</v>
      </c>
      <c r="O847" s="103">
        <f>VLOOKUP($A847+ROUND((COLUMN()-2)/24,5),АТС!$A$41:$F$784,5)+VLOOKUP($A847+ROUND((COLUMN()-2)/24,5),'Расчет сбытовых надбавок'!$B$2281:'Расчет сбытовых надбавок'!$G$3024,5)</f>
        <v>76.83</v>
      </c>
      <c r="P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Q847" s="103">
        <f>VLOOKUP($A847+ROUND((COLUMN()-2)/24,5),АТС!$A$41:$F$784,5)+VLOOKUP($A847+ROUND((COLUMN()-2)/24,5),'Расчет сбытовых надбавок'!$B$2281:'Расчет сбытовых надбавок'!$G$3024,5)</f>
        <v>0.01</v>
      </c>
      <c r="R847" s="103">
        <f>VLOOKUP($A847+ROUND((COLUMN()-2)/24,5),АТС!$A$41:$F$784,5)+VLOOKUP($A847+ROUND((COLUMN()-2)/24,5),'Расчет сбытовых надбавок'!$B$2281:'Расчет сбытовых надбавок'!$G$3024,5)</f>
        <v>50.16</v>
      </c>
      <c r="S847" s="103">
        <f>VLOOKUP($A847+ROUND((COLUMN()-2)/24,5),АТС!$A$41:$F$784,5)+VLOOKUP($A847+ROUND((COLUMN()-2)/24,5),'Расчет сбытовых надбавок'!$B$2281:'Расчет сбытовых надбавок'!$G$3024,5)</f>
        <v>60.180000000000007</v>
      </c>
      <c r="T847" s="103">
        <f>VLOOKUP($A847+ROUND((COLUMN()-2)/24,5),АТС!$A$41:$F$784,5)+VLOOKUP($A847+ROUND((COLUMN()-2)/24,5),'Расчет сбытовых надбавок'!$B$2281:'Расчет сбытовых надбавок'!$G$3024,5)</f>
        <v>49.78</v>
      </c>
      <c r="U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V847" s="103">
        <f>VLOOKUP($A847+ROUND((COLUMN()-2)/24,5),АТС!$A$41:$F$784,5)+VLOOKUP($A847+ROUND((COLUMN()-2)/24,5),'Расчет сбытовых надбавок'!$B$2281:'Расчет сбытовых надбавок'!$G$3024,5)</f>
        <v>0</v>
      </c>
      <c r="W847" s="103">
        <f>VLOOKUP($A847+ROUND((COLUMN()-2)/24,5),АТС!$A$41:$F$784,5)+VLOOKUP($A847+ROUND((COLUMN()-2)/24,5),'Расчет сбытовых надбавок'!$B$2281:'Расчет сбытовых надбавок'!$G$3024,5)</f>
        <v>209.54999999999998</v>
      </c>
      <c r="X847" s="103">
        <f>VLOOKUP($A847+ROUND((COLUMN()-2)/24,5),АТС!$A$41:$F$784,5)+VLOOKUP($A847+ROUND((COLUMN()-2)/24,5),'Расчет сбытовых надбавок'!$B$2281:'Расчет сбытовых надбавок'!$G$3024,5)</f>
        <v>0.48</v>
      </c>
      <c r="Y847" s="103">
        <f>VLOOKUP($A847+ROUND((COLUMN()-2)/24,5),АТС!$A$41:$F$784,5)+VLOOKUP($A847+ROUND((COLUMN()-2)/24,5),'Расчет сбытовых надбавок'!$B$2281:'Расчет сбытовых надбавок'!$G$3024,5)</f>
        <v>97.97</v>
      </c>
    </row>
    <row r="848" spans="1:25" x14ac:dyDescent="0.2">
      <c r="A848" s="83">
        <f t="shared" si="22"/>
        <v>42211</v>
      </c>
      <c r="B848" s="103">
        <f>VLOOKUP($A848+ROUND((COLUMN()-2)/24,5),АТС!$A$41:$F$784,5)+VLOOKUP($A848+ROUND((COLUMN()-2)/24,5),'Расчет сбытовых надбавок'!$B$2281:'Расчет сбытовых надбавок'!$G$3024,5)</f>
        <v>270.52</v>
      </c>
      <c r="C848" s="103">
        <f>VLOOKUP($A848+ROUND((COLUMN()-2)/24,5),АТС!$A$41:$F$784,5)+VLOOKUP($A848+ROUND((COLUMN()-2)/24,5),'Расчет сбытовых надбавок'!$B$2281:'Расчет сбытовых надбавок'!$G$3024,5)</f>
        <v>296.29000000000002</v>
      </c>
      <c r="D848" s="103">
        <f>VLOOKUP($A848+ROUND((COLUMN()-2)/24,5),АТС!$A$41:$F$784,5)+VLOOKUP($A848+ROUND((COLUMN()-2)/24,5),'Расчет сбытовых надбавок'!$B$2281:'Расчет сбытовых надбавок'!$G$3024,5)</f>
        <v>162.11000000000001</v>
      </c>
      <c r="E848" s="103">
        <f>VLOOKUP($A848+ROUND((COLUMN()-2)/24,5),АТС!$A$41:$F$784,5)+VLOOKUP($A848+ROUND((COLUMN()-2)/24,5),'Расчет сбытовых надбавок'!$B$2281:'Расчет сбытовых надбавок'!$G$3024,5)</f>
        <v>135.56</v>
      </c>
      <c r="F848" s="103">
        <f>VLOOKUP($A848+ROUND((COLUMN()-2)/24,5),АТС!$A$41:$F$784,5)+VLOOKUP($A848+ROUND((COLUMN()-2)/24,5),'Расчет сбытовых надбавок'!$B$2281:'Расчет сбытовых надбавок'!$G$3024,5)</f>
        <v>196.73000000000002</v>
      </c>
      <c r="G848" s="103">
        <f>VLOOKUP($A848+ROUND((COLUMN()-2)/24,5),АТС!$A$41:$F$784,5)+VLOOKUP($A848+ROUND((COLUMN()-2)/24,5),'Расчет сбытовых надбавок'!$B$2281:'Расчет сбытовых надбавок'!$G$3024,5)</f>
        <v>122.91</v>
      </c>
      <c r="H848" s="103">
        <f>VLOOKUP($A848+ROUND((COLUMN()-2)/24,5),АТС!$A$41:$F$784,5)+VLOOKUP($A848+ROUND((COLUMN()-2)/24,5),'Расчет сбытовых надбавок'!$B$2281:'Расчет сбытовых надбавок'!$G$3024,5)</f>
        <v>18.149999999999999</v>
      </c>
      <c r="I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J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K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L848" s="103">
        <f>VLOOKUP($A848+ROUND((COLUMN()-2)/24,5),АТС!$A$41:$F$784,5)+VLOOKUP($A848+ROUND((COLUMN()-2)/24,5),'Расчет сбытовых надбавок'!$B$2281:'Расчет сбытовых надбавок'!$G$3024,5)</f>
        <v>0.01</v>
      </c>
      <c r="M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N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O848" s="103">
        <f>VLOOKUP($A848+ROUND((COLUMN()-2)/24,5),АТС!$A$41:$F$784,5)+VLOOKUP($A848+ROUND((COLUMN()-2)/24,5),'Расчет сбытовых надбавок'!$B$2281:'Расчет сбытовых надбавок'!$G$3024,5)</f>
        <v>0.01</v>
      </c>
      <c r="P848" s="103">
        <f>VLOOKUP($A848+ROUND((COLUMN()-2)/24,5),АТС!$A$41:$F$784,5)+VLOOKUP($A848+ROUND((COLUMN()-2)/24,5),'Расчет сбытовых надбавок'!$B$2281:'Расчет сбытовых надбавок'!$G$3024,5)</f>
        <v>1.17</v>
      </c>
      <c r="Q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R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S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T848" s="103">
        <f>VLOOKUP($A848+ROUND((COLUMN()-2)/24,5),АТС!$A$41:$F$784,5)+VLOOKUP($A848+ROUND((COLUMN()-2)/24,5),'Расчет сбытовых надбавок'!$B$2281:'Расчет сбытовых надбавок'!$G$3024,5)</f>
        <v>0</v>
      </c>
      <c r="U848" s="103">
        <f>VLOOKUP($A848+ROUND((COLUMN()-2)/24,5),АТС!$A$41:$F$784,5)+VLOOKUP($A848+ROUND((COLUMN()-2)/24,5),'Расчет сбытовых надбавок'!$B$2281:'Расчет сбытовых надбавок'!$G$3024,5)</f>
        <v>0.01</v>
      </c>
      <c r="V848" s="103">
        <f>VLOOKUP($A848+ROUND((COLUMN()-2)/24,5),АТС!$A$41:$F$784,5)+VLOOKUP($A848+ROUND((COLUMN()-2)/24,5),'Расчет сбытовых надбавок'!$B$2281:'Расчет сбытовых надбавок'!$G$3024,5)</f>
        <v>0.01</v>
      </c>
      <c r="W848" s="103">
        <f>VLOOKUP($A848+ROUND((COLUMN()-2)/24,5),АТС!$A$41:$F$784,5)+VLOOKUP($A848+ROUND((COLUMN()-2)/24,5),'Расчет сбытовых надбавок'!$B$2281:'Расчет сбытовых надбавок'!$G$3024,5)</f>
        <v>141.94999999999999</v>
      </c>
      <c r="X848" s="103">
        <f>VLOOKUP($A848+ROUND((COLUMN()-2)/24,5),АТС!$A$41:$F$784,5)+VLOOKUP($A848+ROUND((COLUMN()-2)/24,5),'Расчет сбытовых надбавок'!$B$2281:'Расчет сбытовых надбавок'!$G$3024,5)</f>
        <v>199.76999999999998</v>
      </c>
      <c r="Y848" s="103">
        <f>VLOOKUP($A848+ROUND((COLUMN()-2)/24,5),АТС!$A$41:$F$784,5)+VLOOKUP($A848+ROUND((COLUMN()-2)/24,5),'Расчет сбытовых надбавок'!$B$2281:'Расчет сбытовых надбавок'!$G$3024,5)</f>
        <v>35.599999999999994</v>
      </c>
    </row>
    <row r="849" spans="1:27" x14ac:dyDescent="0.2">
      <c r="A849" s="83">
        <f t="shared" si="22"/>
        <v>42212</v>
      </c>
      <c r="B849" s="103">
        <f>VLOOKUP($A849+ROUND((COLUMN()-2)/24,5),АТС!$A$41:$F$784,5)+VLOOKUP($A849+ROUND((COLUMN()-2)/24,5),'Расчет сбытовых надбавок'!$B$2281:'Расчет сбытовых надбавок'!$G$3024,5)</f>
        <v>526.58000000000004</v>
      </c>
      <c r="C849" s="103">
        <f>VLOOKUP($A849+ROUND((COLUMN()-2)/24,5),АТС!$A$41:$F$784,5)+VLOOKUP($A849+ROUND((COLUMN()-2)/24,5),'Расчет сбытовых надбавок'!$B$2281:'Расчет сбытовых надбавок'!$G$3024,5)</f>
        <v>374.31</v>
      </c>
      <c r="D849" s="103">
        <f>VLOOKUP($A849+ROUND((COLUMN()-2)/24,5),АТС!$A$41:$F$784,5)+VLOOKUP($A849+ROUND((COLUMN()-2)/24,5),'Расчет сбытовых надбавок'!$B$2281:'Расчет сбытовых надбавок'!$G$3024,5)</f>
        <v>334.12</v>
      </c>
      <c r="E849" s="103">
        <f>VLOOKUP($A849+ROUND((COLUMN()-2)/24,5),АТС!$A$41:$F$784,5)+VLOOKUP($A849+ROUND((COLUMN()-2)/24,5),'Расчет сбытовых надбавок'!$B$2281:'Расчет сбытовых надбавок'!$G$3024,5)</f>
        <v>348.51</v>
      </c>
      <c r="F849" s="103">
        <f>VLOOKUP($A849+ROUND((COLUMN()-2)/24,5),АТС!$A$41:$F$784,5)+VLOOKUP($A849+ROUND((COLUMN()-2)/24,5),'Расчет сбытовых надбавок'!$B$2281:'Расчет сбытовых надбавок'!$G$3024,5)</f>
        <v>217.65</v>
      </c>
      <c r="G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J849" s="103">
        <f>VLOOKUP($A849+ROUND((COLUMN()-2)/24,5),АТС!$A$41:$F$784,5)+VLOOKUP($A849+ROUND((COLUMN()-2)/24,5),'Расчет сбытовых надбавок'!$B$2281:'Расчет сбытовых надбавок'!$G$3024,5)</f>
        <v>0.01</v>
      </c>
      <c r="K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L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M849" s="103">
        <f>VLOOKUP($A849+ROUND((COLUMN()-2)/24,5),АТС!$A$41:$F$784,5)+VLOOKUP($A849+ROUND((COLUMN()-2)/24,5),'Расчет сбытовых надбавок'!$B$2281:'Расчет сбытовых надбавок'!$G$3024,5)</f>
        <v>0.01</v>
      </c>
      <c r="N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O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P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Q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R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S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T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U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V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W849" s="103">
        <f>VLOOKUP($A849+ROUND((COLUMN()-2)/24,5),АТС!$A$41:$F$784,5)+VLOOKUP($A849+ROUND((COLUMN()-2)/24,5),'Расчет сбытовых надбавок'!$B$2281:'Расчет сбытовых надбавок'!$G$3024,5)</f>
        <v>0</v>
      </c>
      <c r="X849" s="103">
        <f>VLOOKUP($A849+ROUND((COLUMN()-2)/24,5),АТС!$A$41:$F$784,5)+VLOOKUP($A849+ROUND((COLUMN()-2)/24,5),'Расчет сбытовых надбавок'!$B$2281:'Расчет сбытовых надбавок'!$G$3024,5)</f>
        <v>15.4</v>
      </c>
      <c r="Y849" s="103">
        <f>VLOOKUP($A849+ROUND((COLUMN()-2)/24,5),АТС!$A$41:$F$784,5)+VLOOKUP($A849+ROUND((COLUMN()-2)/24,5),'Расчет сбытовых надбавок'!$B$2281:'Расчет сбытовых надбавок'!$G$3024,5)</f>
        <v>413.54</v>
      </c>
    </row>
    <row r="850" spans="1:27" x14ac:dyDescent="0.2">
      <c r="A850" s="83">
        <f t="shared" si="22"/>
        <v>42213</v>
      </c>
      <c r="B850" s="103">
        <f>VLOOKUP($A850+ROUND((COLUMN()-2)/24,5),АТС!$A$41:$F$784,5)+VLOOKUP($A850+ROUND((COLUMN()-2)/24,5),'Расчет сбытовых надбавок'!$B$2281:'Расчет сбытовых надбавок'!$G$3024,5)</f>
        <v>118.28</v>
      </c>
      <c r="C850" s="103">
        <f>VLOOKUP($A850+ROUND((COLUMN()-2)/24,5),АТС!$A$41:$F$784,5)+VLOOKUP($A850+ROUND((COLUMN()-2)/24,5),'Расчет сбытовых надбавок'!$B$2281:'Расчет сбытовых надбавок'!$G$3024,5)</f>
        <v>77.23</v>
      </c>
      <c r="D850" s="103">
        <f>VLOOKUP($A850+ROUND((COLUMN()-2)/24,5),АТС!$A$41:$F$784,5)+VLOOKUP($A850+ROUND((COLUMN()-2)/24,5),'Расчет сбытовых надбавок'!$B$2281:'Расчет сбытовых надбавок'!$G$3024,5)</f>
        <v>387.95</v>
      </c>
      <c r="E850" s="103">
        <f>VLOOKUP($A850+ROUND((COLUMN()-2)/24,5),АТС!$A$41:$F$784,5)+VLOOKUP($A850+ROUND((COLUMN()-2)/24,5),'Расчет сбытовых надбавок'!$B$2281:'Расчет сбытовых надбавок'!$G$3024,5)</f>
        <v>255.52</v>
      </c>
      <c r="F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G850" s="103">
        <f>VLOOKUP($A850+ROUND((COLUMN()-2)/24,5),АТС!$A$41:$F$784,5)+VLOOKUP($A850+ROUND((COLUMN()-2)/24,5),'Расчет сбытовых надбавок'!$B$2281:'Расчет сбытовых надбавок'!$G$3024,5)</f>
        <v>0.01</v>
      </c>
      <c r="H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03">
        <f>VLOOKUP($A850+ROUND((COLUMN()-2)/24,5),АТС!$A$41:$F$784,5)+VLOOKUP($A850+ROUND((COLUMN()-2)/24,5),'Расчет сбытовых надбавок'!$B$2281:'Расчет сбытовых надбавок'!$G$3024,5)</f>
        <v>0.01</v>
      </c>
      <c r="K850" s="103">
        <f>VLOOKUP($A850+ROUND((COLUMN()-2)/24,5),АТС!$A$41:$F$784,5)+VLOOKUP($A850+ROUND((COLUMN()-2)/24,5),'Расчет сбытовых надбавок'!$B$2281:'Расчет сбытовых надбавок'!$G$3024,5)</f>
        <v>0.01</v>
      </c>
      <c r="L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M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N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O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P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Q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R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S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T850" s="103">
        <f>VLOOKUP($A850+ROUND((COLUMN()-2)/24,5),АТС!$A$41:$F$784,5)+VLOOKUP($A850+ROUND((COLUMN()-2)/24,5),'Расчет сбытовых надбавок'!$B$2281:'Расчет сбытовых надбавок'!$G$3024,5)</f>
        <v>0</v>
      </c>
      <c r="U850" s="103">
        <f>VLOOKUP($A850+ROUND((COLUMN()-2)/24,5),АТС!$A$41:$F$784,5)+VLOOKUP($A850+ROUND((COLUMN()-2)/24,5),'Расчет сбытовых надбавок'!$B$2281:'Расчет сбытовых надбавок'!$G$3024,5)</f>
        <v>0.01</v>
      </c>
      <c r="V850" s="103">
        <f>VLOOKUP($A850+ROUND((COLUMN()-2)/24,5),АТС!$A$41:$F$784,5)+VLOOKUP($A850+ROUND((COLUMN()-2)/24,5),'Расчет сбытовых надбавок'!$B$2281:'Расчет сбытовых надбавок'!$G$3024,5)</f>
        <v>0.01</v>
      </c>
      <c r="W850" s="103">
        <f>VLOOKUP($A850+ROUND((COLUMN()-2)/24,5),АТС!$A$41:$F$784,5)+VLOOKUP($A850+ROUND((COLUMN()-2)/24,5),'Расчет сбытовых надбавок'!$B$2281:'Расчет сбытовых надбавок'!$G$3024,5)</f>
        <v>9.8699999999999992</v>
      </c>
      <c r="X850" s="103">
        <f>VLOOKUP($A850+ROUND((COLUMN()-2)/24,5),АТС!$A$41:$F$784,5)+VLOOKUP($A850+ROUND((COLUMN()-2)/24,5),'Расчет сбытовых надбавок'!$B$2281:'Расчет сбытовых надбавок'!$G$3024,5)</f>
        <v>756.02</v>
      </c>
      <c r="Y850" s="103">
        <f>VLOOKUP($A850+ROUND((COLUMN()-2)/24,5),АТС!$A$41:$F$784,5)+VLOOKUP($A850+ROUND((COLUMN()-2)/24,5),'Расчет сбытовых надбавок'!$B$2281:'Расчет сбытовых надбавок'!$G$3024,5)</f>
        <v>1547</v>
      </c>
    </row>
    <row r="851" spans="1:27" x14ac:dyDescent="0.2">
      <c r="A851" s="83">
        <f t="shared" si="22"/>
        <v>42214</v>
      </c>
      <c r="B851" s="103">
        <f>VLOOKUP($A851+ROUND((COLUMN()-2)/24,5),АТС!$A$41:$F$784,5)+VLOOKUP($A851+ROUND((COLUMN()-2)/24,5),'Расчет сбытовых надбавок'!$B$2281:'Расчет сбытовых надбавок'!$G$3024,5)</f>
        <v>346.16</v>
      </c>
      <c r="C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D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E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F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G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M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N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P851" s="103">
        <f>VLOOKUP($A851+ROUND((COLUMN()-2)/24,5),АТС!$A$41:$F$784,5)+VLOOKUP($A851+ROUND((COLUMN()-2)/24,5),'Расчет сбытовых надбавок'!$B$2281:'Расчет сбытовых надбавок'!$G$3024,5)</f>
        <v>0.01</v>
      </c>
      <c r="Q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R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S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T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V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W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X851" s="103">
        <f>VLOOKUP($A851+ROUND((COLUMN()-2)/24,5),АТС!$A$41:$F$784,5)+VLOOKUP($A851+ROUND((COLUMN()-2)/24,5),'Расчет сбытовых надбавок'!$B$2281:'Расчет сбытовых надбавок'!$G$3024,5)</f>
        <v>0</v>
      </c>
      <c r="Y851" s="103">
        <f>VLOOKUP($A851+ROUND((COLUMN()-2)/24,5),АТС!$A$41:$F$784,5)+VLOOKUP($A851+ROUND((COLUMN()-2)/24,5),'Расчет сбытовых надбавок'!$B$2281:'Расчет сбытовых надбавок'!$G$3024,5)</f>
        <v>465.49</v>
      </c>
    </row>
    <row r="852" spans="1:27" x14ac:dyDescent="0.2">
      <c r="A852" s="83">
        <f t="shared" si="22"/>
        <v>42215</v>
      </c>
      <c r="B852" s="103">
        <f>VLOOKUP($A852+ROUND((COLUMN()-2)/24,5),АТС!$A$41:$F$784,5)+VLOOKUP($A852+ROUND((COLUMN()-2)/24,5),'Расчет сбытовых надбавок'!$B$2281:'Расчет сбытовых надбавок'!$G$3024,5)</f>
        <v>238.58</v>
      </c>
      <c r="C852" s="103">
        <f>VLOOKUP($A852+ROUND((COLUMN()-2)/24,5),АТС!$A$41:$F$784,5)+VLOOKUP($A852+ROUND((COLUMN()-2)/24,5),'Расчет сбытовых надбавок'!$B$2281:'Расчет сбытовых надбавок'!$G$3024,5)</f>
        <v>241.66</v>
      </c>
      <c r="D852" s="103">
        <f>VLOOKUP($A852+ROUND((COLUMN()-2)/24,5),АТС!$A$41:$F$784,5)+VLOOKUP($A852+ROUND((COLUMN()-2)/24,5),'Расчет сбытовых надбавок'!$B$2281:'Расчет сбытовых надбавок'!$G$3024,5)</f>
        <v>37.630000000000003</v>
      </c>
      <c r="E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F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G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H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J852" s="103">
        <f>VLOOKUP($A852+ROUND((COLUMN()-2)/24,5),АТС!$A$41:$F$784,5)+VLOOKUP($A852+ROUND((COLUMN()-2)/24,5),'Расчет сбытовых надбавок'!$B$2281:'Расчет сбытовых надбавок'!$G$3024,5)</f>
        <v>0.01</v>
      </c>
      <c r="K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L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M852" s="103">
        <f>VLOOKUP($A852+ROUND((COLUMN()-2)/24,5),АТС!$A$41:$F$784,5)+VLOOKUP($A852+ROUND((COLUMN()-2)/24,5),'Расчет сбытовых надбавок'!$B$2281:'Расчет сбытовых надбавок'!$G$3024,5)</f>
        <v>0.01</v>
      </c>
      <c r="N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O852" s="103">
        <f>VLOOKUP($A852+ROUND((COLUMN()-2)/24,5),АТС!$A$41:$F$784,5)+VLOOKUP($A852+ROUND((COLUMN()-2)/24,5),'Расчет сбытовых надбавок'!$B$2281:'Расчет сбытовых надбавок'!$G$3024,5)</f>
        <v>5.6099999999999994</v>
      </c>
      <c r="P852" s="103">
        <f>VLOOKUP($A852+ROUND((COLUMN()-2)/24,5),АТС!$A$41:$F$784,5)+VLOOKUP($A852+ROUND((COLUMN()-2)/24,5),'Расчет сбытовых надбавок'!$B$2281:'Расчет сбытовых надбавок'!$G$3024,5)</f>
        <v>11.66</v>
      </c>
      <c r="Q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R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S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T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U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V852" s="103">
        <f>VLOOKUP($A852+ROUND((COLUMN()-2)/24,5),АТС!$A$41:$F$784,5)+VLOOKUP($A852+ROUND((COLUMN()-2)/24,5),'Расчет сбытовых надбавок'!$B$2281:'Расчет сбытовых надбавок'!$G$3024,5)</f>
        <v>0</v>
      </c>
      <c r="W852" s="103">
        <f>VLOOKUP($A852+ROUND((COLUMN()-2)/24,5),АТС!$A$41:$F$784,5)+VLOOKUP($A852+ROUND((COLUMN()-2)/24,5),'Расчет сбытовых надбавок'!$B$2281:'Расчет сбытовых надбавок'!$G$3024,5)</f>
        <v>23.439999999999998</v>
      </c>
      <c r="X852" s="103">
        <f>VLOOKUP($A852+ROUND((COLUMN()-2)/24,5),АТС!$A$41:$F$784,5)+VLOOKUP($A852+ROUND((COLUMN()-2)/24,5),'Расчет сбытовых надбавок'!$B$2281:'Расчет сбытовых надбавок'!$G$3024,5)</f>
        <v>380.12</v>
      </c>
      <c r="Y852" s="103">
        <f>VLOOKUP($A852+ROUND((COLUMN()-2)/24,5),АТС!$A$41:$F$784,5)+VLOOKUP($A852+ROUND((COLUMN()-2)/24,5),'Расчет сбытовых надбавок'!$B$2281:'Расчет сбытовых надбавок'!$G$3024,5)</f>
        <v>537.77</v>
      </c>
    </row>
    <row r="853" spans="1:27" x14ac:dyDescent="0.2">
      <c r="A853" s="83">
        <f t="shared" si="22"/>
        <v>42216</v>
      </c>
      <c r="B853" s="103">
        <f>VLOOKUP($A853+ROUND((COLUMN()-2)/24,5),АТС!$A$41:$F$784,5)+VLOOKUP($A853+ROUND((COLUMN()-2)/24,5),'Расчет сбытовых надбавок'!$B$2281:'Расчет сбытовых надбавок'!$G$3024,5)</f>
        <v>136.19</v>
      </c>
      <c r="C853" s="103">
        <f>VLOOKUP($A853+ROUND((COLUMN()-2)/24,5),АТС!$A$41:$F$784,5)+VLOOKUP($A853+ROUND((COLUMN()-2)/24,5),'Расчет сбытовых надбавок'!$B$2281:'Расчет сбытовых надбавок'!$G$3024,5)</f>
        <v>270.73</v>
      </c>
      <c r="D853" s="103">
        <f>VLOOKUP($A853+ROUND((COLUMN()-2)/24,5),АТС!$A$41:$F$784,5)+VLOOKUP($A853+ROUND((COLUMN()-2)/24,5),'Расчет сбытовых надбавок'!$B$2281:'Расчет сбытовых надбавок'!$G$3024,5)</f>
        <v>197</v>
      </c>
      <c r="E853" s="103">
        <f>VLOOKUP($A853+ROUND((COLUMN()-2)/24,5),АТС!$A$41:$F$784,5)+VLOOKUP($A853+ROUND((COLUMN()-2)/24,5),'Расчет сбытовых надбавок'!$B$2281:'Расчет сбытовых надбавок'!$G$3024,5)</f>
        <v>239.43</v>
      </c>
      <c r="F853" s="103">
        <f>VLOOKUP($A853+ROUND((COLUMN()-2)/24,5),АТС!$A$41:$F$784,5)+VLOOKUP($A853+ROUND((COLUMN()-2)/24,5),'Расчет сбытовых надбавок'!$B$2281:'Расчет сбытовых надбавок'!$G$3024,5)</f>
        <v>143.35999999999999</v>
      </c>
      <c r="G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H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J853" s="103">
        <f>VLOOKUP($A853+ROUND((COLUMN()-2)/24,5),АТС!$A$41:$F$784,5)+VLOOKUP($A853+ROUND((COLUMN()-2)/24,5),'Расчет сбытовых надбавок'!$B$2281:'Расчет сбытовых надбавок'!$G$3024,5)</f>
        <v>0.01</v>
      </c>
      <c r="K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L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M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N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O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P853" s="103">
        <f>VLOOKUP($A853+ROUND((COLUMN()-2)/24,5),АТС!$A$41:$F$784,5)+VLOOKUP($A853+ROUND((COLUMN()-2)/24,5),'Расчет сбытовых надбавок'!$B$2281:'Расчет сбытовых надбавок'!$G$3024,5)</f>
        <v>0.01</v>
      </c>
      <c r="Q853" s="103">
        <f>VLOOKUP($A853+ROUND((COLUMN()-2)/24,5),АТС!$A$41:$F$784,5)+VLOOKUP($A853+ROUND((COLUMN()-2)/24,5),'Расчет сбытовых надбавок'!$B$2281:'Расчет сбытовых надбавок'!$G$3024,5)</f>
        <v>9.33</v>
      </c>
      <c r="R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S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T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U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V853" s="103">
        <f>VLOOKUP($A853+ROUND((COLUMN()-2)/24,5),АТС!$A$41:$F$784,5)+VLOOKUP($A853+ROUND((COLUMN()-2)/24,5),'Расчет сбытовых надбавок'!$B$2281:'Расчет сбытовых надбавок'!$G$3024,5)</f>
        <v>0</v>
      </c>
      <c r="W853" s="103">
        <f>VLOOKUP($A853+ROUND((COLUMN()-2)/24,5),АТС!$A$41:$F$784,5)+VLOOKUP($A853+ROUND((COLUMN()-2)/24,5),'Расчет сбытовых надбавок'!$B$2281:'Расчет сбытовых надбавок'!$G$3024,5)</f>
        <v>0.15</v>
      </c>
      <c r="X853" s="103">
        <f>VLOOKUP($A853+ROUND((COLUMN()-2)/24,5),АТС!$A$41:$F$784,5)+VLOOKUP($A853+ROUND((COLUMN()-2)/24,5),'Расчет сбытовых надбавок'!$B$2281:'Расчет сбытовых надбавок'!$G$3024,5)</f>
        <v>13.05</v>
      </c>
      <c r="Y853" s="103">
        <f>VLOOKUP($A853+ROUND((COLUMN()-2)/24,5),АТС!$A$41:$F$784,5)+VLOOKUP($A853+ROUND((COLUMN()-2)/24,5),'Расчет сбытовых надбавок'!$B$2281:'Расчет сбытовых надбавок'!$G$3024,5)</f>
        <v>63.77</v>
      </c>
    </row>
    <row r="854" spans="1:27" x14ac:dyDescent="0.25">
      <c r="A854" s="98"/>
      <c r="B854" s="82"/>
      <c r="C854" s="82"/>
      <c r="D854" s="82"/>
    </row>
    <row r="855" spans="1:27" x14ac:dyDescent="0.25">
      <c r="A855" s="91" t="s">
        <v>159</v>
      </c>
      <c r="B855" s="82"/>
      <c r="C855" s="82"/>
      <c r="D855" s="82"/>
    </row>
    <row r="856" spans="1:27" ht="12.75" customHeight="1" x14ac:dyDescent="0.2">
      <c r="A856" s="167" t="s">
        <v>49</v>
      </c>
      <c r="B856" s="170" t="s">
        <v>161</v>
      </c>
      <c r="C856" s="171"/>
      <c r="D856" s="171"/>
      <c r="E856" s="171"/>
      <c r="F856" s="171"/>
      <c r="G856" s="171"/>
      <c r="H856" s="171"/>
      <c r="I856" s="171"/>
      <c r="J856" s="171"/>
      <c r="K856" s="171"/>
      <c r="L856" s="171"/>
      <c r="M856" s="171"/>
      <c r="N856" s="171"/>
      <c r="O856" s="171"/>
      <c r="P856" s="171"/>
      <c r="Q856" s="171"/>
      <c r="R856" s="171"/>
      <c r="S856" s="171"/>
      <c r="T856" s="171"/>
      <c r="U856" s="171"/>
      <c r="V856" s="171"/>
      <c r="W856" s="171"/>
      <c r="X856" s="171"/>
      <c r="Y856" s="172"/>
    </row>
    <row r="857" spans="1:27" ht="12.75" customHeight="1" x14ac:dyDescent="0.2">
      <c r="A857" s="168"/>
      <c r="B857" s="173"/>
      <c r="C857" s="174"/>
      <c r="D857" s="174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/>
      <c r="V857" s="174"/>
      <c r="W857" s="174"/>
      <c r="X857" s="174"/>
      <c r="Y857" s="175"/>
    </row>
    <row r="858" spans="1:27" s="116" customFormat="1" ht="12.75" customHeight="1" x14ac:dyDescent="0.2">
      <c r="A858" s="168"/>
      <c r="B858" s="208" t="s">
        <v>129</v>
      </c>
      <c r="C858" s="204" t="s">
        <v>130</v>
      </c>
      <c r="D858" s="204" t="s">
        <v>131</v>
      </c>
      <c r="E858" s="204" t="s">
        <v>132</v>
      </c>
      <c r="F858" s="204" t="s">
        <v>133</v>
      </c>
      <c r="G858" s="204" t="s">
        <v>134</v>
      </c>
      <c r="H858" s="204" t="s">
        <v>135</v>
      </c>
      <c r="I858" s="204" t="s">
        <v>136</v>
      </c>
      <c r="J858" s="204" t="s">
        <v>137</v>
      </c>
      <c r="K858" s="204" t="s">
        <v>138</v>
      </c>
      <c r="L858" s="204" t="s">
        <v>139</v>
      </c>
      <c r="M858" s="204" t="s">
        <v>140</v>
      </c>
      <c r="N858" s="206" t="s">
        <v>141</v>
      </c>
      <c r="O858" s="204" t="s">
        <v>142</v>
      </c>
      <c r="P858" s="204" t="s">
        <v>143</v>
      </c>
      <c r="Q858" s="204" t="s">
        <v>144</v>
      </c>
      <c r="R858" s="204" t="s">
        <v>145</v>
      </c>
      <c r="S858" s="204" t="s">
        <v>146</v>
      </c>
      <c r="T858" s="204" t="s">
        <v>147</v>
      </c>
      <c r="U858" s="204" t="s">
        <v>148</v>
      </c>
      <c r="V858" s="204" t="s">
        <v>149</v>
      </c>
      <c r="W858" s="204" t="s">
        <v>150</v>
      </c>
      <c r="X858" s="204" t="s">
        <v>151</v>
      </c>
      <c r="Y858" s="204" t="s">
        <v>152</v>
      </c>
    </row>
    <row r="859" spans="1:27" s="116" customFormat="1" ht="11.25" customHeight="1" x14ac:dyDescent="0.2">
      <c r="A859" s="169"/>
      <c r="B859" s="209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07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</row>
    <row r="860" spans="1:27" ht="15.75" customHeight="1" x14ac:dyDescent="0.2">
      <c r="A860" s="83">
        <f>A823</f>
        <v>42186</v>
      </c>
      <c r="B860" s="103">
        <f>VLOOKUP($A860+ROUND((COLUMN()-2)/24,5),АТС!$A$41:$F$784,5)+VLOOKUP($A860+ROUND((COLUMN()-2)/24,5),'Расчет сбытовых надбавок'!$B$2281:'Расчет сбытовых надбавок'!$G$3024,6)</f>
        <v>222.11</v>
      </c>
      <c r="C860" s="103">
        <f>VLOOKUP($A860+ROUND((COLUMN()-2)/24,5),АТС!$A$41:$F$784,5)+VLOOKUP($A860+ROUND((COLUMN()-2)/24,5),'Расчет сбытовых надбавок'!$B$2281:'Расчет сбытовых надбавок'!$G$3024,6)</f>
        <v>126.72</v>
      </c>
      <c r="D860" s="103">
        <f>VLOOKUP($A860+ROUND((COLUMN()-2)/24,5),АТС!$A$41:$F$784,5)+VLOOKUP($A860+ROUND((COLUMN()-2)/24,5),'Расчет сбытовых надбавок'!$B$2281:'Расчет сбытовых надбавок'!$G$3024,6)</f>
        <v>136.72</v>
      </c>
      <c r="E860" s="103">
        <f>VLOOKUP($A860+ROUND((COLUMN()-2)/24,5),АТС!$A$41:$F$784,5)+VLOOKUP($A860+ROUND((COLUMN()-2)/24,5),'Расчет сбытовых надбавок'!$B$2281:'Расчет сбытовых надбавок'!$G$3024,6)</f>
        <v>138.93</v>
      </c>
      <c r="F860" s="103">
        <f>VLOOKUP($A860+ROUND((COLUMN()-2)/24,5),АТС!$A$41:$F$784,5)+VLOOKUP($A860+ROUND((COLUMN()-2)/24,5),'Расчет сбытовых надбавок'!$B$2281:'Расчет сбытовых надбавок'!$G$3024,6)</f>
        <v>51.199999999999996</v>
      </c>
      <c r="G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3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03">
        <f>VLOOKUP($A860+ROUND((COLUMN()-2)/24,5),АТС!$A$41:$F$784,5)+VLOOKUP($A860+ROUND((COLUMN()-2)/24,5),'Расчет сбытовых надбавок'!$B$2281:'Расчет сбытовых надбавок'!$G$3024,6)</f>
        <v>0.03</v>
      </c>
      <c r="K860" s="103">
        <f>VLOOKUP($A860+ROUND((COLUMN()-2)/24,5),АТС!$A$41:$F$784,5)+VLOOKUP($A860+ROUND((COLUMN()-2)/24,5),'Расчет сбытовых надбавок'!$B$2281:'Расчет сбытовых надбавок'!$G$3024,6)</f>
        <v>91.300000000000011</v>
      </c>
      <c r="L860" s="103">
        <f>VLOOKUP($A860+ROUND((COLUMN()-2)/24,5),АТС!$A$41:$F$784,5)+VLOOKUP($A860+ROUND((COLUMN()-2)/24,5),'Расчет сбытовых надбавок'!$B$2281:'Расчет сбытовых надбавок'!$G$3024,6)</f>
        <v>144.66999999999999</v>
      </c>
      <c r="M860" s="103">
        <f>VLOOKUP($A860+ROUND((COLUMN()-2)/24,5),АТС!$A$41:$F$784,5)+VLOOKUP($A860+ROUND((COLUMN()-2)/24,5),'Расчет сбытовых надбавок'!$B$2281:'Расчет сбытовых надбавок'!$G$3024,6)</f>
        <v>177.45000000000002</v>
      </c>
      <c r="N860" s="103">
        <f>VLOOKUP($A860+ROUND((COLUMN()-2)/24,5),АТС!$A$41:$F$784,5)+VLOOKUP($A860+ROUND((COLUMN()-2)/24,5),'Расчет сбытовых надбавок'!$B$2281:'Расчет сбытовых надбавок'!$G$3024,6)</f>
        <v>248.32</v>
      </c>
      <c r="O860" s="103">
        <f>VLOOKUP($A860+ROUND((COLUMN()-2)/24,5),АТС!$A$41:$F$784,5)+VLOOKUP($A860+ROUND((COLUMN()-2)/24,5),'Расчет сбытовых надбавок'!$B$2281:'Расчет сбытовых надбавок'!$G$3024,6)</f>
        <v>249.48999999999998</v>
      </c>
      <c r="P860" s="103">
        <f>VLOOKUP($A860+ROUND((COLUMN()-2)/24,5),АТС!$A$41:$F$784,5)+VLOOKUP($A860+ROUND((COLUMN()-2)/24,5),'Расчет сбытовых надбавок'!$B$2281:'Расчет сбытовых надбавок'!$G$3024,6)</f>
        <v>306.02000000000004</v>
      </c>
      <c r="Q860" s="103">
        <f>VLOOKUP($A860+ROUND((COLUMN()-2)/24,5),АТС!$A$41:$F$784,5)+VLOOKUP($A860+ROUND((COLUMN()-2)/24,5),'Расчет сбытовых надбавок'!$B$2281:'Расчет сбытовых надбавок'!$G$3024,6)</f>
        <v>313.75</v>
      </c>
      <c r="R860" s="103">
        <f>VLOOKUP($A860+ROUND((COLUMN()-2)/24,5),АТС!$A$41:$F$784,5)+VLOOKUP($A860+ROUND((COLUMN()-2)/24,5),'Расчет сбытовых надбавок'!$B$2281:'Расчет сбытовых надбавок'!$G$3024,6)</f>
        <v>344.15</v>
      </c>
      <c r="S860" s="103">
        <f>VLOOKUP($A860+ROUND((COLUMN()-2)/24,5),АТС!$A$41:$F$784,5)+VLOOKUP($A860+ROUND((COLUMN()-2)/24,5),'Расчет сбытовых надбавок'!$B$2281:'Расчет сбытовых надбавок'!$G$3024,6)</f>
        <v>557.43000000000006</v>
      </c>
      <c r="T860" s="103">
        <f>VLOOKUP($A860+ROUND((COLUMN()-2)/24,5),АТС!$A$41:$F$784,5)+VLOOKUP($A860+ROUND((COLUMN()-2)/24,5),'Расчет сбытовых надбавок'!$B$2281:'Расчет сбытовых надбавок'!$G$3024,6)</f>
        <v>385.82000000000005</v>
      </c>
      <c r="U860" s="103">
        <f>VLOOKUP($A860+ROUND((COLUMN()-2)/24,5),АТС!$A$41:$F$784,5)+VLOOKUP($A860+ROUND((COLUMN()-2)/24,5),'Расчет сбытовых надбавок'!$B$2281:'Расчет сбытовых надбавок'!$G$3024,6)</f>
        <v>232.02</v>
      </c>
      <c r="V860" s="103">
        <f>VLOOKUP($A860+ROUND((COLUMN()-2)/24,5),АТС!$A$41:$F$784,5)+VLOOKUP($A860+ROUND((COLUMN()-2)/24,5),'Расчет сбытовых надбавок'!$B$2281:'Расчет сбытовых надбавок'!$G$3024,6)</f>
        <v>162.03000000000003</v>
      </c>
      <c r="W860" s="103">
        <f>VLOOKUP($A860+ROUND((COLUMN()-2)/24,5),АТС!$A$41:$F$784,5)+VLOOKUP($A860+ROUND((COLUMN()-2)/24,5),'Расчет сбытовых надбавок'!$B$2281:'Расчет сбытовых надбавок'!$G$3024,6)</f>
        <v>319.61</v>
      </c>
      <c r="X860" s="103">
        <f>VLOOKUP($A860+ROUND((COLUMN()-2)/24,5),АТС!$A$41:$F$784,5)+VLOOKUP($A860+ROUND((COLUMN()-2)/24,5),'Расчет сбытовых надбавок'!$B$2281:'Расчет сбытовых надбавок'!$G$3024,6)</f>
        <v>257.12</v>
      </c>
      <c r="Y860" s="103">
        <f>VLOOKUP($A860+ROUND((COLUMN()-2)/24,5),АТС!$A$41:$F$784,5)+VLOOKUP($A860+ROUND((COLUMN()-2)/24,5),'Расчет сбытовых надбавок'!$B$2281:'Расчет сбытовых надбавок'!$G$3024,6)</f>
        <v>129.29000000000002</v>
      </c>
      <c r="AA860" s="84"/>
    </row>
    <row r="861" spans="1:27" x14ac:dyDescent="0.2">
      <c r="A861" s="83">
        <f>A860+1</f>
        <v>42187</v>
      </c>
      <c r="B861" s="103">
        <f>VLOOKUP($A861+ROUND((COLUMN()-2)/24,5),АТС!$A$41:$F$784,5)+VLOOKUP($A861+ROUND((COLUMN()-2)/24,5),'Расчет сбытовых надбавок'!$B$2281:'Расчет сбытовых надбавок'!$G$3024,6)</f>
        <v>276.65999999999997</v>
      </c>
      <c r="C861" s="103">
        <f>VLOOKUP($A861+ROUND((COLUMN()-2)/24,5),АТС!$A$41:$F$784,5)+VLOOKUP($A861+ROUND((COLUMN()-2)/24,5),'Расчет сбытовых надбавок'!$B$2281:'Расчет сбытовых надбавок'!$G$3024,6)</f>
        <v>187.35</v>
      </c>
      <c r="D861" s="103">
        <f>VLOOKUP($A861+ROUND((COLUMN()-2)/24,5),АТС!$A$41:$F$784,5)+VLOOKUP($A861+ROUND((COLUMN()-2)/24,5),'Расчет сбытовых надбавок'!$B$2281:'Расчет сбытовых надбавок'!$G$3024,6)</f>
        <v>179.44</v>
      </c>
      <c r="E861" s="103">
        <f>VLOOKUP($A861+ROUND((COLUMN()-2)/24,5),АТС!$A$41:$F$784,5)+VLOOKUP($A861+ROUND((COLUMN()-2)/24,5),'Расчет сбытовых надбавок'!$B$2281:'Расчет сбытовых надбавок'!$G$3024,6)</f>
        <v>124.30999999999999</v>
      </c>
      <c r="F861" s="103">
        <f>VLOOKUP($A861+ROUND((COLUMN()-2)/24,5),АТС!$A$41:$F$784,5)+VLOOKUP($A861+ROUND((COLUMN()-2)/24,5),'Расчет сбытовых надбавок'!$B$2281:'Расчет сбытовых надбавок'!$G$3024,6)</f>
        <v>69.98</v>
      </c>
      <c r="G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03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03">
        <f>VLOOKUP($A861+ROUND((COLUMN()-2)/24,5),АТС!$A$41:$F$784,5)+VLOOKUP($A861+ROUND((COLUMN()-2)/24,5),'Расчет сбытовых надбавок'!$B$2281:'Расчет сбытовых надбавок'!$G$3024,6)</f>
        <v>91.289999999999992</v>
      </c>
      <c r="K861" s="103">
        <f>VLOOKUP($A861+ROUND((COLUMN()-2)/24,5),АТС!$A$41:$F$784,5)+VLOOKUP($A861+ROUND((COLUMN()-2)/24,5),'Расчет сбытовых надбавок'!$B$2281:'Расчет сбытовых надбавок'!$G$3024,6)</f>
        <v>219.64999999999998</v>
      </c>
      <c r="L861" s="103">
        <f>VLOOKUP($A861+ROUND((COLUMN()-2)/24,5),АТС!$A$41:$F$784,5)+VLOOKUP($A861+ROUND((COLUMN()-2)/24,5),'Расчет сбытовых надбавок'!$B$2281:'Расчет сбытовых надбавок'!$G$3024,6)</f>
        <v>287.85000000000002</v>
      </c>
      <c r="M861" s="103">
        <f>VLOOKUP($A861+ROUND((COLUMN()-2)/24,5),АТС!$A$41:$F$784,5)+VLOOKUP($A861+ROUND((COLUMN()-2)/24,5),'Расчет сбытовых надбавок'!$B$2281:'Расчет сбытовых надбавок'!$G$3024,6)</f>
        <v>313.61</v>
      </c>
      <c r="N861" s="103">
        <f>VLOOKUP($A861+ROUND((COLUMN()-2)/24,5),АТС!$A$41:$F$784,5)+VLOOKUP($A861+ROUND((COLUMN()-2)/24,5),'Расчет сбытовых надбавок'!$B$2281:'Расчет сбытовых надбавок'!$G$3024,6)</f>
        <v>267.14</v>
      </c>
      <c r="O861" s="103">
        <f>VLOOKUP($A861+ROUND((COLUMN()-2)/24,5),АТС!$A$41:$F$784,5)+VLOOKUP($A861+ROUND((COLUMN()-2)/24,5),'Расчет сбытовых надбавок'!$B$2281:'Расчет сбытовых надбавок'!$G$3024,6)</f>
        <v>234.66</v>
      </c>
      <c r="P861" s="103">
        <f>VLOOKUP($A861+ROUND((COLUMN()-2)/24,5),АТС!$A$41:$F$784,5)+VLOOKUP($A861+ROUND((COLUMN()-2)/24,5),'Расчет сбытовых надбавок'!$B$2281:'Расчет сбытовых надбавок'!$G$3024,6)</f>
        <v>244.25</v>
      </c>
      <c r="Q861" s="103">
        <f>VLOOKUP($A861+ROUND((COLUMN()-2)/24,5),АТС!$A$41:$F$784,5)+VLOOKUP($A861+ROUND((COLUMN()-2)/24,5),'Расчет сбытовых надбавок'!$B$2281:'Расчет сбытовых надбавок'!$G$3024,6)</f>
        <v>246.05</v>
      </c>
      <c r="R861" s="103">
        <f>VLOOKUP($A861+ROUND((COLUMN()-2)/24,5),АТС!$A$41:$F$784,5)+VLOOKUP($A861+ROUND((COLUMN()-2)/24,5),'Расчет сбытовых надбавок'!$B$2281:'Расчет сбытовых надбавок'!$G$3024,6)</f>
        <v>286.41000000000003</v>
      </c>
      <c r="S861" s="103">
        <f>VLOOKUP($A861+ROUND((COLUMN()-2)/24,5),АТС!$A$41:$F$784,5)+VLOOKUP($A861+ROUND((COLUMN()-2)/24,5),'Расчет сбытовых надбавок'!$B$2281:'Расчет сбытовых надбавок'!$G$3024,6)</f>
        <v>245.25</v>
      </c>
      <c r="T861" s="103">
        <f>VLOOKUP($A861+ROUND((COLUMN()-2)/24,5),АТС!$A$41:$F$784,5)+VLOOKUP($A861+ROUND((COLUMN()-2)/24,5),'Расчет сбытовых надбавок'!$B$2281:'Расчет сбытовых надбавок'!$G$3024,6)</f>
        <v>250.76</v>
      </c>
      <c r="U861" s="103">
        <f>VLOOKUP($A861+ROUND((COLUMN()-2)/24,5),АТС!$A$41:$F$784,5)+VLOOKUP($A861+ROUND((COLUMN()-2)/24,5),'Расчет сбытовых надбавок'!$B$2281:'Расчет сбытовых надбавок'!$G$3024,6)</f>
        <v>202.58</v>
      </c>
      <c r="V861" s="103">
        <f>VLOOKUP($A861+ROUND((COLUMN()-2)/24,5),АТС!$A$41:$F$784,5)+VLOOKUP($A861+ROUND((COLUMN()-2)/24,5),'Расчет сбытовых надбавок'!$B$2281:'Расчет сбытовых надбавок'!$G$3024,6)</f>
        <v>481.81</v>
      </c>
      <c r="W861" s="103">
        <f>VLOOKUP($A861+ROUND((COLUMN()-2)/24,5),АТС!$A$41:$F$784,5)+VLOOKUP($A861+ROUND((COLUMN()-2)/24,5),'Расчет сбытовых надбавок'!$B$2281:'Расчет сбытовых надбавок'!$G$3024,6)</f>
        <v>499.01</v>
      </c>
      <c r="X861" s="103">
        <f>VLOOKUP($A861+ROUND((COLUMN()-2)/24,5),АТС!$A$41:$F$784,5)+VLOOKUP($A861+ROUND((COLUMN()-2)/24,5),'Расчет сбытовых надбавок'!$B$2281:'Расчет сбытовых надбавок'!$G$3024,6)</f>
        <v>424.4</v>
      </c>
      <c r="Y861" s="103">
        <f>VLOOKUP($A861+ROUND((COLUMN()-2)/24,5),АТС!$A$41:$F$784,5)+VLOOKUP($A861+ROUND((COLUMN()-2)/24,5),'Расчет сбытовых надбавок'!$B$2281:'Расчет сбытовых надбавок'!$G$3024,6)</f>
        <v>215.94</v>
      </c>
    </row>
    <row r="862" spans="1:27" x14ac:dyDescent="0.2">
      <c r="A862" s="83">
        <f t="shared" ref="A862:A890" si="23">A861+1</f>
        <v>42188</v>
      </c>
      <c r="B862" s="103">
        <f>VLOOKUP($A862+ROUND((COLUMN()-2)/24,5),АТС!$A$41:$F$784,5)+VLOOKUP($A862+ROUND((COLUMN()-2)/24,5),'Расчет сбытовых надбавок'!$B$2281:'Расчет сбытовых надбавок'!$G$3024,6)</f>
        <v>149.35999999999999</v>
      </c>
      <c r="C862" s="103">
        <f>VLOOKUP($A862+ROUND((COLUMN()-2)/24,5),АТС!$A$41:$F$784,5)+VLOOKUP($A862+ROUND((COLUMN()-2)/24,5),'Расчет сбытовых надбавок'!$B$2281:'Расчет сбытовых надбавок'!$G$3024,6)</f>
        <v>158.51000000000002</v>
      </c>
      <c r="D862" s="103">
        <f>VLOOKUP($A862+ROUND((COLUMN()-2)/24,5),АТС!$A$41:$F$784,5)+VLOOKUP($A862+ROUND((COLUMN()-2)/24,5),'Расчет сбытовых надбавок'!$B$2281:'Расчет сбытовых надбавок'!$G$3024,6)</f>
        <v>169.77</v>
      </c>
      <c r="E862" s="103">
        <f>VLOOKUP($A862+ROUND((COLUMN()-2)/24,5),АТС!$A$41:$F$784,5)+VLOOKUP($A862+ROUND((COLUMN()-2)/24,5),'Расчет сбытовых надбавок'!$B$2281:'Расчет сбытовых надбавок'!$G$3024,6)</f>
        <v>163.70999999999998</v>
      </c>
      <c r="F862" s="103">
        <f>VLOOKUP($A862+ROUND((COLUMN()-2)/24,5),АТС!$A$41:$F$784,5)+VLOOKUP($A862+ROUND((COLUMN()-2)/24,5),'Расчет сбытовых надбавок'!$B$2281:'Расчет сбытовых надбавок'!$G$3024,6)</f>
        <v>69.94</v>
      </c>
      <c r="G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03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03">
        <f>VLOOKUP($A862+ROUND((COLUMN()-2)/24,5),АТС!$A$41:$F$784,5)+VLOOKUP($A862+ROUND((COLUMN()-2)/24,5),'Расчет сбытовых надбавок'!$B$2281:'Расчет сбытовых надбавок'!$G$3024,6)</f>
        <v>87.99</v>
      </c>
      <c r="K862" s="103">
        <f>VLOOKUP($A862+ROUND((COLUMN()-2)/24,5),АТС!$A$41:$F$784,5)+VLOOKUP($A862+ROUND((COLUMN()-2)/24,5),'Расчет сбытовых надбавок'!$B$2281:'Расчет сбытовых надбавок'!$G$3024,6)</f>
        <v>200.7</v>
      </c>
      <c r="L862" s="103">
        <f>VLOOKUP($A862+ROUND((COLUMN()-2)/24,5),АТС!$A$41:$F$784,5)+VLOOKUP($A862+ROUND((COLUMN()-2)/24,5),'Расчет сбытовых надбавок'!$B$2281:'Расчет сбытовых надбавок'!$G$3024,6)</f>
        <v>227.4</v>
      </c>
      <c r="M862" s="103">
        <f>VLOOKUP($A862+ROUND((COLUMN()-2)/24,5),АТС!$A$41:$F$784,5)+VLOOKUP($A862+ROUND((COLUMN()-2)/24,5),'Расчет сбытовых надбавок'!$B$2281:'Расчет сбытовых надбавок'!$G$3024,6)</f>
        <v>256.77</v>
      </c>
      <c r="N862" s="103">
        <f>VLOOKUP($A862+ROUND((COLUMN()-2)/24,5),АТС!$A$41:$F$784,5)+VLOOKUP($A862+ROUND((COLUMN()-2)/24,5),'Расчет сбытовых надбавок'!$B$2281:'Расчет сбытовых надбавок'!$G$3024,6)</f>
        <v>220.94</v>
      </c>
      <c r="O862" s="103">
        <f>VLOOKUP($A862+ROUND((COLUMN()-2)/24,5),АТС!$A$41:$F$784,5)+VLOOKUP($A862+ROUND((COLUMN()-2)/24,5),'Расчет сбытовых надбавок'!$B$2281:'Расчет сбытовых надбавок'!$G$3024,6)</f>
        <v>230.93</v>
      </c>
      <c r="P862" s="103">
        <f>VLOOKUP($A862+ROUND((COLUMN()-2)/24,5),АТС!$A$41:$F$784,5)+VLOOKUP($A862+ROUND((COLUMN()-2)/24,5),'Расчет сбытовых надбавок'!$B$2281:'Расчет сбытовых надбавок'!$G$3024,6)</f>
        <v>313.45</v>
      </c>
      <c r="Q862" s="103">
        <f>VLOOKUP($A862+ROUND((COLUMN()-2)/24,5),АТС!$A$41:$F$784,5)+VLOOKUP($A862+ROUND((COLUMN()-2)/24,5),'Расчет сбытовых надбавок'!$B$2281:'Расчет сбытовых надбавок'!$G$3024,6)</f>
        <v>319.06</v>
      </c>
      <c r="R862" s="103">
        <f>VLOOKUP($A862+ROUND((COLUMN()-2)/24,5),АТС!$A$41:$F$784,5)+VLOOKUP($A862+ROUND((COLUMN()-2)/24,5),'Расчет сбытовых надбавок'!$B$2281:'Расчет сбытовых надбавок'!$G$3024,6)</f>
        <v>312.59000000000003</v>
      </c>
      <c r="S862" s="103">
        <f>VLOOKUP($A862+ROUND((COLUMN()-2)/24,5),АТС!$A$41:$F$784,5)+VLOOKUP($A862+ROUND((COLUMN()-2)/24,5),'Расчет сбытовых надбавок'!$B$2281:'Расчет сбытовых надбавок'!$G$3024,6)</f>
        <v>270.2</v>
      </c>
      <c r="T862" s="103">
        <f>VLOOKUP($A862+ROUND((COLUMN()-2)/24,5),АТС!$A$41:$F$784,5)+VLOOKUP($A862+ROUND((COLUMN()-2)/24,5),'Расчет сбытовых надбавок'!$B$2281:'Расчет сбытовых надбавок'!$G$3024,6)</f>
        <v>312.72000000000003</v>
      </c>
      <c r="U862" s="103">
        <f>VLOOKUP($A862+ROUND((COLUMN()-2)/24,5),АТС!$A$41:$F$784,5)+VLOOKUP($A862+ROUND((COLUMN()-2)/24,5),'Расчет сбытовых надбавок'!$B$2281:'Расчет сбытовых надбавок'!$G$3024,6)</f>
        <v>271.55</v>
      </c>
      <c r="V862" s="103">
        <f>VLOOKUP($A862+ROUND((COLUMN()-2)/24,5),АТС!$A$41:$F$784,5)+VLOOKUP($A862+ROUND((COLUMN()-2)/24,5),'Расчет сбытовых надбавок'!$B$2281:'Расчет сбытовых надбавок'!$G$3024,6)</f>
        <v>421.03999999999996</v>
      </c>
      <c r="W862" s="103">
        <f>VLOOKUP($A862+ROUND((COLUMN()-2)/24,5),АТС!$A$41:$F$784,5)+VLOOKUP($A862+ROUND((COLUMN()-2)/24,5),'Расчет сбытовых надбавок'!$B$2281:'Расчет сбытовых надбавок'!$G$3024,6)</f>
        <v>455.07</v>
      </c>
      <c r="X862" s="103">
        <f>VLOOKUP($A862+ROUND((COLUMN()-2)/24,5),АТС!$A$41:$F$784,5)+VLOOKUP($A862+ROUND((COLUMN()-2)/24,5),'Расчет сбытовых надбавок'!$B$2281:'Расчет сбытовых надбавок'!$G$3024,6)</f>
        <v>524.91999999999996</v>
      </c>
      <c r="Y862" s="103">
        <f>VLOOKUP($A862+ROUND((COLUMN()-2)/24,5),АТС!$A$41:$F$784,5)+VLOOKUP($A862+ROUND((COLUMN()-2)/24,5),'Расчет сбытовых надбавок'!$B$2281:'Расчет сбытовых надбавок'!$G$3024,6)</f>
        <v>424.42</v>
      </c>
    </row>
    <row r="863" spans="1:27" x14ac:dyDescent="0.2">
      <c r="A863" s="83">
        <f t="shared" si="23"/>
        <v>42189</v>
      </c>
      <c r="B863" s="103">
        <f>VLOOKUP($A863+ROUND((COLUMN()-2)/24,5),АТС!$A$41:$F$784,5)+VLOOKUP($A863+ROUND((COLUMN()-2)/24,5),'Расчет сбытовых надбавок'!$B$2281:'Расчет сбытовых надбавок'!$G$3024,6)</f>
        <v>290.87</v>
      </c>
      <c r="C863" s="103">
        <f>VLOOKUP($A863+ROUND((COLUMN()-2)/24,5),АТС!$A$41:$F$784,5)+VLOOKUP($A863+ROUND((COLUMN()-2)/24,5),'Расчет сбытовых надбавок'!$B$2281:'Расчет сбытовых надбавок'!$G$3024,6)</f>
        <v>100.50999999999999</v>
      </c>
      <c r="D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E863" s="103">
        <f>VLOOKUP($A863+ROUND((COLUMN()-2)/24,5),АТС!$A$41:$F$784,5)+VLOOKUP($A863+ROUND((COLUMN()-2)/24,5),'Расчет сбытовых надбавок'!$B$2281:'Расчет сбытовых надбавок'!$G$3024,6)</f>
        <v>29.27</v>
      </c>
      <c r="F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G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03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03">
        <f>VLOOKUP($A863+ROUND((COLUMN()-2)/24,5),АТС!$A$41:$F$784,5)+VLOOKUP($A863+ROUND((COLUMN()-2)/24,5),'Расчет сбытовых надбавок'!$B$2281:'Расчет сбытовых надбавок'!$G$3024,6)</f>
        <v>117.4</v>
      </c>
      <c r="K863" s="103">
        <f>VLOOKUP($A863+ROUND((COLUMN()-2)/24,5),АТС!$A$41:$F$784,5)+VLOOKUP($A863+ROUND((COLUMN()-2)/24,5),'Расчет сбытовых надбавок'!$B$2281:'Расчет сбытовых надбавок'!$G$3024,6)</f>
        <v>256.73</v>
      </c>
      <c r="L863" s="103">
        <f>VLOOKUP($A863+ROUND((COLUMN()-2)/24,5),АТС!$A$41:$F$784,5)+VLOOKUP($A863+ROUND((COLUMN()-2)/24,5),'Расчет сбытовых надбавок'!$B$2281:'Расчет сбытовых надбавок'!$G$3024,6)</f>
        <v>387.89</v>
      </c>
      <c r="M863" s="103">
        <f>VLOOKUP($A863+ROUND((COLUMN()-2)/24,5),АТС!$A$41:$F$784,5)+VLOOKUP($A863+ROUND((COLUMN()-2)/24,5),'Расчет сбытовых надбавок'!$B$2281:'Расчет сбытовых надбавок'!$G$3024,6)</f>
        <v>433.66999999999996</v>
      </c>
      <c r="N863" s="103">
        <f>VLOOKUP($A863+ROUND((COLUMN()-2)/24,5),АТС!$A$41:$F$784,5)+VLOOKUP($A863+ROUND((COLUMN()-2)/24,5),'Расчет сбытовых надбавок'!$B$2281:'Расчет сбытовых надбавок'!$G$3024,6)</f>
        <v>378.53999999999996</v>
      </c>
      <c r="O863" s="103">
        <f>VLOOKUP($A863+ROUND((COLUMN()-2)/24,5),АТС!$A$41:$F$784,5)+VLOOKUP($A863+ROUND((COLUMN()-2)/24,5),'Расчет сбытовых надбавок'!$B$2281:'Расчет сбытовых надбавок'!$G$3024,6)</f>
        <v>385.5</v>
      </c>
      <c r="P863" s="103">
        <f>VLOOKUP($A863+ROUND((COLUMN()-2)/24,5),АТС!$A$41:$F$784,5)+VLOOKUP($A863+ROUND((COLUMN()-2)/24,5),'Расчет сбытовых надбавок'!$B$2281:'Расчет сбытовых надбавок'!$G$3024,6)</f>
        <v>383.81</v>
      </c>
      <c r="Q863" s="103">
        <f>VLOOKUP($A863+ROUND((COLUMN()-2)/24,5),АТС!$A$41:$F$784,5)+VLOOKUP($A863+ROUND((COLUMN()-2)/24,5),'Расчет сбытовых надбавок'!$B$2281:'Расчет сбытовых надбавок'!$G$3024,6)</f>
        <v>416.91999999999996</v>
      </c>
      <c r="R863" s="103">
        <f>VLOOKUP($A863+ROUND((COLUMN()-2)/24,5),АТС!$A$41:$F$784,5)+VLOOKUP($A863+ROUND((COLUMN()-2)/24,5),'Расчет сбытовых надбавок'!$B$2281:'Расчет сбытовых надбавок'!$G$3024,6)</f>
        <v>426.61</v>
      </c>
      <c r="S863" s="103">
        <f>VLOOKUP($A863+ROUND((COLUMN()-2)/24,5),АТС!$A$41:$F$784,5)+VLOOKUP($A863+ROUND((COLUMN()-2)/24,5),'Расчет сбытовых надбавок'!$B$2281:'Расчет сбытовых надбавок'!$G$3024,6)</f>
        <v>369.84</v>
      </c>
      <c r="T863" s="103">
        <f>VLOOKUP($A863+ROUND((COLUMN()-2)/24,5),АТС!$A$41:$F$784,5)+VLOOKUP($A863+ROUND((COLUMN()-2)/24,5),'Расчет сбытовых надбавок'!$B$2281:'Расчет сбытовых надбавок'!$G$3024,6)</f>
        <v>411</v>
      </c>
      <c r="U863" s="103">
        <f>VLOOKUP($A863+ROUND((COLUMN()-2)/24,5),АТС!$A$41:$F$784,5)+VLOOKUP($A863+ROUND((COLUMN()-2)/24,5),'Расчет сбытовых надбавок'!$B$2281:'Расчет сбытовых надбавок'!$G$3024,6)</f>
        <v>381.72</v>
      </c>
      <c r="V863" s="103">
        <f>VLOOKUP($A863+ROUND((COLUMN()-2)/24,5),АТС!$A$41:$F$784,5)+VLOOKUP($A863+ROUND((COLUMN()-2)/24,5),'Расчет сбытовых надбавок'!$B$2281:'Расчет сбытовых надбавок'!$G$3024,6)</f>
        <v>423.53999999999996</v>
      </c>
      <c r="W863" s="103">
        <f>VLOOKUP($A863+ROUND((COLUMN()-2)/24,5),АТС!$A$41:$F$784,5)+VLOOKUP($A863+ROUND((COLUMN()-2)/24,5),'Расчет сбытовых надбавок'!$B$2281:'Расчет сбытовых надбавок'!$G$3024,6)</f>
        <v>498.24</v>
      </c>
      <c r="X863" s="103">
        <f>VLOOKUP($A863+ROUND((COLUMN()-2)/24,5),АТС!$A$41:$F$784,5)+VLOOKUP($A863+ROUND((COLUMN()-2)/24,5),'Расчет сбытовых надбавок'!$B$2281:'Расчет сбытовых надбавок'!$G$3024,6)</f>
        <v>589.04000000000008</v>
      </c>
      <c r="Y863" s="103">
        <f>VLOOKUP($A863+ROUND((COLUMN()-2)/24,5),АТС!$A$41:$F$784,5)+VLOOKUP($A863+ROUND((COLUMN()-2)/24,5),'Расчет сбытовых надбавок'!$B$2281:'Расчет сбытовых надбавок'!$G$3024,6)</f>
        <v>447.12</v>
      </c>
    </row>
    <row r="864" spans="1:27" x14ac:dyDescent="0.2">
      <c r="A864" s="83">
        <f t="shared" si="23"/>
        <v>42190</v>
      </c>
      <c r="B864" s="103">
        <f>VLOOKUP($A864+ROUND((COLUMN()-2)/24,5),АТС!$A$41:$F$784,5)+VLOOKUP($A864+ROUND((COLUMN()-2)/24,5),'Расчет сбытовых надбавок'!$B$2281:'Расчет сбытовых надбавок'!$G$3024,6)</f>
        <v>256.3</v>
      </c>
      <c r="C864" s="103">
        <f>VLOOKUP($A864+ROUND((COLUMN()-2)/24,5),АТС!$A$41:$F$784,5)+VLOOKUP($A864+ROUND((COLUMN()-2)/24,5),'Расчет сбытовых надбавок'!$B$2281:'Расчет сбытовых надбавок'!$G$3024,6)</f>
        <v>270.88</v>
      </c>
      <c r="D864" s="103">
        <f>VLOOKUP($A864+ROUND((COLUMN()-2)/24,5),АТС!$A$41:$F$784,5)+VLOOKUP($A864+ROUND((COLUMN()-2)/24,5),'Расчет сбытовых надбавок'!$B$2281:'Расчет сбытовых надбавок'!$G$3024,6)</f>
        <v>184.43</v>
      </c>
      <c r="E864" s="103">
        <f>VLOOKUP($A864+ROUND((COLUMN()-2)/24,5),АТС!$A$41:$F$784,5)+VLOOKUP($A864+ROUND((COLUMN()-2)/24,5),'Расчет сбытовых надбавок'!$B$2281:'Расчет сбытовых надбавок'!$G$3024,6)</f>
        <v>211.66</v>
      </c>
      <c r="F864" s="103">
        <f>VLOOKUP($A864+ROUND((COLUMN()-2)/24,5),АТС!$A$41:$F$784,5)+VLOOKUP($A864+ROUND((COLUMN()-2)/24,5),'Расчет сбытовых надбавок'!$B$2281:'Расчет сбытовых надбавок'!$G$3024,6)</f>
        <v>115.98</v>
      </c>
      <c r="G864" s="103">
        <f>VLOOKUP($A864+ROUND((COLUMN()-2)/24,5),АТС!$A$41:$F$784,5)+VLOOKUP($A864+ROUND((COLUMN()-2)/24,5),'Расчет сбытовых надбавок'!$B$2281:'Расчет сбытовых надбавок'!$G$3024,6)</f>
        <v>22.86</v>
      </c>
      <c r="H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03">
        <f>VLOOKUP($A864+ROUND((COLUMN()-2)/24,5),АТС!$A$41:$F$784,5)+VLOOKUP($A864+ROUND((COLUMN()-2)/24,5),'Расчет сбытовых надбавок'!$B$2281:'Расчет сбытовых надбавок'!$G$3024,6)</f>
        <v>22.340000000000003</v>
      </c>
      <c r="L864" s="103">
        <f>VLOOKUP($A864+ROUND((COLUMN()-2)/24,5),АТС!$A$41:$F$784,5)+VLOOKUP($A864+ROUND((COLUMN()-2)/24,5),'Расчет сбытовых надбавок'!$B$2281:'Расчет сбытовых надбавок'!$G$3024,6)</f>
        <v>137.92000000000002</v>
      </c>
      <c r="M864" s="103">
        <f>VLOOKUP($A864+ROUND((COLUMN()-2)/24,5),АТС!$A$41:$F$784,5)+VLOOKUP($A864+ROUND((COLUMN()-2)/24,5),'Расчет сбытовых надбавок'!$B$2281:'Расчет сбытовых надбавок'!$G$3024,6)</f>
        <v>147.66999999999999</v>
      </c>
      <c r="N864" s="103">
        <f>VLOOKUP($A864+ROUND((COLUMN()-2)/24,5),АТС!$A$41:$F$784,5)+VLOOKUP($A864+ROUND((COLUMN()-2)/24,5),'Расчет сбытовых надбавок'!$B$2281:'Расчет сбытовых надбавок'!$G$3024,6)</f>
        <v>152.92999999999998</v>
      </c>
      <c r="O864" s="103">
        <f>VLOOKUP($A864+ROUND((COLUMN()-2)/24,5),АТС!$A$41:$F$784,5)+VLOOKUP($A864+ROUND((COLUMN()-2)/24,5),'Расчет сбытовых надбавок'!$B$2281:'Расчет сбытовых надбавок'!$G$3024,6)</f>
        <v>172.54</v>
      </c>
      <c r="P864" s="103">
        <f>VLOOKUP($A864+ROUND((COLUMN()-2)/24,5),АТС!$A$41:$F$784,5)+VLOOKUP($A864+ROUND((COLUMN()-2)/24,5),'Расчет сбытовых надбавок'!$B$2281:'Расчет сбытовых надбавок'!$G$3024,6)</f>
        <v>49.3</v>
      </c>
      <c r="Q864" s="103">
        <f>VLOOKUP($A864+ROUND((COLUMN()-2)/24,5),АТС!$A$41:$F$784,5)+VLOOKUP($A864+ROUND((COLUMN()-2)/24,5),'Расчет сбытовых надбавок'!$B$2281:'Расчет сбытовых надбавок'!$G$3024,6)</f>
        <v>62.37</v>
      </c>
      <c r="R864" s="103">
        <f>VLOOKUP($A864+ROUND((COLUMN()-2)/24,5),АТС!$A$41:$F$784,5)+VLOOKUP($A864+ROUND((COLUMN()-2)/24,5),'Расчет сбытовых надбавок'!$B$2281:'Расчет сбытовых надбавок'!$G$3024,6)</f>
        <v>76.52</v>
      </c>
      <c r="S864" s="103">
        <f>VLOOKUP($A864+ROUND((COLUMN()-2)/24,5),АТС!$A$41:$F$784,5)+VLOOKUP($A864+ROUND((COLUMN()-2)/24,5),'Расчет сбытовых надбавок'!$B$2281:'Расчет сбытовых надбавок'!$G$3024,6)</f>
        <v>59.180000000000007</v>
      </c>
      <c r="T864" s="103">
        <f>VLOOKUP($A864+ROUND((COLUMN()-2)/24,5),АТС!$A$41:$F$784,5)+VLOOKUP($A864+ROUND((COLUMN()-2)/24,5),'Расчет сбытовых надбавок'!$B$2281:'Расчет сбытовых надбавок'!$G$3024,6)</f>
        <v>34.83</v>
      </c>
      <c r="U864" s="103">
        <f>VLOOKUP($A864+ROUND((COLUMN()-2)/24,5),АТС!$A$41:$F$784,5)+VLOOKUP($A864+ROUND((COLUMN()-2)/24,5),'Расчет сбытовых надбавок'!$B$2281:'Расчет сбытовых надбавок'!$G$3024,6)</f>
        <v>5.38</v>
      </c>
      <c r="V864" s="103">
        <f>VLOOKUP($A864+ROUND((COLUMN()-2)/24,5),АТС!$A$41:$F$784,5)+VLOOKUP($A864+ROUND((COLUMN()-2)/24,5),'Расчет сбытовых надбавок'!$B$2281:'Расчет сбытовых надбавок'!$G$3024,6)</f>
        <v>0</v>
      </c>
      <c r="W864" s="103">
        <f>VLOOKUP($A864+ROUND((COLUMN()-2)/24,5),АТС!$A$41:$F$784,5)+VLOOKUP($A864+ROUND((COLUMN()-2)/24,5),'Расчет сбытовых надбавок'!$B$2281:'Расчет сбытовых надбавок'!$G$3024,6)</f>
        <v>48.61</v>
      </c>
      <c r="X864" s="103">
        <f>VLOOKUP($A864+ROUND((COLUMN()-2)/24,5),АТС!$A$41:$F$784,5)+VLOOKUP($A864+ROUND((COLUMN()-2)/24,5),'Расчет сбытовых надбавок'!$B$2281:'Расчет сбытовых надбавок'!$G$3024,6)</f>
        <v>448.14</v>
      </c>
      <c r="Y864" s="103">
        <f>VLOOKUP($A864+ROUND((COLUMN()-2)/24,5),АТС!$A$41:$F$784,5)+VLOOKUP($A864+ROUND((COLUMN()-2)/24,5),'Расчет сбытовых надбавок'!$B$2281:'Расчет сбытовых надбавок'!$G$3024,6)</f>
        <v>311.44</v>
      </c>
    </row>
    <row r="865" spans="1:25" x14ac:dyDescent="0.2">
      <c r="A865" s="83">
        <f t="shared" si="23"/>
        <v>42191</v>
      </c>
      <c r="B865" s="103">
        <f>VLOOKUP($A865+ROUND((COLUMN()-2)/24,5),АТС!$A$41:$F$784,5)+VLOOKUP($A865+ROUND((COLUMN()-2)/24,5),'Расчет сбытовых надбавок'!$B$2281:'Расчет сбытовых надбавок'!$G$3024,6)</f>
        <v>339.51</v>
      </c>
      <c r="C865" s="103">
        <f>VLOOKUP($A865+ROUND((COLUMN()-2)/24,5),АТС!$A$41:$F$784,5)+VLOOKUP($A865+ROUND((COLUMN()-2)/24,5),'Расчет сбытовых надбавок'!$B$2281:'Расчет сбытовых надбавок'!$G$3024,6)</f>
        <v>151.26999999999998</v>
      </c>
      <c r="D865" s="103">
        <f>VLOOKUP($A865+ROUND((COLUMN()-2)/24,5),АТС!$A$41:$F$784,5)+VLOOKUP($A865+ROUND((COLUMN()-2)/24,5),'Расчет сбытовых надбавок'!$B$2281:'Расчет сбытовых надбавок'!$G$3024,6)</f>
        <v>225.20999999999998</v>
      </c>
      <c r="E865" s="103">
        <f>VLOOKUP($A865+ROUND((COLUMN()-2)/24,5),АТС!$A$41:$F$784,5)+VLOOKUP($A865+ROUND((COLUMN()-2)/24,5),'Расчет сбытовых надбавок'!$B$2281:'Расчет сбытовых надбавок'!$G$3024,6)</f>
        <v>217.88</v>
      </c>
      <c r="F865" s="103">
        <f>VLOOKUP($A865+ROUND((COLUMN()-2)/24,5),АТС!$A$41:$F$784,5)+VLOOKUP($A865+ROUND((COLUMN()-2)/24,5),'Расчет сбытовых надбавок'!$B$2281:'Расчет сбытовых надбавок'!$G$3024,6)</f>
        <v>155.36000000000001</v>
      </c>
      <c r="G865" s="103">
        <f>VLOOKUP($A865+ROUND((COLUMN()-2)/24,5),АТС!$A$41:$F$784,5)+VLOOKUP($A865+ROUND((COLUMN()-2)/24,5),'Расчет сбытовых надбавок'!$B$2281:'Расчет сбытовых надбавок'!$G$3024,6)</f>
        <v>3.06</v>
      </c>
      <c r="H865" s="103">
        <f>VLOOKUP($A865+ROUND((COLUMN()-2)/24,5),АТС!$A$41:$F$784,5)+VLOOKUP($A865+ROUND((COLUMN()-2)/24,5),'Расчет сбытовых надбавок'!$B$2281:'Расчет сбытовых надбавок'!$G$3024,6)</f>
        <v>0.01</v>
      </c>
      <c r="I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03">
        <f>VLOOKUP($A865+ROUND((COLUMN()-2)/24,5),АТС!$A$41:$F$784,5)+VLOOKUP($A865+ROUND((COLUMN()-2)/24,5),'Расчет сбытовых надбавок'!$B$2281:'Расчет сбытовых надбавок'!$G$3024,6)</f>
        <v>7.42</v>
      </c>
      <c r="K865" s="103">
        <f>VLOOKUP($A865+ROUND((COLUMN()-2)/24,5),АТС!$A$41:$F$784,5)+VLOOKUP($A865+ROUND((COLUMN()-2)/24,5),'Расчет сбытовых надбавок'!$B$2281:'Расчет сбытовых надбавок'!$G$3024,6)</f>
        <v>34.159999999999997</v>
      </c>
      <c r="L865" s="103">
        <f>VLOOKUP($A865+ROUND((COLUMN()-2)/24,5),АТС!$A$41:$F$784,5)+VLOOKUP($A865+ROUND((COLUMN()-2)/24,5),'Расчет сбытовых надбавок'!$B$2281:'Расчет сбытовых надбавок'!$G$3024,6)</f>
        <v>185.25</v>
      </c>
      <c r="M865" s="103">
        <f>VLOOKUP($A865+ROUND((COLUMN()-2)/24,5),АТС!$A$41:$F$784,5)+VLOOKUP($A865+ROUND((COLUMN()-2)/24,5),'Расчет сбытовых надбавок'!$B$2281:'Расчет сбытовых надбавок'!$G$3024,6)</f>
        <v>217.61</v>
      </c>
      <c r="N865" s="103">
        <f>VLOOKUP($A865+ROUND((COLUMN()-2)/24,5),АТС!$A$41:$F$784,5)+VLOOKUP($A865+ROUND((COLUMN()-2)/24,5),'Расчет сбытовых надбавок'!$B$2281:'Расчет сбытовых надбавок'!$G$3024,6)</f>
        <v>99.48</v>
      </c>
      <c r="O865" s="103">
        <f>VLOOKUP($A865+ROUND((COLUMN()-2)/24,5),АТС!$A$41:$F$784,5)+VLOOKUP($A865+ROUND((COLUMN()-2)/24,5),'Расчет сбытовых надбавок'!$B$2281:'Расчет сбытовых надбавок'!$G$3024,6)</f>
        <v>111.8</v>
      </c>
      <c r="P865" s="103">
        <f>VLOOKUP($A865+ROUND((COLUMN()-2)/24,5),АТС!$A$41:$F$784,5)+VLOOKUP($A865+ROUND((COLUMN()-2)/24,5),'Расчет сбытовых надбавок'!$B$2281:'Расчет сбытовых надбавок'!$G$3024,6)</f>
        <v>84.240000000000009</v>
      </c>
      <c r="Q865" s="103">
        <f>VLOOKUP($A865+ROUND((COLUMN()-2)/24,5),АТС!$A$41:$F$784,5)+VLOOKUP($A865+ROUND((COLUMN()-2)/24,5),'Расчет сбытовых надбавок'!$B$2281:'Расчет сбытовых надбавок'!$G$3024,6)</f>
        <v>95.03</v>
      </c>
      <c r="R865" s="103">
        <f>VLOOKUP($A865+ROUND((COLUMN()-2)/24,5),АТС!$A$41:$F$784,5)+VLOOKUP($A865+ROUND((COLUMN()-2)/24,5),'Расчет сбытовых надбавок'!$B$2281:'Расчет сбытовых надбавок'!$G$3024,6)</f>
        <v>60.1</v>
      </c>
      <c r="S865" s="103">
        <f>VLOOKUP($A865+ROUND((COLUMN()-2)/24,5),АТС!$A$41:$F$784,5)+VLOOKUP($A865+ROUND((COLUMN()-2)/24,5),'Расчет сбытовых надбавок'!$B$2281:'Расчет сбытовых надбавок'!$G$3024,6)</f>
        <v>62.56</v>
      </c>
      <c r="T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U865" s="103">
        <f>VLOOKUP($A865+ROUND((COLUMN()-2)/24,5),АТС!$A$41:$F$784,5)+VLOOKUP($A865+ROUND((COLUMN()-2)/24,5),'Расчет сбытовых надбавок'!$B$2281:'Расчет сбытовых надбавок'!$G$3024,6)</f>
        <v>0</v>
      </c>
      <c r="V865" s="103">
        <f>VLOOKUP($A865+ROUND((COLUMN()-2)/24,5),АТС!$A$41:$F$784,5)+VLOOKUP($A865+ROUND((COLUMN()-2)/24,5),'Расчет сбытовых надбавок'!$B$2281:'Расчет сбытовых надбавок'!$G$3024,6)</f>
        <v>0.01</v>
      </c>
      <c r="W865" s="103">
        <f>VLOOKUP($A865+ROUND((COLUMN()-2)/24,5),АТС!$A$41:$F$784,5)+VLOOKUP($A865+ROUND((COLUMN()-2)/24,5),'Расчет сбытовых надбавок'!$B$2281:'Расчет сбытовых надбавок'!$G$3024,6)</f>
        <v>49.15</v>
      </c>
      <c r="X865" s="103">
        <f>VLOOKUP($A865+ROUND((COLUMN()-2)/24,5),АТС!$A$41:$F$784,5)+VLOOKUP($A865+ROUND((COLUMN()-2)/24,5),'Расчет сбытовых надбавок'!$B$2281:'Расчет сбытовых надбавок'!$G$3024,6)</f>
        <v>393.94000000000005</v>
      </c>
      <c r="Y865" s="103">
        <f>VLOOKUP($A865+ROUND((COLUMN()-2)/24,5),АТС!$A$41:$F$784,5)+VLOOKUP($A865+ROUND((COLUMN()-2)/24,5),'Расчет сбытовых надбавок'!$B$2281:'Расчет сбытовых надбавок'!$G$3024,6)</f>
        <v>270.38</v>
      </c>
    </row>
    <row r="866" spans="1:25" x14ac:dyDescent="0.2">
      <c r="A866" s="83">
        <f t="shared" si="23"/>
        <v>42192</v>
      </c>
      <c r="B866" s="103">
        <f>VLOOKUP($A866+ROUND((COLUMN()-2)/24,5),АТС!$A$41:$F$784,5)+VLOOKUP($A866+ROUND((COLUMN()-2)/24,5),'Расчет сбытовых надбавок'!$B$2281:'Расчет сбытовых надбавок'!$G$3024,6)</f>
        <v>123.14</v>
      </c>
      <c r="C866" s="103">
        <f>VLOOKUP($A866+ROUND((COLUMN()-2)/24,5),АТС!$A$41:$F$784,5)+VLOOKUP($A866+ROUND((COLUMN()-2)/24,5),'Расчет сбытовых надбавок'!$B$2281:'Расчет сбытовых надбавок'!$G$3024,6)</f>
        <v>77.289999999999992</v>
      </c>
      <c r="D866" s="103">
        <f>VLOOKUP($A866+ROUND((COLUMN()-2)/24,5),АТС!$A$41:$F$784,5)+VLOOKUP($A866+ROUND((COLUMN()-2)/24,5),'Расчет сбытовых надбавок'!$B$2281:'Расчет сбытовых надбавок'!$G$3024,6)</f>
        <v>53.339999999999996</v>
      </c>
      <c r="E866" s="103">
        <f>VLOOKUP($A866+ROUND((COLUMN()-2)/24,5),АТС!$A$41:$F$784,5)+VLOOKUP($A866+ROUND((COLUMN()-2)/24,5),'Расчет сбытовых надбавок'!$B$2281:'Расчет сбытовых надбавок'!$G$3024,6)</f>
        <v>80.55</v>
      </c>
      <c r="F866" s="103">
        <f>VLOOKUP($A866+ROUND((COLUMN()-2)/24,5),АТС!$A$41:$F$784,5)+VLOOKUP($A866+ROUND((COLUMN()-2)/24,5),'Расчет сбытовых надбавок'!$B$2281:'Расчет сбытовых надбавок'!$G$3024,6)</f>
        <v>77.820000000000007</v>
      </c>
      <c r="G866" s="103">
        <f>VLOOKUP($A866+ROUND((COLUMN()-2)/24,5),АТС!$A$41:$F$784,5)+VLOOKUP($A866+ROUND((COLUMN()-2)/24,5),'Расчет сбытовых надбавок'!$B$2281:'Расчет сбытовых надбавок'!$G$3024,6)</f>
        <v>13.62</v>
      </c>
      <c r="H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03">
        <f>VLOOKUP($A866+ROUND((COLUMN()-2)/24,5),АТС!$A$41:$F$784,5)+VLOOKUP($A866+ROUND((COLUMN()-2)/24,5),'Расчет сбытовых надбавок'!$B$2281:'Расчет сбытовых надбавок'!$G$3024,6)</f>
        <v>0</v>
      </c>
      <c r="J866" s="103">
        <f>VLOOKUP($A866+ROUND((COLUMN()-2)/24,5),АТС!$A$41:$F$784,5)+VLOOKUP($A866+ROUND((COLUMN()-2)/24,5),'Расчет сбытовых надбавок'!$B$2281:'Расчет сбытовых надбавок'!$G$3024,6)</f>
        <v>48.39</v>
      </c>
      <c r="K866" s="103">
        <f>VLOOKUP($A866+ROUND((COLUMN()-2)/24,5),АТС!$A$41:$F$784,5)+VLOOKUP($A866+ROUND((COLUMN()-2)/24,5),'Расчет сбытовых надбавок'!$B$2281:'Расчет сбытовых надбавок'!$G$3024,6)</f>
        <v>16.68</v>
      </c>
      <c r="L866" s="103">
        <f>VLOOKUP($A866+ROUND((COLUMN()-2)/24,5),АТС!$A$41:$F$784,5)+VLOOKUP($A866+ROUND((COLUMN()-2)/24,5),'Расчет сбытовых надбавок'!$B$2281:'Расчет сбытовых надбавок'!$G$3024,6)</f>
        <v>53.959999999999994</v>
      </c>
      <c r="M866" s="103">
        <f>VLOOKUP($A866+ROUND((COLUMN()-2)/24,5),АТС!$A$41:$F$784,5)+VLOOKUP($A866+ROUND((COLUMN()-2)/24,5),'Расчет сбытовых надбавок'!$B$2281:'Расчет сбытовых надбавок'!$G$3024,6)</f>
        <v>154.09</v>
      </c>
      <c r="N866" s="103">
        <f>VLOOKUP($A866+ROUND((COLUMN()-2)/24,5),АТС!$A$41:$F$784,5)+VLOOKUP($A866+ROUND((COLUMN()-2)/24,5),'Расчет сбытовых надбавок'!$B$2281:'Расчет сбытовых надбавок'!$G$3024,6)</f>
        <v>218.08</v>
      </c>
      <c r="O866" s="103">
        <f>VLOOKUP($A866+ROUND((COLUMN()-2)/24,5),АТС!$A$41:$F$784,5)+VLOOKUP($A866+ROUND((COLUMN()-2)/24,5),'Расчет сбытовых надбавок'!$B$2281:'Расчет сбытовых надбавок'!$G$3024,6)</f>
        <v>224.77</v>
      </c>
      <c r="P866" s="103">
        <f>VLOOKUP($A866+ROUND((COLUMN()-2)/24,5),АТС!$A$41:$F$784,5)+VLOOKUP($A866+ROUND((COLUMN()-2)/24,5),'Расчет сбытовых надбавок'!$B$2281:'Расчет сбытовых надбавок'!$G$3024,6)</f>
        <v>320.91000000000003</v>
      </c>
      <c r="Q866" s="103">
        <f>VLOOKUP($A866+ROUND((COLUMN()-2)/24,5),АТС!$A$41:$F$784,5)+VLOOKUP($A866+ROUND((COLUMN()-2)/24,5),'Расчет сбытовых надбавок'!$B$2281:'Расчет сбытовых надбавок'!$G$3024,6)</f>
        <v>331.82000000000005</v>
      </c>
      <c r="R866" s="103">
        <f>VLOOKUP($A866+ROUND((COLUMN()-2)/24,5),АТС!$A$41:$F$784,5)+VLOOKUP($A866+ROUND((COLUMN()-2)/24,5),'Расчет сбытовых надбавок'!$B$2281:'Расчет сбытовых надбавок'!$G$3024,6)</f>
        <v>500.32</v>
      </c>
      <c r="S866" s="103">
        <f>VLOOKUP($A866+ROUND((COLUMN()-2)/24,5),АТС!$A$41:$F$784,5)+VLOOKUP($A866+ROUND((COLUMN()-2)/24,5),'Расчет сбытовых надбавок'!$B$2281:'Расчет сбытовых надбавок'!$G$3024,6)</f>
        <v>525.67000000000007</v>
      </c>
      <c r="T866" s="103">
        <f>VLOOKUP($A866+ROUND((COLUMN()-2)/24,5),АТС!$A$41:$F$784,5)+VLOOKUP($A866+ROUND((COLUMN()-2)/24,5),'Расчет сбытовых надбавок'!$B$2281:'Расчет сбытовых надбавок'!$G$3024,6)</f>
        <v>658.93000000000006</v>
      </c>
      <c r="U866" s="103">
        <f>VLOOKUP($A866+ROUND((COLUMN()-2)/24,5),АТС!$A$41:$F$784,5)+VLOOKUP($A866+ROUND((COLUMN()-2)/24,5),'Расчет сбытовых надбавок'!$B$2281:'Расчет сбытовых надбавок'!$G$3024,6)</f>
        <v>618.9</v>
      </c>
      <c r="V866" s="103">
        <f>VLOOKUP($A866+ROUND((COLUMN()-2)/24,5),АТС!$A$41:$F$784,5)+VLOOKUP($A866+ROUND((COLUMN()-2)/24,5),'Расчет сбытовых надбавок'!$B$2281:'Расчет сбытовых надбавок'!$G$3024,6)</f>
        <v>492.14</v>
      </c>
      <c r="W866" s="103">
        <f>VLOOKUP($A866+ROUND((COLUMN()-2)/24,5),АТС!$A$41:$F$784,5)+VLOOKUP($A866+ROUND((COLUMN()-2)/24,5),'Расчет сбытовых надбавок'!$B$2281:'Расчет сбытовых надбавок'!$G$3024,6)</f>
        <v>619.59</v>
      </c>
      <c r="X866" s="103">
        <f>VLOOKUP($A866+ROUND((COLUMN()-2)/24,5),АТС!$A$41:$F$784,5)+VLOOKUP($A866+ROUND((COLUMN()-2)/24,5),'Расчет сбытовых надбавок'!$B$2281:'Расчет сбытовых надбавок'!$G$3024,6)</f>
        <v>269.02999999999997</v>
      </c>
      <c r="Y866" s="103">
        <f>VLOOKUP($A866+ROUND((COLUMN()-2)/24,5),АТС!$A$41:$F$784,5)+VLOOKUP($A866+ROUND((COLUMN()-2)/24,5),'Расчет сбытовых надбавок'!$B$2281:'Расчет сбытовых надбавок'!$G$3024,6)</f>
        <v>438.87</v>
      </c>
    </row>
    <row r="867" spans="1:25" x14ac:dyDescent="0.2">
      <c r="A867" s="83">
        <f t="shared" si="23"/>
        <v>42193</v>
      </c>
      <c r="B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C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D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E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F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G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J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K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L867" s="103">
        <f>VLOOKUP($A867+ROUND((COLUMN()-2)/24,5),АТС!$A$41:$F$784,5)+VLOOKUP($A867+ROUND((COLUMN()-2)/24,5),'Расчет сбытовых надбавок'!$B$2281:'Расчет сбытовых надбавок'!$G$3024,6)</f>
        <v>0.01</v>
      </c>
      <c r="M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N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O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P867" s="103">
        <f>VLOOKUP($A867+ROUND((COLUMN()-2)/24,5),АТС!$A$41:$F$784,5)+VLOOKUP($A867+ROUND((COLUMN()-2)/24,5),'Расчет сбытовых надбавок'!$B$2281:'Расчет сбытовых надбавок'!$G$3024,6)</f>
        <v>8.4700000000000006</v>
      </c>
      <c r="Q867" s="103">
        <f>VLOOKUP($A867+ROUND((COLUMN()-2)/24,5),АТС!$A$41:$F$784,5)+VLOOKUP($A867+ROUND((COLUMN()-2)/24,5),'Расчет сбытовых надбавок'!$B$2281:'Расчет сбытовых надбавок'!$G$3024,6)</f>
        <v>19.829999999999998</v>
      </c>
      <c r="R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S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T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U867" s="103">
        <f>VLOOKUP($A867+ROUND((COLUMN()-2)/24,5),АТС!$A$41:$F$784,5)+VLOOKUP($A867+ROUND((COLUMN()-2)/24,5),'Расчет сбытовых надбавок'!$B$2281:'Расчет сбытовых надбавок'!$G$3024,6)</f>
        <v>0.01</v>
      </c>
      <c r="V867" s="103">
        <f>VLOOKUP($A867+ROUND((COLUMN()-2)/24,5),АТС!$A$41:$F$784,5)+VLOOKUP($A867+ROUND((COLUMN()-2)/24,5),'Расчет сбытовых надбавок'!$B$2281:'Расчет сбытовых надбавок'!$G$3024,6)</f>
        <v>0</v>
      </c>
      <c r="W867" s="103">
        <f>VLOOKUP($A867+ROUND((COLUMN()-2)/24,5),АТС!$A$41:$F$784,5)+VLOOKUP($A867+ROUND((COLUMN()-2)/24,5),'Расчет сбытовых надбавок'!$B$2281:'Расчет сбытовых надбавок'!$G$3024,6)</f>
        <v>11.549999999999999</v>
      </c>
      <c r="X867" s="103">
        <f>VLOOKUP($A867+ROUND((COLUMN()-2)/24,5),АТС!$A$41:$F$784,5)+VLOOKUP($A867+ROUND((COLUMN()-2)/24,5),'Расчет сбытовых надбавок'!$B$2281:'Расчет сбытовых надбавок'!$G$3024,6)</f>
        <v>108.58</v>
      </c>
      <c r="Y867" s="103">
        <f>VLOOKUP($A867+ROUND((COLUMN()-2)/24,5),АТС!$A$41:$F$784,5)+VLOOKUP($A867+ROUND((COLUMN()-2)/24,5),'Расчет сбытовых надбавок'!$B$2281:'Расчет сбытовых надбавок'!$G$3024,6)</f>
        <v>317.02000000000004</v>
      </c>
    </row>
    <row r="868" spans="1:25" x14ac:dyDescent="0.2">
      <c r="A868" s="83">
        <f t="shared" si="23"/>
        <v>42194</v>
      </c>
      <c r="B868" s="103">
        <f>VLOOKUP($A868+ROUND((COLUMN()-2)/24,5),АТС!$A$41:$F$784,5)+VLOOKUP($A868+ROUND((COLUMN()-2)/24,5),'Расчет сбытовых надбавок'!$B$2281:'Расчет сбытовых надбавок'!$G$3024,6)</f>
        <v>135.08000000000001</v>
      </c>
      <c r="C868" s="103">
        <f>VLOOKUP($A868+ROUND((COLUMN()-2)/24,5),АТС!$A$41:$F$784,5)+VLOOKUP($A868+ROUND((COLUMN()-2)/24,5),'Расчет сбытовых надбавок'!$B$2281:'Расчет сбытовых надбавок'!$G$3024,6)</f>
        <v>85.17</v>
      </c>
      <c r="D868" s="103">
        <f>VLOOKUP($A868+ROUND((COLUMN()-2)/24,5),АТС!$A$41:$F$784,5)+VLOOKUP($A868+ROUND((COLUMN()-2)/24,5),'Расчет сбытовых надбавок'!$B$2281:'Расчет сбытовых надбавок'!$G$3024,6)</f>
        <v>112.53</v>
      </c>
      <c r="E868" s="103">
        <f>VLOOKUP($A868+ROUND((COLUMN()-2)/24,5),АТС!$A$41:$F$784,5)+VLOOKUP($A868+ROUND((COLUMN()-2)/24,5),'Расчет сбытовых надбавок'!$B$2281:'Расчет сбытовых надбавок'!$G$3024,6)</f>
        <v>89.24</v>
      </c>
      <c r="F868" s="103">
        <f>VLOOKUP($A868+ROUND((COLUMN()-2)/24,5),АТС!$A$41:$F$784,5)+VLOOKUP($A868+ROUND((COLUMN()-2)/24,5),'Расчет сбытовых надбавок'!$B$2281:'Расчет сбытовых надбавок'!$G$3024,6)</f>
        <v>58.06</v>
      </c>
      <c r="G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H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K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L868" s="103">
        <f>VLOOKUP($A868+ROUND((COLUMN()-2)/24,5),АТС!$A$41:$F$784,5)+VLOOKUP($A868+ROUND((COLUMN()-2)/24,5),'Расчет сбытовых надбавок'!$B$2281:'Расчет сбытовых надбавок'!$G$3024,6)</f>
        <v>0.01</v>
      </c>
      <c r="M868" s="103">
        <f>VLOOKUP($A868+ROUND((COLUMN()-2)/24,5),АТС!$A$41:$F$784,5)+VLOOKUP($A868+ROUND((COLUMN()-2)/24,5),'Расчет сбытовых надбавок'!$B$2281:'Расчет сбытовых надбавок'!$G$3024,6)</f>
        <v>23.27</v>
      </c>
      <c r="N868" s="103">
        <f>VLOOKUP($A868+ROUND((COLUMN()-2)/24,5),АТС!$A$41:$F$784,5)+VLOOKUP($A868+ROUND((COLUMN()-2)/24,5),'Расчет сбытовых надбавок'!$B$2281:'Расчет сбытовых надбавок'!$G$3024,6)</f>
        <v>0.01</v>
      </c>
      <c r="O868" s="103">
        <f>VLOOKUP($A868+ROUND((COLUMN()-2)/24,5),АТС!$A$41:$F$784,5)+VLOOKUP($A868+ROUND((COLUMN()-2)/24,5),'Расчет сбытовых надбавок'!$B$2281:'Расчет сбытовых надбавок'!$G$3024,6)</f>
        <v>0</v>
      </c>
      <c r="P868" s="103">
        <f>VLOOKUP($A868+ROUND((COLUMN()-2)/24,5),АТС!$A$41:$F$784,5)+VLOOKUP($A868+ROUND((COLUMN()-2)/24,5),'Расчет сбытовых надбавок'!$B$2281:'Расчет сбытовых надбавок'!$G$3024,6)</f>
        <v>109.88</v>
      </c>
      <c r="Q868" s="103">
        <f>VLOOKUP($A868+ROUND((COLUMN()-2)/24,5),АТС!$A$41:$F$784,5)+VLOOKUP($A868+ROUND((COLUMN()-2)/24,5),'Расчет сбытовых надбавок'!$B$2281:'Расчет сбытовых надбавок'!$G$3024,6)</f>
        <v>156.37</v>
      </c>
      <c r="R868" s="103">
        <f>VLOOKUP($A868+ROUND((COLUMN()-2)/24,5),АТС!$A$41:$F$784,5)+VLOOKUP($A868+ROUND((COLUMN()-2)/24,5),'Расчет сбытовых надбавок'!$B$2281:'Расчет сбытовых надбавок'!$G$3024,6)</f>
        <v>80.47</v>
      </c>
      <c r="S868" s="103">
        <f>VLOOKUP($A868+ROUND((COLUMN()-2)/24,5),АТС!$A$41:$F$784,5)+VLOOKUP($A868+ROUND((COLUMN()-2)/24,5),'Расчет сбытовых надбавок'!$B$2281:'Расчет сбытовых надбавок'!$G$3024,6)</f>
        <v>130.36000000000001</v>
      </c>
      <c r="T868" s="103">
        <f>VLOOKUP($A868+ROUND((COLUMN()-2)/24,5),АТС!$A$41:$F$784,5)+VLOOKUP($A868+ROUND((COLUMN()-2)/24,5),'Расчет сбытовых надбавок'!$B$2281:'Расчет сбытовых надбавок'!$G$3024,6)</f>
        <v>89.56</v>
      </c>
      <c r="U868" s="103">
        <f>VLOOKUP($A868+ROUND((COLUMN()-2)/24,5),АТС!$A$41:$F$784,5)+VLOOKUP($A868+ROUND((COLUMN()-2)/24,5),'Расчет сбытовых надбавок'!$B$2281:'Расчет сбытовых надбавок'!$G$3024,6)</f>
        <v>24.740000000000002</v>
      </c>
      <c r="V868" s="103">
        <f>VLOOKUP($A868+ROUND((COLUMN()-2)/24,5),АТС!$A$41:$F$784,5)+VLOOKUP($A868+ROUND((COLUMN()-2)/24,5),'Расчет сбытовых надбавок'!$B$2281:'Расчет сбытовых надбавок'!$G$3024,6)</f>
        <v>14.530000000000001</v>
      </c>
      <c r="W868" s="103">
        <f>VLOOKUP($A868+ROUND((COLUMN()-2)/24,5),АТС!$A$41:$F$784,5)+VLOOKUP($A868+ROUND((COLUMN()-2)/24,5),'Расчет сбытовых надбавок'!$B$2281:'Расчет сбытовых надбавок'!$G$3024,6)</f>
        <v>286.34000000000003</v>
      </c>
      <c r="X868" s="103">
        <f>VLOOKUP($A868+ROUND((COLUMN()-2)/24,5),АТС!$A$41:$F$784,5)+VLOOKUP($A868+ROUND((COLUMN()-2)/24,5),'Расчет сбытовых надбавок'!$B$2281:'Расчет сбытовых надбавок'!$G$3024,6)</f>
        <v>628.91</v>
      </c>
      <c r="Y868" s="103">
        <f>VLOOKUP($A868+ROUND((COLUMN()-2)/24,5),АТС!$A$41:$F$784,5)+VLOOKUP($A868+ROUND((COLUMN()-2)/24,5),'Расчет сбытовых надбавок'!$B$2281:'Расчет сбытовых надбавок'!$G$3024,6)</f>
        <v>450.1</v>
      </c>
    </row>
    <row r="869" spans="1:25" x14ac:dyDescent="0.2">
      <c r="A869" s="83">
        <f t="shared" si="23"/>
        <v>42195</v>
      </c>
      <c r="B869" s="103">
        <f>VLOOKUP($A869+ROUND((COLUMN()-2)/24,5),АТС!$A$41:$F$784,5)+VLOOKUP($A869+ROUND((COLUMN()-2)/24,5),'Расчет сбытовых надбавок'!$B$2281:'Расчет сбытовых надбавок'!$G$3024,6)</f>
        <v>103.1</v>
      </c>
      <c r="C869" s="103">
        <f>VLOOKUP($A869+ROUND((COLUMN()-2)/24,5),АТС!$A$41:$F$784,5)+VLOOKUP($A869+ROUND((COLUMN()-2)/24,5),'Расчет сбытовых надбавок'!$B$2281:'Расчет сбытовых надбавок'!$G$3024,6)</f>
        <v>128.74</v>
      </c>
      <c r="D869" s="103">
        <f>VLOOKUP($A869+ROUND((COLUMN()-2)/24,5),АТС!$A$41:$F$784,5)+VLOOKUP($A869+ROUND((COLUMN()-2)/24,5),'Расчет сбытовых надбавок'!$B$2281:'Расчет сбытовых надбавок'!$G$3024,6)</f>
        <v>56.16</v>
      </c>
      <c r="E869" s="103">
        <f>VLOOKUP($A869+ROUND((COLUMN()-2)/24,5),АТС!$A$41:$F$784,5)+VLOOKUP($A869+ROUND((COLUMN()-2)/24,5),'Расчет сбытовых надбавок'!$B$2281:'Расчет сбытовых надбавок'!$G$3024,6)</f>
        <v>67.739999999999995</v>
      </c>
      <c r="F869" s="103">
        <f>VLOOKUP($A869+ROUND((COLUMN()-2)/24,5),АТС!$A$41:$F$784,5)+VLOOKUP($A869+ROUND((COLUMN()-2)/24,5),'Расчет сбытовых надбавок'!$B$2281:'Расчет сбытовых надбавок'!$G$3024,6)</f>
        <v>13.21</v>
      </c>
      <c r="G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H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I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03">
        <f>VLOOKUP($A869+ROUND((COLUMN()-2)/24,5),АТС!$A$41:$F$784,5)+VLOOKUP($A869+ROUND((COLUMN()-2)/24,5),'Расчет сбытовых надбавок'!$B$2281:'Расчет сбытовых надбавок'!$G$3024,6)</f>
        <v>0</v>
      </c>
      <c r="K869" s="103">
        <f>VLOOKUP($A869+ROUND((COLUMN()-2)/24,5),АТС!$A$41:$F$784,5)+VLOOKUP($A869+ROUND((COLUMN()-2)/24,5),'Расчет сбытовых надбавок'!$B$2281:'Расчет сбытовых надбавок'!$G$3024,6)</f>
        <v>122.66</v>
      </c>
      <c r="L869" s="103">
        <f>VLOOKUP($A869+ROUND((COLUMN()-2)/24,5),АТС!$A$41:$F$784,5)+VLOOKUP($A869+ROUND((COLUMN()-2)/24,5),'Расчет сбытовых надбавок'!$B$2281:'Расчет сбытовых надбавок'!$G$3024,6)</f>
        <v>327.20999999999998</v>
      </c>
      <c r="M869" s="103">
        <f>VLOOKUP($A869+ROUND((COLUMN()-2)/24,5),АТС!$A$41:$F$784,5)+VLOOKUP($A869+ROUND((COLUMN()-2)/24,5),'Расчет сбытовых надбавок'!$B$2281:'Расчет сбытовых надбавок'!$G$3024,6)</f>
        <v>595.94000000000005</v>
      </c>
      <c r="N869" s="103">
        <f>VLOOKUP($A869+ROUND((COLUMN()-2)/24,5),АТС!$A$41:$F$784,5)+VLOOKUP($A869+ROUND((COLUMN()-2)/24,5),'Расчет сбытовых надбавок'!$B$2281:'Расчет сбытовых надбавок'!$G$3024,6)</f>
        <v>167.38</v>
      </c>
      <c r="O869" s="103">
        <f>VLOOKUP($A869+ROUND((COLUMN()-2)/24,5),АТС!$A$41:$F$784,5)+VLOOKUP($A869+ROUND((COLUMN()-2)/24,5),'Расчет сбытовых надбавок'!$B$2281:'Расчет сбытовых надбавок'!$G$3024,6)</f>
        <v>183.02</v>
      </c>
      <c r="P869" s="103">
        <f>VLOOKUP($A869+ROUND((COLUMN()-2)/24,5),АТС!$A$41:$F$784,5)+VLOOKUP($A869+ROUND((COLUMN()-2)/24,5),'Расчет сбытовых надбавок'!$B$2281:'Расчет сбытовых надбавок'!$G$3024,6)</f>
        <v>172.75</v>
      </c>
      <c r="Q869" s="103">
        <f>VLOOKUP($A869+ROUND((COLUMN()-2)/24,5),АТС!$A$41:$F$784,5)+VLOOKUP($A869+ROUND((COLUMN()-2)/24,5),'Расчет сбытовых надбавок'!$B$2281:'Расчет сбытовых надбавок'!$G$3024,6)</f>
        <v>351.1</v>
      </c>
      <c r="R869" s="103">
        <f>VLOOKUP($A869+ROUND((COLUMN()-2)/24,5),АТС!$A$41:$F$784,5)+VLOOKUP($A869+ROUND((COLUMN()-2)/24,5),'Расчет сбытовых надбавок'!$B$2281:'Расчет сбытовых надбавок'!$G$3024,6)</f>
        <v>137.63</v>
      </c>
      <c r="S869" s="103">
        <f>VLOOKUP($A869+ROUND((COLUMN()-2)/24,5),АТС!$A$41:$F$784,5)+VLOOKUP($A869+ROUND((COLUMN()-2)/24,5),'Расчет сбытовых надбавок'!$B$2281:'Расчет сбытовых надбавок'!$G$3024,6)</f>
        <v>299.57</v>
      </c>
      <c r="T869" s="103">
        <f>VLOOKUP($A869+ROUND((COLUMN()-2)/24,5),АТС!$A$41:$F$784,5)+VLOOKUP($A869+ROUND((COLUMN()-2)/24,5),'Расчет сбытовых надбавок'!$B$2281:'Расчет сбытовых надбавок'!$G$3024,6)</f>
        <v>445.90999999999997</v>
      </c>
      <c r="U869" s="103">
        <f>VLOOKUP($A869+ROUND((COLUMN()-2)/24,5),АТС!$A$41:$F$784,5)+VLOOKUP($A869+ROUND((COLUMN()-2)/24,5),'Расчет сбытовых надбавок'!$B$2281:'Расчет сбытовых надбавок'!$G$3024,6)</f>
        <v>293.89999999999998</v>
      </c>
      <c r="V869" s="103">
        <f>VLOOKUP($A869+ROUND((COLUMN()-2)/24,5),АТС!$A$41:$F$784,5)+VLOOKUP($A869+ROUND((COLUMN()-2)/24,5),'Расчет сбытовых надбавок'!$B$2281:'Расчет сбытовых надбавок'!$G$3024,6)</f>
        <v>223.75</v>
      </c>
      <c r="W869" s="103">
        <f>VLOOKUP($A869+ROUND((COLUMN()-2)/24,5),АТС!$A$41:$F$784,5)+VLOOKUP($A869+ROUND((COLUMN()-2)/24,5),'Расчет сбытовых надбавок'!$B$2281:'Расчет сбытовых надбавок'!$G$3024,6)</f>
        <v>425.16</v>
      </c>
      <c r="X869" s="103">
        <f>VLOOKUP($A869+ROUND((COLUMN()-2)/24,5),АТС!$A$41:$F$784,5)+VLOOKUP($A869+ROUND((COLUMN()-2)/24,5),'Расчет сбытовых надбавок'!$B$2281:'Расчет сбытовых надбавок'!$G$3024,6)</f>
        <v>623.04999999999995</v>
      </c>
      <c r="Y869" s="103">
        <f>VLOOKUP($A869+ROUND((COLUMN()-2)/24,5),АТС!$A$41:$F$784,5)+VLOOKUP($A869+ROUND((COLUMN()-2)/24,5),'Расчет сбытовых надбавок'!$B$2281:'Расчет сбытовых надбавок'!$G$3024,6)</f>
        <v>323.35000000000002</v>
      </c>
    </row>
    <row r="870" spans="1:25" x14ac:dyDescent="0.2">
      <c r="A870" s="83">
        <f t="shared" si="23"/>
        <v>42196</v>
      </c>
      <c r="B870" s="103">
        <f>VLOOKUP($A870+ROUND((COLUMN()-2)/24,5),АТС!$A$41:$F$784,5)+VLOOKUP($A870+ROUND((COLUMN()-2)/24,5),'Расчет сбытовых надбавок'!$B$2281:'Расчет сбытовых надбавок'!$G$3024,6)</f>
        <v>264.20999999999998</v>
      </c>
      <c r="C870" s="103">
        <f>VLOOKUP($A870+ROUND((COLUMN()-2)/24,5),АТС!$A$41:$F$784,5)+VLOOKUP($A870+ROUND((COLUMN()-2)/24,5),'Расчет сбытовых надбавок'!$B$2281:'Расчет сбытовых надбавок'!$G$3024,6)</f>
        <v>137.38999999999999</v>
      </c>
      <c r="D870" s="103">
        <f>VLOOKUP($A870+ROUND((COLUMN()-2)/24,5),АТС!$A$41:$F$784,5)+VLOOKUP($A870+ROUND((COLUMN()-2)/24,5),'Расчет сбытовых надбавок'!$B$2281:'Расчет сбытовых надбавок'!$G$3024,6)</f>
        <v>108.27000000000001</v>
      </c>
      <c r="E870" s="103">
        <f>VLOOKUP($A870+ROUND((COLUMN()-2)/24,5),АТС!$A$41:$F$784,5)+VLOOKUP($A870+ROUND((COLUMN()-2)/24,5),'Расчет сбытовых надбавок'!$B$2281:'Расчет сбытовых надбавок'!$G$3024,6)</f>
        <v>1034.1100000000001</v>
      </c>
      <c r="F870" s="103">
        <f>VLOOKUP($A870+ROUND((COLUMN()-2)/24,5),АТС!$A$41:$F$784,5)+VLOOKUP($A870+ROUND((COLUMN()-2)/24,5),'Расчет сбытовых надбавок'!$B$2281:'Расчет сбытовых надбавок'!$G$3024,6)</f>
        <v>0.12000000000000001</v>
      </c>
      <c r="G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H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J870" s="103">
        <f>VLOOKUP($A870+ROUND((COLUMN()-2)/24,5),АТС!$A$41:$F$784,5)+VLOOKUP($A870+ROUND((COLUMN()-2)/24,5),'Расчет сбытовых надбавок'!$B$2281:'Расчет сбытовых надбавок'!$G$3024,6)</f>
        <v>0</v>
      </c>
      <c r="K870" s="103">
        <f>VLOOKUP($A870+ROUND((COLUMN()-2)/24,5),АТС!$A$41:$F$784,5)+VLOOKUP($A870+ROUND((COLUMN()-2)/24,5),'Расчет сбытовых надбавок'!$B$2281:'Расчет сбытовых надбавок'!$G$3024,6)</f>
        <v>147.01</v>
      </c>
      <c r="L870" s="103">
        <f>VLOOKUP($A870+ROUND((COLUMN()-2)/24,5),АТС!$A$41:$F$784,5)+VLOOKUP($A870+ROUND((COLUMN()-2)/24,5),'Расчет сбытовых надбавок'!$B$2281:'Расчет сбытовых надбавок'!$G$3024,6)</f>
        <v>18.739999999999998</v>
      </c>
      <c r="M870" s="103">
        <f>VLOOKUP($A870+ROUND((COLUMN()-2)/24,5),АТС!$A$41:$F$784,5)+VLOOKUP($A870+ROUND((COLUMN()-2)/24,5),'Расчет сбытовых надбавок'!$B$2281:'Расчет сбытовых надбавок'!$G$3024,6)</f>
        <v>8.620000000000001</v>
      </c>
      <c r="N870" s="103">
        <f>VLOOKUP($A870+ROUND((COLUMN()-2)/24,5),АТС!$A$41:$F$784,5)+VLOOKUP($A870+ROUND((COLUMN()-2)/24,5),'Расчет сбытовых надбавок'!$B$2281:'Расчет сбытовых надбавок'!$G$3024,6)</f>
        <v>77.539999999999992</v>
      </c>
      <c r="O870" s="103">
        <f>VLOOKUP($A870+ROUND((COLUMN()-2)/24,5),АТС!$A$41:$F$784,5)+VLOOKUP($A870+ROUND((COLUMN()-2)/24,5),'Расчет сбытовых надбавок'!$B$2281:'Расчет сбытовых надбавок'!$G$3024,6)</f>
        <v>95.6</v>
      </c>
      <c r="P870" s="103">
        <f>VLOOKUP($A870+ROUND((COLUMN()-2)/24,5),АТС!$A$41:$F$784,5)+VLOOKUP($A870+ROUND((COLUMN()-2)/24,5),'Расчет сбытовых надбавок'!$B$2281:'Расчет сбытовых надбавок'!$G$3024,6)</f>
        <v>226.18</v>
      </c>
      <c r="Q870" s="103">
        <f>VLOOKUP($A870+ROUND((COLUMN()-2)/24,5),АТС!$A$41:$F$784,5)+VLOOKUP($A870+ROUND((COLUMN()-2)/24,5),'Расчет сбытовых надбавок'!$B$2281:'Расчет сбытовых надбавок'!$G$3024,6)</f>
        <v>216.36</v>
      </c>
      <c r="R870" s="103">
        <f>VLOOKUP($A870+ROUND((COLUMN()-2)/24,5),АТС!$A$41:$F$784,5)+VLOOKUP($A870+ROUND((COLUMN()-2)/24,5),'Расчет сбытовых надбавок'!$B$2281:'Расчет сбытовых надбавок'!$G$3024,6)</f>
        <v>157.93</v>
      </c>
      <c r="S870" s="103">
        <f>VLOOKUP($A870+ROUND((COLUMN()-2)/24,5),АТС!$A$41:$F$784,5)+VLOOKUP($A870+ROUND((COLUMN()-2)/24,5),'Расчет сбытовых надбавок'!$B$2281:'Расчет сбытовых надбавок'!$G$3024,6)</f>
        <v>152.60999999999999</v>
      </c>
      <c r="T870" s="103">
        <f>VLOOKUP($A870+ROUND((COLUMN()-2)/24,5),АТС!$A$41:$F$784,5)+VLOOKUP($A870+ROUND((COLUMN()-2)/24,5),'Расчет сбытовых надбавок'!$B$2281:'Расчет сбытовых надбавок'!$G$3024,6)</f>
        <v>127.12</v>
      </c>
      <c r="U870" s="103">
        <f>VLOOKUP($A870+ROUND((COLUMN()-2)/24,5),АТС!$A$41:$F$784,5)+VLOOKUP($A870+ROUND((COLUMN()-2)/24,5),'Расчет сбытовых надбавок'!$B$2281:'Расчет сбытовых надбавок'!$G$3024,6)</f>
        <v>87.63000000000001</v>
      </c>
      <c r="V870" s="103">
        <f>VLOOKUP($A870+ROUND((COLUMN()-2)/24,5),АТС!$A$41:$F$784,5)+VLOOKUP($A870+ROUND((COLUMN()-2)/24,5),'Расчет сбытовых надбавок'!$B$2281:'Расчет сбытовых надбавок'!$G$3024,6)</f>
        <v>133.28</v>
      </c>
      <c r="W870" s="103">
        <f>VLOOKUP($A870+ROUND((COLUMN()-2)/24,5),АТС!$A$41:$F$784,5)+VLOOKUP($A870+ROUND((COLUMN()-2)/24,5),'Расчет сбытовых надбавок'!$B$2281:'Расчет сбытовых надбавок'!$G$3024,6)</f>
        <v>212.26</v>
      </c>
      <c r="X870" s="103">
        <f>VLOOKUP($A870+ROUND((COLUMN()-2)/24,5),АТС!$A$41:$F$784,5)+VLOOKUP($A870+ROUND((COLUMN()-2)/24,5),'Расчет сбытовых надбавок'!$B$2281:'Расчет сбытовых надбавок'!$G$3024,6)</f>
        <v>381.08000000000004</v>
      </c>
      <c r="Y870" s="103">
        <f>VLOOKUP($A870+ROUND((COLUMN()-2)/24,5),АТС!$A$41:$F$784,5)+VLOOKUP($A870+ROUND((COLUMN()-2)/24,5),'Расчет сбытовых надбавок'!$B$2281:'Расчет сбытовых надбавок'!$G$3024,6)</f>
        <v>417.98</v>
      </c>
    </row>
    <row r="871" spans="1:25" x14ac:dyDescent="0.2">
      <c r="A871" s="83">
        <f t="shared" si="23"/>
        <v>42197</v>
      </c>
      <c r="B871" s="103">
        <f>VLOOKUP($A871+ROUND((COLUMN()-2)/24,5),АТС!$A$41:$F$784,5)+VLOOKUP($A871+ROUND((COLUMN()-2)/24,5),'Расчет сбытовых надбавок'!$B$2281:'Расчет сбытовых надбавок'!$G$3024,6)</f>
        <v>294.52000000000004</v>
      </c>
      <c r="C871" s="103">
        <f>VLOOKUP($A871+ROUND((COLUMN()-2)/24,5),АТС!$A$41:$F$784,5)+VLOOKUP($A871+ROUND((COLUMN()-2)/24,5),'Расчет сбытовых надбавок'!$B$2281:'Расчет сбытовых надбавок'!$G$3024,6)</f>
        <v>197.93</v>
      </c>
      <c r="D871" s="103">
        <f>VLOOKUP($A871+ROUND((COLUMN()-2)/24,5),АТС!$A$41:$F$784,5)+VLOOKUP($A871+ROUND((COLUMN()-2)/24,5),'Расчет сбытовых надбавок'!$B$2281:'Расчет сбытовых надбавок'!$G$3024,6)</f>
        <v>309.95999999999998</v>
      </c>
      <c r="E871" s="103">
        <f>VLOOKUP($A871+ROUND((COLUMN()-2)/24,5),АТС!$A$41:$F$784,5)+VLOOKUP($A871+ROUND((COLUMN()-2)/24,5),'Расчет сбытовых надбавок'!$B$2281:'Расчет сбытовых надбавок'!$G$3024,6)</f>
        <v>236.09</v>
      </c>
      <c r="F871" s="103">
        <f>VLOOKUP($A871+ROUND((COLUMN()-2)/24,5),АТС!$A$41:$F$784,5)+VLOOKUP($A871+ROUND((COLUMN()-2)/24,5),'Расчет сбытовых надбавок'!$B$2281:'Расчет сбытовых надбавок'!$G$3024,6)</f>
        <v>273.38</v>
      </c>
      <c r="G871" s="103">
        <f>VLOOKUP($A871+ROUND((COLUMN()-2)/24,5),АТС!$A$41:$F$784,5)+VLOOKUP($A871+ROUND((COLUMN()-2)/24,5),'Расчет сбытовых надбавок'!$B$2281:'Расчет сбытовых надбавок'!$G$3024,6)</f>
        <v>189.87</v>
      </c>
      <c r="H871" s="103">
        <f>VLOOKUP($A871+ROUND((COLUMN()-2)/24,5),АТС!$A$41:$F$784,5)+VLOOKUP($A871+ROUND((COLUMN()-2)/24,5),'Расчет сбытовых надбавок'!$B$2281:'Расчет сбытовых надбавок'!$G$3024,6)</f>
        <v>48.46</v>
      </c>
      <c r="I871" s="103">
        <f>VLOOKUP($A871+ROUND((COLUMN()-2)/24,5),АТС!$A$41:$F$784,5)+VLOOKUP($A871+ROUND((COLUMN()-2)/24,5),'Расчет сбытовых надбавок'!$B$2281:'Расчет сбытовых надбавок'!$G$3024,6)</f>
        <v>3.83</v>
      </c>
      <c r="J871" s="103">
        <f>VLOOKUP($A871+ROUND((COLUMN()-2)/24,5),АТС!$A$41:$F$784,5)+VLOOKUP($A871+ROUND((COLUMN()-2)/24,5),'Расчет сбытовых надбавок'!$B$2281:'Расчет сбытовых надбавок'!$G$3024,6)</f>
        <v>1206.1199999999999</v>
      </c>
      <c r="K871" s="103">
        <f>VLOOKUP($A871+ROUND((COLUMN()-2)/24,5),АТС!$A$41:$F$784,5)+VLOOKUP($A871+ROUND((COLUMN()-2)/24,5),'Расчет сбытовых надбавок'!$B$2281:'Расчет сбытовых надбавок'!$G$3024,6)</f>
        <v>509.98</v>
      </c>
      <c r="L871" s="103">
        <f>VLOOKUP($A871+ROUND((COLUMN()-2)/24,5),АТС!$A$41:$F$784,5)+VLOOKUP($A871+ROUND((COLUMN()-2)/24,5),'Расчет сбытовых надбавок'!$B$2281:'Расчет сбытовых надбавок'!$G$3024,6)</f>
        <v>330.78999999999996</v>
      </c>
      <c r="M871" s="103">
        <f>VLOOKUP($A871+ROUND((COLUMN()-2)/24,5),АТС!$A$41:$F$784,5)+VLOOKUP($A871+ROUND((COLUMN()-2)/24,5),'Расчет сбытовых надбавок'!$B$2281:'Расчет сбытовых надбавок'!$G$3024,6)</f>
        <v>384.62</v>
      </c>
      <c r="N871" s="103">
        <f>VLOOKUP($A871+ROUND((COLUMN()-2)/24,5),АТС!$A$41:$F$784,5)+VLOOKUP($A871+ROUND((COLUMN()-2)/24,5),'Расчет сбытовых надбавок'!$B$2281:'Расчет сбытовых надбавок'!$G$3024,6)</f>
        <v>357.21000000000004</v>
      </c>
      <c r="O871" s="103">
        <f>VLOOKUP($A871+ROUND((COLUMN()-2)/24,5),АТС!$A$41:$F$784,5)+VLOOKUP($A871+ROUND((COLUMN()-2)/24,5),'Расчет сбытовых надбавок'!$B$2281:'Расчет сбытовых надбавок'!$G$3024,6)</f>
        <v>347.93</v>
      </c>
      <c r="P871" s="103">
        <f>VLOOKUP($A871+ROUND((COLUMN()-2)/24,5),АТС!$A$41:$F$784,5)+VLOOKUP($A871+ROUND((COLUMN()-2)/24,5),'Расчет сбытовых надбавок'!$B$2281:'Расчет сбытовых надбавок'!$G$3024,6)</f>
        <v>512.13</v>
      </c>
      <c r="Q871" s="103">
        <f>VLOOKUP($A871+ROUND((COLUMN()-2)/24,5),АТС!$A$41:$F$784,5)+VLOOKUP($A871+ROUND((COLUMN()-2)/24,5),'Расчет сбытовых надбавок'!$B$2281:'Расчет сбытовых надбавок'!$G$3024,6)</f>
        <v>460.64</v>
      </c>
      <c r="R871" s="103">
        <f>VLOOKUP($A871+ROUND((COLUMN()-2)/24,5),АТС!$A$41:$F$784,5)+VLOOKUP($A871+ROUND((COLUMN()-2)/24,5),'Расчет сбытовых надбавок'!$B$2281:'Расчет сбытовых надбавок'!$G$3024,6)</f>
        <v>575.91</v>
      </c>
      <c r="S871" s="103">
        <f>VLOOKUP($A871+ROUND((COLUMN()-2)/24,5),АТС!$A$41:$F$784,5)+VLOOKUP($A871+ROUND((COLUMN()-2)/24,5),'Расчет сбытовых надбавок'!$B$2281:'Расчет сбытовых надбавок'!$G$3024,6)</f>
        <v>1066.8699999999999</v>
      </c>
      <c r="T871" s="103">
        <f>VLOOKUP($A871+ROUND((COLUMN()-2)/24,5),АТС!$A$41:$F$784,5)+VLOOKUP($A871+ROUND((COLUMN()-2)/24,5),'Расчет сбытовых надбавок'!$B$2281:'Расчет сбытовых надбавок'!$G$3024,6)</f>
        <v>1064.1000000000001</v>
      </c>
      <c r="U871" s="103">
        <f>VLOOKUP($A871+ROUND((COLUMN()-2)/24,5),АТС!$A$41:$F$784,5)+VLOOKUP($A871+ROUND((COLUMN()-2)/24,5),'Расчет сбытовых надбавок'!$B$2281:'Расчет сбытовых надбавок'!$G$3024,6)</f>
        <v>366.68999999999994</v>
      </c>
      <c r="V871" s="103">
        <f>VLOOKUP($A871+ROUND((COLUMN()-2)/24,5),АТС!$A$41:$F$784,5)+VLOOKUP($A871+ROUND((COLUMN()-2)/24,5),'Расчет сбытовых надбавок'!$B$2281:'Расчет сбытовых надбавок'!$G$3024,6)</f>
        <v>249.01</v>
      </c>
      <c r="W871" s="103">
        <f>VLOOKUP($A871+ROUND((COLUMN()-2)/24,5),АТС!$A$41:$F$784,5)+VLOOKUP($A871+ROUND((COLUMN()-2)/24,5),'Расчет сбытовых надбавок'!$B$2281:'Расчет сбытовых надбавок'!$G$3024,6)</f>
        <v>436.01</v>
      </c>
      <c r="X871" s="103">
        <f>VLOOKUP($A871+ROUND((COLUMN()-2)/24,5),АТС!$A$41:$F$784,5)+VLOOKUP($A871+ROUND((COLUMN()-2)/24,5),'Расчет сбытовых надбавок'!$B$2281:'Расчет сбытовых надбавок'!$G$3024,6)</f>
        <v>452.94</v>
      </c>
      <c r="Y871" s="103">
        <f>VLOOKUP($A871+ROUND((COLUMN()-2)/24,5),АТС!$A$41:$F$784,5)+VLOOKUP($A871+ROUND((COLUMN()-2)/24,5),'Расчет сбытовых надбавок'!$B$2281:'Расчет сбытовых надбавок'!$G$3024,6)</f>
        <v>602.16</v>
      </c>
    </row>
    <row r="872" spans="1:25" x14ac:dyDescent="0.2">
      <c r="A872" s="83">
        <f t="shared" si="23"/>
        <v>42198</v>
      </c>
      <c r="B872" s="103">
        <f>VLOOKUP($A872+ROUND((COLUMN()-2)/24,5),АТС!$A$41:$F$784,5)+VLOOKUP($A872+ROUND((COLUMN()-2)/24,5),'Расчет сбытовых надбавок'!$B$2281:'Расчет сбытовых надбавок'!$G$3024,6)</f>
        <v>353.26</v>
      </c>
      <c r="C872" s="103">
        <f>VLOOKUP($A872+ROUND((COLUMN()-2)/24,5),АТС!$A$41:$F$784,5)+VLOOKUP($A872+ROUND((COLUMN()-2)/24,5),'Расчет сбытовых надбавок'!$B$2281:'Расчет сбытовых надбавок'!$G$3024,6)</f>
        <v>411.4</v>
      </c>
      <c r="D872" s="103">
        <f>VLOOKUP($A872+ROUND((COLUMN()-2)/24,5),АТС!$A$41:$F$784,5)+VLOOKUP($A872+ROUND((COLUMN()-2)/24,5),'Расчет сбытовых надбавок'!$B$2281:'Расчет сбытовых надбавок'!$G$3024,6)</f>
        <v>1181.4299999999998</v>
      </c>
      <c r="E872" s="103">
        <f>VLOOKUP($A872+ROUND((COLUMN()-2)/24,5),АТС!$A$41:$F$784,5)+VLOOKUP($A872+ROUND((COLUMN()-2)/24,5),'Расчет сбытовых надбавок'!$B$2281:'Расчет сбытовых надбавок'!$G$3024,6)</f>
        <v>1120.1499999999999</v>
      </c>
      <c r="F872" s="103">
        <f>VLOOKUP($A872+ROUND((COLUMN()-2)/24,5),АТС!$A$41:$F$784,5)+VLOOKUP($A872+ROUND((COLUMN()-2)/24,5),'Расчет сбытовых надбавок'!$B$2281:'Расчет сбытовых надбавок'!$G$3024,6)</f>
        <v>996.09</v>
      </c>
      <c r="G872" s="103">
        <f>VLOOKUP($A872+ROUND((COLUMN()-2)/24,5),АТС!$A$41:$F$784,5)+VLOOKUP($A872+ROUND((COLUMN()-2)/24,5),'Расчет сбытовых надбавок'!$B$2281:'Расчет сбытовых надбавок'!$G$3024,6)</f>
        <v>90.63000000000001</v>
      </c>
      <c r="H872" s="103">
        <f>VLOOKUP($A872+ROUND((COLUMN()-2)/24,5),АТС!$A$41:$F$784,5)+VLOOKUP($A872+ROUND((COLUMN()-2)/24,5),'Расчет сбытовых надбавок'!$B$2281:'Расчет сбытовых надбавок'!$G$3024,6)</f>
        <v>4.1900000000000004</v>
      </c>
      <c r="I872" s="103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03">
        <f>VLOOKUP($A872+ROUND((COLUMN()-2)/24,5),АТС!$A$41:$F$784,5)+VLOOKUP($A872+ROUND((COLUMN()-2)/24,5),'Расчет сбытовых надбавок'!$B$2281:'Расчет сбытовых надбавок'!$G$3024,6)</f>
        <v>45.75</v>
      </c>
      <c r="K872" s="103">
        <f>VLOOKUP($A872+ROUND((COLUMN()-2)/24,5),АТС!$A$41:$F$784,5)+VLOOKUP($A872+ROUND((COLUMN()-2)/24,5),'Расчет сбытовых надбавок'!$B$2281:'Расчет сбытовых надбавок'!$G$3024,6)</f>
        <v>227.67</v>
      </c>
      <c r="L872" s="103">
        <f>VLOOKUP($A872+ROUND((COLUMN()-2)/24,5),АТС!$A$41:$F$784,5)+VLOOKUP($A872+ROUND((COLUMN()-2)/24,5),'Расчет сбытовых надбавок'!$B$2281:'Расчет сбытовых надбавок'!$G$3024,6)</f>
        <v>273.57</v>
      </c>
      <c r="M872" s="103">
        <f>VLOOKUP($A872+ROUND((COLUMN()-2)/24,5),АТС!$A$41:$F$784,5)+VLOOKUP($A872+ROUND((COLUMN()-2)/24,5),'Расчет сбытовых надбавок'!$B$2281:'Расчет сбытовых надбавок'!$G$3024,6)</f>
        <v>318.21999999999997</v>
      </c>
      <c r="N872" s="103">
        <f>VLOOKUP($A872+ROUND((COLUMN()-2)/24,5),АТС!$A$41:$F$784,5)+VLOOKUP($A872+ROUND((COLUMN()-2)/24,5),'Расчет сбытовых надбавок'!$B$2281:'Расчет сбытовых надбавок'!$G$3024,6)</f>
        <v>402.7</v>
      </c>
      <c r="O872" s="103">
        <f>VLOOKUP($A872+ROUND((COLUMN()-2)/24,5),АТС!$A$41:$F$784,5)+VLOOKUP($A872+ROUND((COLUMN()-2)/24,5),'Расчет сбытовых надбавок'!$B$2281:'Расчет сбытовых надбавок'!$G$3024,6)</f>
        <v>426</v>
      </c>
      <c r="P872" s="103">
        <f>VLOOKUP($A872+ROUND((COLUMN()-2)/24,5),АТС!$A$41:$F$784,5)+VLOOKUP($A872+ROUND((COLUMN()-2)/24,5),'Расчет сбытовых надбавок'!$B$2281:'Расчет сбытовых надбавок'!$G$3024,6)</f>
        <v>851.79</v>
      </c>
      <c r="Q872" s="103">
        <f>VLOOKUP($A872+ROUND((COLUMN()-2)/24,5),АТС!$A$41:$F$784,5)+VLOOKUP($A872+ROUND((COLUMN()-2)/24,5),'Расчет сбытовых надбавок'!$B$2281:'Расчет сбытовых надбавок'!$G$3024,6)</f>
        <v>684.1</v>
      </c>
      <c r="R872" s="103">
        <f>VLOOKUP($A872+ROUND((COLUMN()-2)/24,5),АТС!$A$41:$F$784,5)+VLOOKUP($A872+ROUND((COLUMN()-2)/24,5),'Расчет сбытовых надбавок'!$B$2281:'Расчет сбытовых надбавок'!$G$3024,6)</f>
        <v>825.03</v>
      </c>
      <c r="S872" s="103">
        <f>VLOOKUP($A872+ROUND((COLUMN()-2)/24,5),АТС!$A$41:$F$784,5)+VLOOKUP($A872+ROUND((COLUMN()-2)/24,5),'Расчет сбытовых надбавок'!$B$2281:'Расчет сбытовых надбавок'!$G$3024,6)</f>
        <v>776.9</v>
      </c>
      <c r="T872" s="103">
        <f>VLOOKUP($A872+ROUND((COLUMN()-2)/24,5),АТС!$A$41:$F$784,5)+VLOOKUP($A872+ROUND((COLUMN()-2)/24,5),'Расчет сбытовых надбавок'!$B$2281:'Расчет сбытовых надбавок'!$G$3024,6)</f>
        <v>741.94</v>
      </c>
      <c r="U872" s="103">
        <f>VLOOKUP($A872+ROUND((COLUMN()-2)/24,5),АТС!$A$41:$F$784,5)+VLOOKUP($A872+ROUND((COLUMN()-2)/24,5),'Расчет сбытовых надбавок'!$B$2281:'Расчет сбытовых надбавок'!$G$3024,6)</f>
        <v>637.89</v>
      </c>
      <c r="V872" s="103">
        <f>VLOOKUP($A872+ROUND((COLUMN()-2)/24,5),АТС!$A$41:$F$784,5)+VLOOKUP($A872+ROUND((COLUMN()-2)/24,5),'Расчет сбытовых надбавок'!$B$2281:'Расчет сбытовых надбавок'!$G$3024,6)</f>
        <v>632.98</v>
      </c>
      <c r="W872" s="103">
        <f>VLOOKUP($A872+ROUND((COLUMN()-2)/24,5),АТС!$A$41:$F$784,5)+VLOOKUP($A872+ROUND((COLUMN()-2)/24,5),'Расчет сбытовых надбавок'!$B$2281:'Расчет сбытовых надбавок'!$G$3024,6)</f>
        <v>761.15000000000009</v>
      </c>
      <c r="X872" s="103">
        <f>VLOOKUP($A872+ROUND((COLUMN()-2)/24,5),АТС!$A$41:$F$784,5)+VLOOKUP($A872+ROUND((COLUMN()-2)/24,5),'Расчет сбытовых надбавок'!$B$2281:'Расчет сбытовых надбавок'!$G$3024,6)</f>
        <v>363.82000000000005</v>
      </c>
      <c r="Y872" s="103">
        <f>VLOOKUP($A872+ROUND((COLUMN()-2)/24,5),АТС!$A$41:$F$784,5)+VLOOKUP($A872+ROUND((COLUMN()-2)/24,5),'Расчет сбытовых надбавок'!$B$2281:'Расчет сбытовых надбавок'!$G$3024,6)</f>
        <v>491.04999999999995</v>
      </c>
    </row>
    <row r="873" spans="1:25" x14ac:dyDescent="0.2">
      <c r="A873" s="83">
        <f t="shared" si="23"/>
        <v>42199</v>
      </c>
      <c r="B873" s="103">
        <f>VLOOKUP($A873+ROUND((COLUMN()-2)/24,5),АТС!$A$41:$F$784,5)+VLOOKUP($A873+ROUND((COLUMN()-2)/24,5),'Расчет сбытовых надбавок'!$B$2281:'Расчет сбытовых надбавок'!$G$3024,6)</f>
        <v>362.71</v>
      </c>
      <c r="C873" s="103">
        <f>VLOOKUP($A873+ROUND((COLUMN()-2)/24,5),АТС!$A$41:$F$784,5)+VLOOKUP($A873+ROUND((COLUMN()-2)/24,5),'Расчет сбытовых надбавок'!$B$2281:'Расчет сбытовых надбавок'!$G$3024,6)</f>
        <v>269.12</v>
      </c>
      <c r="D873" s="103">
        <f>VLOOKUP($A873+ROUND((COLUMN()-2)/24,5),АТС!$A$41:$F$784,5)+VLOOKUP($A873+ROUND((COLUMN()-2)/24,5),'Расчет сбытовых надбавок'!$B$2281:'Расчет сбытовых надбавок'!$G$3024,6)</f>
        <v>263.34000000000003</v>
      </c>
      <c r="E873" s="103">
        <f>VLOOKUP($A873+ROUND((COLUMN()-2)/24,5),АТС!$A$41:$F$784,5)+VLOOKUP($A873+ROUND((COLUMN()-2)/24,5),'Расчет сбытовых надбавок'!$B$2281:'Расчет сбытовых надбавок'!$G$3024,6)</f>
        <v>351.53000000000003</v>
      </c>
      <c r="F873" s="103">
        <f>VLOOKUP($A873+ROUND((COLUMN()-2)/24,5),АТС!$A$41:$F$784,5)+VLOOKUP($A873+ROUND((COLUMN()-2)/24,5),'Расчет сбытовых надбавок'!$B$2281:'Расчет сбытовых надбавок'!$G$3024,6)</f>
        <v>180.63</v>
      </c>
      <c r="G873" s="103">
        <f>VLOOKUP($A873+ROUND((COLUMN()-2)/24,5),АТС!$A$41:$F$784,5)+VLOOKUP($A873+ROUND((COLUMN()-2)/24,5),'Расчет сбытовых надбавок'!$B$2281:'Расчет сбытовых надбавок'!$G$3024,6)</f>
        <v>977.31999999999994</v>
      </c>
      <c r="H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03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03">
        <f>VLOOKUP($A873+ROUND((COLUMN()-2)/24,5),АТС!$A$41:$F$784,5)+VLOOKUP($A873+ROUND((COLUMN()-2)/24,5),'Расчет сбытовых надбавок'!$B$2281:'Расчет сбытовых надбавок'!$G$3024,6)</f>
        <v>567.16</v>
      </c>
      <c r="K873" s="103">
        <f>VLOOKUP($A873+ROUND((COLUMN()-2)/24,5),АТС!$A$41:$F$784,5)+VLOOKUP($A873+ROUND((COLUMN()-2)/24,5),'Расчет сбытовых надбавок'!$B$2281:'Расчет сбытовых надбавок'!$G$3024,6)</f>
        <v>23.43</v>
      </c>
      <c r="L873" s="103">
        <f>VLOOKUP($A873+ROUND((COLUMN()-2)/24,5),АТС!$A$41:$F$784,5)+VLOOKUP($A873+ROUND((COLUMN()-2)/24,5),'Расчет сбытовых надбавок'!$B$2281:'Расчет сбытовых надбавок'!$G$3024,6)</f>
        <v>75.13</v>
      </c>
      <c r="M873" s="103">
        <f>VLOOKUP($A873+ROUND((COLUMN()-2)/24,5),АТС!$A$41:$F$784,5)+VLOOKUP($A873+ROUND((COLUMN()-2)/24,5),'Расчет сбытовых надбавок'!$B$2281:'Расчет сбытовых надбавок'!$G$3024,6)</f>
        <v>137.22999999999999</v>
      </c>
      <c r="N873" s="103">
        <f>VLOOKUP($A873+ROUND((COLUMN()-2)/24,5),АТС!$A$41:$F$784,5)+VLOOKUP($A873+ROUND((COLUMN()-2)/24,5),'Расчет сбытовых надбавок'!$B$2281:'Расчет сбытовых надбавок'!$G$3024,6)</f>
        <v>144.47999999999999</v>
      </c>
      <c r="O873" s="103">
        <f>VLOOKUP($A873+ROUND((COLUMN()-2)/24,5),АТС!$A$41:$F$784,5)+VLOOKUP($A873+ROUND((COLUMN()-2)/24,5),'Расчет сбытовых надбавок'!$B$2281:'Расчет сбытовых надбавок'!$G$3024,6)</f>
        <v>229.29000000000002</v>
      </c>
      <c r="P873" s="103">
        <f>VLOOKUP($A873+ROUND((COLUMN()-2)/24,5),АТС!$A$41:$F$784,5)+VLOOKUP($A873+ROUND((COLUMN()-2)/24,5),'Расчет сбытовых надбавок'!$B$2281:'Расчет сбытовых надбавок'!$G$3024,6)</f>
        <v>285.05</v>
      </c>
      <c r="Q873" s="103">
        <f>VLOOKUP($A873+ROUND((COLUMN()-2)/24,5),АТС!$A$41:$F$784,5)+VLOOKUP($A873+ROUND((COLUMN()-2)/24,5),'Расчет сбытовых надбавок'!$B$2281:'Расчет сбытовых надбавок'!$G$3024,6)</f>
        <v>246.35999999999999</v>
      </c>
      <c r="R873" s="103">
        <f>VLOOKUP($A873+ROUND((COLUMN()-2)/24,5),АТС!$A$41:$F$784,5)+VLOOKUP($A873+ROUND((COLUMN()-2)/24,5),'Расчет сбытовых надбавок'!$B$2281:'Расчет сбытовых надбавок'!$G$3024,6)</f>
        <v>305.63</v>
      </c>
      <c r="S873" s="103">
        <f>VLOOKUP($A873+ROUND((COLUMN()-2)/24,5),АТС!$A$41:$F$784,5)+VLOOKUP($A873+ROUND((COLUMN()-2)/24,5),'Расчет сбытовых надбавок'!$B$2281:'Расчет сбытовых надбавок'!$G$3024,6)</f>
        <v>285</v>
      </c>
      <c r="T873" s="103">
        <f>VLOOKUP($A873+ROUND((COLUMN()-2)/24,5),АТС!$A$41:$F$784,5)+VLOOKUP($A873+ROUND((COLUMN()-2)/24,5),'Расчет сбытовых надбавок'!$B$2281:'Расчет сбытовых надбавок'!$G$3024,6)</f>
        <v>262.93</v>
      </c>
      <c r="U873" s="103">
        <f>VLOOKUP($A873+ROUND((COLUMN()-2)/24,5),АТС!$A$41:$F$784,5)+VLOOKUP($A873+ROUND((COLUMN()-2)/24,5),'Расчет сбытовых надбавок'!$B$2281:'Расчет сбытовых надбавок'!$G$3024,6)</f>
        <v>111.07000000000001</v>
      </c>
      <c r="V873" s="103">
        <f>VLOOKUP($A873+ROUND((COLUMN()-2)/24,5),АТС!$A$41:$F$784,5)+VLOOKUP($A873+ROUND((COLUMN()-2)/24,5),'Расчет сбытовых надбавок'!$B$2281:'Расчет сбытовых надбавок'!$G$3024,6)</f>
        <v>248.82</v>
      </c>
      <c r="W873" s="103">
        <f>VLOOKUP($A873+ROUND((COLUMN()-2)/24,5),АТС!$A$41:$F$784,5)+VLOOKUP($A873+ROUND((COLUMN()-2)/24,5),'Расчет сбытовых надбавок'!$B$2281:'Расчет сбытовых надбавок'!$G$3024,6)</f>
        <v>369.32</v>
      </c>
      <c r="X873" s="103">
        <f>VLOOKUP($A873+ROUND((COLUMN()-2)/24,5),АТС!$A$41:$F$784,5)+VLOOKUP($A873+ROUND((COLUMN()-2)/24,5),'Расчет сбытовых надбавок'!$B$2281:'Расчет сбытовых надбавок'!$G$3024,6)</f>
        <v>371.07</v>
      </c>
      <c r="Y873" s="103">
        <f>VLOOKUP($A873+ROUND((COLUMN()-2)/24,5),АТС!$A$41:$F$784,5)+VLOOKUP($A873+ROUND((COLUMN()-2)/24,5),'Расчет сбытовых надбавок'!$B$2281:'Расчет сбытовых надбавок'!$G$3024,6)</f>
        <v>200.78</v>
      </c>
    </row>
    <row r="874" spans="1:25" x14ac:dyDescent="0.2">
      <c r="A874" s="83">
        <f t="shared" si="23"/>
        <v>42200</v>
      </c>
      <c r="B874" s="103">
        <f>VLOOKUP($A874+ROUND((COLUMN()-2)/24,5),АТС!$A$41:$F$784,5)+VLOOKUP($A874+ROUND((COLUMN()-2)/24,5),'Расчет сбытовых надбавок'!$B$2281:'Расчет сбытовых надбавок'!$G$3024,6)</f>
        <v>87.03</v>
      </c>
      <c r="C874" s="103">
        <f>VLOOKUP($A874+ROUND((COLUMN()-2)/24,5),АТС!$A$41:$F$784,5)+VLOOKUP($A874+ROUND((COLUMN()-2)/24,5),'Расчет сбытовых надбавок'!$B$2281:'Расчет сбытовых надбавок'!$G$3024,6)</f>
        <v>98.13</v>
      </c>
      <c r="D874" s="103">
        <f>VLOOKUP($A874+ROUND((COLUMN()-2)/24,5),АТС!$A$41:$F$784,5)+VLOOKUP($A874+ROUND((COLUMN()-2)/24,5),'Расчет сбытовых надбавок'!$B$2281:'Расчет сбытовых надбавок'!$G$3024,6)</f>
        <v>232.93</v>
      </c>
      <c r="E874" s="103">
        <f>VLOOKUP($A874+ROUND((COLUMN()-2)/24,5),АТС!$A$41:$F$784,5)+VLOOKUP($A874+ROUND((COLUMN()-2)/24,5),'Расчет сбытовых надбавок'!$B$2281:'Расчет сбытовых надбавок'!$G$3024,6)</f>
        <v>215.32999999999998</v>
      </c>
      <c r="F874" s="103">
        <f>VLOOKUP($A874+ROUND((COLUMN()-2)/24,5),АТС!$A$41:$F$784,5)+VLOOKUP($A874+ROUND((COLUMN()-2)/24,5),'Расчет сбытовых надбавок'!$B$2281:'Расчет сбытовых надбавок'!$G$3024,6)</f>
        <v>134.04</v>
      </c>
      <c r="G874" s="103">
        <f>VLOOKUP($A874+ROUND((COLUMN()-2)/24,5),АТС!$A$41:$F$784,5)+VLOOKUP($A874+ROUND((COLUMN()-2)/24,5),'Расчет сбытовых надбавок'!$B$2281:'Расчет сбытовых надбавок'!$G$3024,6)</f>
        <v>0.01</v>
      </c>
      <c r="H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J874" s="103">
        <f>VLOOKUP($A874+ROUND((COLUMN()-2)/24,5),АТС!$A$41:$F$784,5)+VLOOKUP($A874+ROUND((COLUMN()-2)/24,5),'Расчет сбытовых надбавок'!$B$2281:'Расчет сбытовых надбавок'!$G$3024,6)</f>
        <v>0</v>
      </c>
      <c r="K874" s="103">
        <f>VLOOKUP($A874+ROUND((COLUMN()-2)/24,5),АТС!$A$41:$F$784,5)+VLOOKUP($A874+ROUND((COLUMN()-2)/24,5),'Расчет сбытовых надбавок'!$B$2281:'Расчет сбытовых надбавок'!$G$3024,6)</f>
        <v>87.63000000000001</v>
      </c>
      <c r="L874" s="103">
        <f>VLOOKUP($A874+ROUND((COLUMN()-2)/24,5),АТС!$A$41:$F$784,5)+VLOOKUP($A874+ROUND((COLUMN()-2)/24,5),'Расчет сбытовых надбавок'!$B$2281:'Расчет сбытовых надбавок'!$G$3024,6)</f>
        <v>119.86999999999999</v>
      </c>
      <c r="M874" s="103">
        <f>VLOOKUP($A874+ROUND((COLUMN()-2)/24,5),АТС!$A$41:$F$784,5)+VLOOKUP($A874+ROUND((COLUMN()-2)/24,5),'Расчет сбытовых надбавок'!$B$2281:'Расчет сбытовых надбавок'!$G$3024,6)</f>
        <v>151.99</v>
      </c>
      <c r="N874" s="103">
        <f>VLOOKUP($A874+ROUND((COLUMN()-2)/24,5),АТС!$A$41:$F$784,5)+VLOOKUP($A874+ROUND((COLUMN()-2)/24,5),'Расчет сбытовых надбавок'!$B$2281:'Расчет сбытовых надбавок'!$G$3024,6)</f>
        <v>93.449999999999989</v>
      </c>
      <c r="O874" s="103">
        <f>VLOOKUP($A874+ROUND((COLUMN()-2)/24,5),АТС!$A$41:$F$784,5)+VLOOKUP($A874+ROUND((COLUMN()-2)/24,5),'Расчет сбытовых надбавок'!$B$2281:'Расчет сбытовых надбавок'!$G$3024,6)</f>
        <v>60.63</v>
      </c>
      <c r="P874" s="103">
        <f>VLOOKUP($A874+ROUND((COLUMN()-2)/24,5),АТС!$A$41:$F$784,5)+VLOOKUP($A874+ROUND((COLUMN()-2)/24,5),'Расчет сбытовых надбавок'!$B$2281:'Расчет сбытовых надбавок'!$G$3024,6)</f>
        <v>141.19</v>
      </c>
      <c r="Q874" s="103">
        <f>VLOOKUP($A874+ROUND((COLUMN()-2)/24,5),АТС!$A$41:$F$784,5)+VLOOKUP($A874+ROUND((COLUMN()-2)/24,5),'Расчет сбытовых надбавок'!$B$2281:'Расчет сбытовых надбавок'!$G$3024,6)</f>
        <v>152.97</v>
      </c>
      <c r="R874" s="103">
        <f>VLOOKUP($A874+ROUND((COLUMN()-2)/24,5),АТС!$A$41:$F$784,5)+VLOOKUP($A874+ROUND((COLUMN()-2)/24,5),'Расчет сбытовых надбавок'!$B$2281:'Расчет сбытовых надбавок'!$G$3024,6)</f>
        <v>385.52</v>
      </c>
      <c r="S874" s="103">
        <f>VLOOKUP($A874+ROUND((COLUMN()-2)/24,5),АТС!$A$41:$F$784,5)+VLOOKUP($A874+ROUND((COLUMN()-2)/24,5),'Расчет сбытовых надбавок'!$B$2281:'Расчет сбытовых надбавок'!$G$3024,6)</f>
        <v>340.91</v>
      </c>
      <c r="T874" s="103">
        <f>VLOOKUP($A874+ROUND((COLUMN()-2)/24,5),АТС!$A$41:$F$784,5)+VLOOKUP($A874+ROUND((COLUMN()-2)/24,5),'Расчет сбытовых надбавок'!$B$2281:'Расчет сбытовых надбавок'!$G$3024,6)</f>
        <v>305.23</v>
      </c>
      <c r="U874" s="103">
        <f>VLOOKUP($A874+ROUND((COLUMN()-2)/24,5),АТС!$A$41:$F$784,5)+VLOOKUP($A874+ROUND((COLUMN()-2)/24,5),'Расчет сбытовых надбавок'!$B$2281:'Расчет сбытовых надбавок'!$G$3024,6)</f>
        <v>148.46</v>
      </c>
      <c r="V874" s="103">
        <f>VLOOKUP($A874+ROUND((COLUMN()-2)/24,5),АТС!$A$41:$F$784,5)+VLOOKUP($A874+ROUND((COLUMN()-2)/24,5),'Расчет сбытовых надбавок'!$B$2281:'Расчет сбытовых надбавок'!$G$3024,6)</f>
        <v>96.88</v>
      </c>
      <c r="W874" s="103">
        <f>VLOOKUP($A874+ROUND((COLUMN()-2)/24,5),АТС!$A$41:$F$784,5)+VLOOKUP($A874+ROUND((COLUMN()-2)/24,5),'Расчет сбытовых надбавок'!$B$2281:'Расчет сбытовых надбавок'!$G$3024,6)</f>
        <v>289.67</v>
      </c>
      <c r="X874" s="103">
        <f>VLOOKUP($A874+ROUND((COLUMN()-2)/24,5),АТС!$A$41:$F$784,5)+VLOOKUP($A874+ROUND((COLUMN()-2)/24,5),'Расчет сбытовых надбавок'!$B$2281:'Расчет сбытовых надбавок'!$G$3024,6)</f>
        <v>228.62</v>
      </c>
      <c r="Y874" s="103">
        <f>VLOOKUP($A874+ROUND((COLUMN()-2)/24,5),АТС!$A$41:$F$784,5)+VLOOKUP($A874+ROUND((COLUMN()-2)/24,5),'Расчет сбытовых надбавок'!$B$2281:'Расчет сбытовых надбавок'!$G$3024,6)</f>
        <v>172.88</v>
      </c>
    </row>
    <row r="875" spans="1:25" x14ac:dyDescent="0.2">
      <c r="A875" s="83">
        <f t="shared" si="23"/>
        <v>42201</v>
      </c>
      <c r="B875" s="103">
        <f>VLOOKUP($A875+ROUND((COLUMN()-2)/24,5),АТС!$A$41:$F$784,5)+VLOOKUP($A875+ROUND((COLUMN()-2)/24,5),'Расчет сбытовых надбавок'!$B$2281:'Расчет сбытовых надбавок'!$G$3024,6)</f>
        <v>195.77999999999997</v>
      </c>
      <c r="C875" s="103">
        <f>VLOOKUP($A875+ROUND((COLUMN()-2)/24,5),АТС!$A$41:$F$784,5)+VLOOKUP($A875+ROUND((COLUMN()-2)/24,5),'Расчет сбытовых надбавок'!$B$2281:'Расчет сбытовых надбавок'!$G$3024,6)</f>
        <v>147.84</v>
      </c>
      <c r="D875" s="103">
        <f>VLOOKUP($A875+ROUND((COLUMN()-2)/24,5),АТС!$A$41:$F$784,5)+VLOOKUP($A875+ROUND((COLUMN()-2)/24,5),'Расчет сбытовых надбавок'!$B$2281:'Расчет сбытовых надбавок'!$G$3024,6)</f>
        <v>254.81</v>
      </c>
      <c r="E875" s="103">
        <f>VLOOKUP($A875+ROUND((COLUMN()-2)/24,5),АТС!$A$41:$F$784,5)+VLOOKUP($A875+ROUND((COLUMN()-2)/24,5),'Расчет сбытовых надбавок'!$B$2281:'Расчет сбытовых надбавок'!$G$3024,6)</f>
        <v>249.85000000000002</v>
      </c>
      <c r="F875" s="103">
        <f>VLOOKUP($A875+ROUND((COLUMN()-2)/24,5),АТС!$A$41:$F$784,5)+VLOOKUP($A875+ROUND((COLUMN()-2)/24,5),'Расчет сбытовых надбавок'!$B$2281:'Расчет сбытовых надбавок'!$G$3024,6)</f>
        <v>99.37</v>
      </c>
      <c r="G875" s="103">
        <f>VLOOKUP($A875+ROUND((COLUMN()-2)/24,5),АТС!$A$41:$F$784,5)+VLOOKUP($A875+ROUND((COLUMN()-2)/24,5),'Расчет сбытовых надбавок'!$B$2281:'Расчет сбытовых надбавок'!$G$3024,6)</f>
        <v>38.03</v>
      </c>
      <c r="H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03">
        <f>VLOOKUP($A875+ROUND((COLUMN()-2)/24,5),АТС!$A$41:$F$784,5)+VLOOKUP($A875+ROUND((COLUMN()-2)/24,5),'Расчет сбытовых надбавок'!$B$2281:'Расчет сбытовых надбавок'!$G$3024,6)</f>
        <v>0</v>
      </c>
      <c r="K875" s="103">
        <f>VLOOKUP($A875+ROUND((COLUMN()-2)/24,5),АТС!$A$41:$F$784,5)+VLOOKUP($A875+ROUND((COLUMN()-2)/24,5),'Расчет сбытовых надбавок'!$B$2281:'Расчет сбытовых надбавок'!$G$3024,6)</f>
        <v>65.150000000000006</v>
      </c>
      <c r="L875" s="103">
        <f>VLOOKUP($A875+ROUND((COLUMN()-2)/24,5),АТС!$A$41:$F$784,5)+VLOOKUP($A875+ROUND((COLUMN()-2)/24,5),'Расчет сбытовых надбавок'!$B$2281:'Расчет сбытовых надбавок'!$G$3024,6)</f>
        <v>85.740000000000009</v>
      </c>
      <c r="M875" s="103">
        <f>VLOOKUP($A875+ROUND((COLUMN()-2)/24,5),АТС!$A$41:$F$784,5)+VLOOKUP($A875+ROUND((COLUMN()-2)/24,5),'Расчет сбытовых надбавок'!$B$2281:'Расчет сбытовых надбавок'!$G$3024,6)</f>
        <v>124.28</v>
      </c>
      <c r="N875" s="103">
        <f>VLOOKUP($A875+ROUND((COLUMN()-2)/24,5),АТС!$A$41:$F$784,5)+VLOOKUP($A875+ROUND((COLUMN()-2)/24,5),'Расчет сбытовых надбавок'!$B$2281:'Расчет сбытовых надбавок'!$G$3024,6)</f>
        <v>110.58</v>
      </c>
      <c r="O875" s="103">
        <f>VLOOKUP($A875+ROUND((COLUMN()-2)/24,5),АТС!$A$41:$F$784,5)+VLOOKUP($A875+ROUND((COLUMN()-2)/24,5),'Расчет сбытовых надбавок'!$B$2281:'Расчет сбытовых надбавок'!$G$3024,6)</f>
        <v>96.31</v>
      </c>
      <c r="P875" s="103">
        <f>VLOOKUP($A875+ROUND((COLUMN()-2)/24,5),АТС!$A$41:$F$784,5)+VLOOKUP($A875+ROUND((COLUMN()-2)/24,5),'Расчет сбытовых надбавок'!$B$2281:'Расчет сбытовых надбавок'!$G$3024,6)</f>
        <v>33.239999999999995</v>
      </c>
      <c r="Q875" s="103">
        <f>VLOOKUP($A875+ROUND((COLUMN()-2)/24,5),АТС!$A$41:$F$784,5)+VLOOKUP($A875+ROUND((COLUMN()-2)/24,5),'Расчет сбытовых надбавок'!$B$2281:'Расчет сбытовых надбавок'!$G$3024,6)</f>
        <v>28.94</v>
      </c>
      <c r="R875" s="103">
        <f>VLOOKUP($A875+ROUND((COLUMN()-2)/24,5),АТС!$A$41:$F$784,5)+VLOOKUP($A875+ROUND((COLUMN()-2)/24,5),'Расчет сбытовых надбавок'!$B$2281:'Расчет сбытовых надбавок'!$G$3024,6)</f>
        <v>49.809999999999995</v>
      </c>
      <c r="S875" s="103">
        <f>VLOOKUP($A875+ROUND((COLUMN()-2)/24,5),АТС!$A$41:$F$784,5)+VLOOKUP($A875+ROUND((COLUMN()-2)/24,5),'Расчет сбытовых надбавок'!$B$2281:'Расчет сбытовых надбавок'!$G$3024,6)</f>
        <v>76.09</v>
      </c>
      <c r="T875" s="103">
        <f>VLOOKUP($A875+ROUND((COLUMN()-2)/24,5),АТС!$A$41:$F$784,5)+VLOOKUP($A875+ROUND((COLUMN()-2)/24,5),'Расчет сбытовых надбавок'!$B$2281:'Расчет сбытовых надбавок'!$G$3024,6)</f>
        <v>167.76999999999998</v>
      </c>
      <c r="U875" s="103">
        <f>VLOOKUP($A875+ROUND((COLUMN()-2)/24,5),АТС!$A$41:$F$784,5)+VLOOKUP($A875+ROUND((COLUMN()-2)/24,5),'Расчет сбытовых надбавок'!$B$2281:'Расчет сбытовых надбавок'!$G$3024,6)</f>
        <v>0.08</v>
      </c>
      <c r="V875" s="103">
        <f>VLOOKUP($A875+ROUND((COLUMN()-2)/24,5),АТС!$A$41:$F$784,5)+VLOOKUP($A875+ROUND((COLUMN()-2)/24,5),'Расчет сбытовых надбавок'!$B$2281:'Расчет сбытовых надбавок'!$G$3024,6)</f>
        <v>0.21</v>
      </c>
      <c r="W875" s="103">
        <f>VLOOKUP($A875+ROUND((COLUMN()-2)/24,5),АТС!$A$41:$F$784,5)+VLOOKUP($A875+ROUND((COLUMN()-2)/24,5),'Расчет сбытовых надбавок'!$B$2281:'Расчет сбытовых надбавок'!$G$3024,6)</f>
        <v>269.01</v>
      </c>
      <c r="X875" s="103">
        <f>VLOOKUP($A875+ROUND((COLUMN()-2)/24,5),АТС!$A$41:$F$784,5)+VLOOKUP($A875+ROUND((COLUMN()-2)/24,5),'Расчет сбытовых надбавок'!$B$2281:'Расчет сбытовых надбавок'!$G$3024,6)</f>
        <v>283.08999999999997</v>
      </c>
      <c r="Y875" s="103">
        <f>VLOOKUP($A875+ROUND((COLUMN()-2)/24,5),АТС!$A$41:$F$784,5)+VLOOKUP($A875+ROUND((COLUMN()-2)/24,5),'Расчет сбытовых надбавок'!$B$2281:'Расчет сбытовых надбавок'!$G$3024,6)</f>
        <v>309.39000000000004</v>
      </c>
    </row>
    <row r="876" spans="1:25" x14ac:dyDescent="0.2">
      <c r="A876" s="83">
        <f t="shared" si="23"/>
        <v>42202</v>
      </c>
      <c r="B876" s="103">
        <f>VLOOKUP($A876+ROUND((COLUMN()-2)/24,5),АТС!$A$41:$F$784,5)+VLOOKUP($A876+ROUND((COLUMN()-2)/24,5),'Расчет сбытовых надбавок'!$B$2281:'Расчет сбытовых надбавок'!$G$3024,6)</f>
        <v>194.38</v>
      </c>
      <c r="C876" s="103">
        <f>VLOOKUP($A876+ROUND((COLUMN()-2)/24,5),АТС!$A$41:$F$784,5)+VLOOKUP($A876+ROUND((COLUMN()-2)/24,5),'Расчет сбытовых надбавок'!$B$2281:'Расчет сбытовых надбавок'!$G$3024,6)</f>
        <v>122.08</v>
      </c>
      <c r="D876" s="103">
        <f>VLOOKUP($A876+ROUND((COLUMN()-2)/24,5),АТС!$A$41:$F$784,5)+VLOOKUP($A876+ROUND((COLUMN()-2)/24,5),'Расчет сбытовых надбавок'!$B$2281:'Расчет сбытовых надбавок'!$G$3024,6)</f>
        <v>203.73000000000002</v>
      </c>
      <c r="E876" s="103">
        <f>VLOOKUP($A876+ROUND((COLUMN()-2)/24,5),АТС!$A$41:$F$784,5)+VLOOKUP($A876+ROUND((COLUMN()-2)/24,5),'Расчет сбытовых надбавок'!$B$2281:'Расчет сбытовых надбавок'!$G$3024,6)</f>
        <v>171.35000000000002</v>
      </c>
      <c r="F876" s="103">
        <f>VLOOKUP($A876+ROUND((COLUMN()-2)/24,5),АТС!$A$41:$F$784,5)+VLOOKUP($A876+ROUND((COLUMN()-2)/24,5),'Расчет сбытовых надбавок'!$B$2281:'Расчет сбытовых надбавок'!$G$3024,6)</f>
        <v>121.22</v>
      </c>
      <c r="G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H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03">
        <f>VLOOKUP($A876+ROUND((COLUMN()-2)/24,5),АТС!$A$41:$F$784,5)+VLOOKUP($A876+ROUND((COLUMN()-2)/24,5),'Расчет сбытовых надбавок'!$B$2281:'Расчет сбытовых надбавок'!$G$3024,6)</f>
        <v>0</v>
      </c>
      <c r="J876" s="103">
        <f>VLOOKUP($A876+ROUND((COLUMN()-2)/24,5),АТС!$A$41:$F$784,5)+VLOOKUP($A876+ROUND((COLUMN()-2)/24,5),'Расчет сбытовых надбавок'!$B$2281:'Расчет сбытовых надбавок'!$G$3024,6)</f>
        <v>0.01</v>
      </c>
      <c r="K876" s="103">
        <f>VLOOKUP($A876+ROUND((COLUMN()-2)/24,5),АТС!$A$41:$F$784,5)+VLOOKUP($A876+ROUND((COLUMN()-2)/24,5),'Расчет сбытовых надбавок'!$B$2281:'Расчет сбытовых надбавок'!$G$3024,6)</f>
        <v>83.97</v>
      </c>
      <c r="L876" s="103">
        <f>VLOOKUP($A876+ROUND((COLUMN()-2)/24,5),АТС!$A$41:$F$784,5)+VLOOKUP($A876+ROUND((COLUMN()-2)/24,5),'Расчет сбытовых надбавок'!$B$2281:'Расчет сбытовых надбавок'!$G$3024,6)</f>
        <v>177.17000000000002</v>
      </c>
      <c r="M876" s="103">
        <f>VLOOKUP($A876+ROUND((COLUMN()-2)/24,5),АТС!$A$41:$F$784,5)+VLOOKUP($A876+ROUND((COLUMN()-2)/24,5),'Расчет сбытовых надбавок'!$B$2281:'Расчет сбытовых надбавок'!$G$3024,6)</f>
        <v>197.84</v>
      </c>
      <c r="N876" s="103">
        <f>VLOOKUP($A876+ROUND((COLUMN()-2)/24,5),АТС!$A$41:$F$784,5)+VLOOKUP($A876+ROUND((COLUMN()-2)/24,5),'Расчет сбытовых надбавок'!$B$2281:'Расчет сбытовых надбавок'!$G$3024,6)</f>
        <v>276.85000000000002</v>
      </c>
      <c r="O876" s="103">
        <f>VLOOKUP($A876+ROUND((COLUMN()-2)/24,5),АТС!$A$41:$F$784,5)+VLOOKUP($A876+ROUND((COLUMN()-2)/24,5),'Расчет сбытовых надбавок'!$B$2281:'Расчет сбытовых надбавок'!$G$3024,6)</f>
        <v>277.2</v>
      </c>
      <c r="P876" s="103">
        <f>VLOOKUP($A876+ROUND((COLUMN()-2)/24,5),АТС!$A$41:$F$784,5)+VLOOKUP($A876+ROUND((COLUMN()-2)/24,5),'Расчет сбытовых надбавок'!$B$2281:'Расчет сбытовых надбавок'!$G$3024,6)</f>
        <v>291.98</v>
      </c>
      <c r="Q876" s="103">
        <f>VLOOKUP($A876+ROUND((COLUMN()-2)/24,5),АТС!$A$41:$F$784,5)+VLOOKUP($A876+ROUND((COLUMN()-2)/24,5),'Расчет сбытовых надбавок'!$B$2281:'Расчет сбытовых надбавок'!$G$3024,6)</f>
        <v>296.22999999999996</v>
      </c>
      <c r="R876" s="103">
        <f>VLOOKUP($A876+ROUND((COLUMN()-2)/24,5),АТС!$A$41:$F$784,5)+VLOOKUP($A876+ROUND((COLUMN()-2)/24,5),'Расчет сбытовых надбавок'!$B$2281:'Расчет сбытовых надбавок'!$G$3024,6)</f>
        <v>468.14</v>
      </c>
      <c r="S876" s="103">
        <f>VLOOKUP($A876+ROUND((COLUMN()-2)/24,5),АТС!$A$41:$F$784,5)+VLOOKUP($A876+ROUND((COLUMN()-2)/24,5),'Расчет сбытовых надбавок'!$B$2281:'Расчет сбытовых надбавок'!$G$3024,6)</f>
        <v>468.52</v>
      </c>
      <c r="T876" s="103">
        <f>VLOOKUP($A876+ROUND((COLUMN()-2)/24,5),АТС!$A$41:$F$784,5)+VLOOKUP($A876+ROUND((COLUMN()-2)/24,5),'Расчет сбытовых надбавок'!$B$2281:'Расчет сбытовых надбавок'!$G$3024,6)</f>
        <v>464.51</v>
      </c>
      <c r="U876" s="103">
        <f>VLOOKUP($A876+ROUND((COLUMN()-2)/24,5),АТС!$A$41:$F$784,5)+VLOOKUP($A876+ROUND((COLUMN()-2)/24,5),'Расчет сбытовых надбавок'!$B$2281:'Расчет сбытовых надбавок'!$G$3024,6)</f>
        <v>413.40999999999997</v>
      </c>
      <c r="V876" s="103">
        <f>VLOOKUP($A876+ROUND((COLUMN()-2)/24,5),АТС!$A$41:$F$784,5)+VLOOKUP($A876+ROUND((COLUMN()-2)/24,5),'Расчет сбытовых надбавок'!$B$2281:'Расчет сбытовых надбавок'!$G$3024,6)</f>
        <v>407.06</v>
      </c>
      <c r="W876" s="103">
        <f>VLOOKUP($A876+ROUND((COLUMN()-2)/24,5),АТС!$A$41:$F$784,5)+VLOOKUP($A876+ROUND((COLUMN()-2)/24,5),'Расчет сбытовых надбавок'!$B$2281:'Расчет сбытовых надбавок'!$G$3024,6)</f>
        <v>477.24</v>
      </c>
      <c r="X876" s="103">
        <f>VLOOKUP($A876+ROUND((COLUMN()-2)/24,5),АТС!$A$41:$F$784,5)+VLOOKUP($A876+ROUND((COLUMN()-2)/24,5),'Расчет сбытовых надбавок'!$B$2281:'Расчет сбытовых надбавок'!$G$3024,6)</f>
        <v>411.6</v>
      </c>
      <c r="Y876" s="103">
        <f>VLOOKUP($A876+ROUND((COLUMN()-2)/24,5),АТС!$A$41:$F$784,5)+VLOOKUP($A876+ROUND((COLUMN()-2)/24,5),'Расчет сбытовых надбавок'!$B$2281:'Расчет сбытовых надбавок'!$G$3024,6)</f>
        <v>330.12</v>
      </c>
    </row>
    <row r="877" spans="1:25" x14ac:dyDescent="0.2">
      <c r="A877" s="83">
        <f t="shared" si="23"/>
        <v>42203</v>
      </c>
      <c r="B877" s="103">
        <f>VLOOKUP($A877+ROUND((COLUMN()-2)/24,5),АТС!$A$41:$F$784,5)+VLOOKUP($A877+ROUND((COLUMN()-2)/24,5),'Расчет сбытовых надбавок'!$B$2281:'Расчет сбытовых надбавок'!$G$3024,6)</f>
        <v>213.23000000000002</v>
      </c>
      <c r="C877" s="103">
        <f>VLOOKUP($A877+ROUND((COLUMN()-2)/24,5),АТС!$A$41:$F$784,5)+VLOOKUP($A877+ROUND((COLUMN()-2)/24,5),'Расчет сбытовых надбавок'!$B$2281:'Расчет сбытовых надбавок'!$G$3024,6)</f>
        <v>165.64999999999998</v>
      </c>
      <c r="D877" s="103">
        <f>VLOOKUP($A877+ROUND((COLUMN()-2)/24,5),АТС!$A$41:$F$784,5)+VLOOKUP($A877+ROUND((COLUMN()-2)/24,5),'Расчет сбытовых надбавок'!$B$2281:'Расчет сбытовых надбавок'!$G$3024,6)</f>
        <v>95.54</v>
      </c>
      <c r="E877" s="103">
        <f>VLOOKUP($A877+ROUND((COLUMN()-2)/24,5),АТС!$A$41:$F$784,5)+VLOOKUP($A877+ROUND((COLUMN()-2)/24,5),'Расчет сбытовых надбавок'!$B$2281:'Расчет сбытовых надбавок'!$G$3024,6)</f>
        <v>98.69</v>
      </c>
      <c r="F877" s="103">
        <f>VLOOKUP($A877+ROUND((COLUMN()-2)/24,5),АТС!$A$41:$F$784,5)+VLOOKUP($A877+ROUND((COLUMN()-2)/24,5),'Расчет сбытовых надбавок'!$B$2281:'Расчет сбытовых надбавок'!$G$3024,6)</f>
        <v>93.89</v>
      </c>
      <c r="G877" s="103">
        <f>VLOOKUP($A877+ROUND((COLUMN()-2)/24,5),АТС!$A$41:$F$784,5)+VLOOKUP($A877+ROUND((COLUMN()-2)/24,5),'Расчет сбытовых надбавок'!$B$2281:'Расчет сбытовых надбавок'!$G$3024,6)</f>
        <v>56.339999999999996</v>
      </c>
      <c r="H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K877" s="103">
        <f>VLOOKUP($A877+ROUND((COLUMN()-2)/24,5),АТС!$A$41:$F$784,5)+VLOOKUP($A877+ROUND((COLUMN()-2)/24,5),'Расчет сбытовых надбавок'!$B$2281:'Расчет сбытовых надбавок'!$G$3024,6)</f>
        <v>0</v>
      </c>
      <c r="L877" s="103">
        <f>VLOOKUP($A877+ROUND((COLUMN()-2)/24,5),АТС!$A$41:$F$784,5)+VLOOKUP($A877+ROUND((COLUMN()-2)/24,5),'Расчет сбытовых надбавок'!$B$2281:'Расчет сбытовых надбавок'!$G$3024,6)</f>
        <v>0.01</v>
      </c>
      <c r="M877" s="103">
        <f>VLOOKUP($A877+ROUND((COLUMN()-2)/24,5),АТС!$A$41:$F$784,5)+VLOOKUP($A877+ROUND((COLUMN()-2)/24,5),'Расчет сбытовых надбавок'!$B$2281:'Расчет сбытовых надбавок'!$G$3024,6)</f>
        <v>6.4799999999999995</v>
      </c>
      <c r="N877" s="103">
        <f>VLOOKUP($A877+ROUND((COLUMN()-2)/24,5),АТС!$A$41:$F$784,5)+VLOOKUP($A877+ROUND((COLUMN()-2)/24,5),'Расчет сбытовых надбавок'!$B$2281:'Расчет сбытовых надбавок'!$G$3024,6)</f>
        <v>47.17</v>
      </c>
      <c r="O877" s="103">
        <f>VLOOKUP($A877+ROUND((COLUMN()-2)/24,5),АТС!$A$41:$F$784,5)+VLOOKUP($A877+ROUND((COLUMN()-2)/24,5),'Расчет сбытовых надбавок'!$B$2281:'Расчет сбытовых надбавок'!$G$3024,6)</f>
        <v>6.64</v>
      </c>
      <c r="P877" s="103">
        <f>VLOOKUP($A877+ROUND((COLUMN()-2)/24,5),АТС!$A$41:$F$784,5)+VLOOKUP($A877+ROUND((COLUMN()-2)/24,5),'Расчет сбытовых надбавок'!$B$2281:'Расчет сбытовых надбавок'!$G$3024,6)</f>
        <v>116.97</v>
      </c>
      <c r="Q877" s="103">
        <f>VLOOKUP($A877+ROUND((COLUMN()-2)/24,5),АТС!$A$41:$F$784,5)+VLOOKUP($A877+ROUND((COLUMN()-2)/24,5),'Расчет сбытовых надбавок'!$B$2281:'Расчет сбытовых надбавок'!$G$3024,6)</f>
        <v>126.12</v>
      </c>
      <c r="R877" s="103">
        <f>VLOOKUP($A877+ROUND((COLUMN()-2)/24,5),АТС!$A$41:$F$784,5)+VLOOKUP($A877+ROUND((COLUMN()-2)/24,5),'Расчет сбытовых надбавок'!$B$2281:'Расчет сбытовых надбавок'!$G$3024,6)</f>
        <v>271.02</v>
      </c>
      <c r="S877" s="103">
        <f>VLOOKUP($A877+ROUND((COLUMN()-2)/24,5),АТС!$A$41:$F$784,5)+VLOOKUP($A877+ROUND((COLUMN()-2)/24,5),'Расчет сбытовых надбавок'!$B$2281:'Расчет сбытовых надбавок'!$G$3024,6)</f>
        <v>265.08</v>
      </c>
      <c r="T877" s="103">
        <f>VLOOKUP($A877+ROUND((COLUMN()-2)/24,5),АТС!$A$41:$F$784,5)+VLOOKUP($A877+ROUND((COLUMN()-2)/24,5),'Расчет сбытовых надбавок'!$B$2281:'Расчет сбытовых надбавок'!$G$3024,6)</f>
        <v>289.27</v>
      </c>
      <c r="U877" s="103">
        <f>VLOOKUP($A877+ROUND((COLUMN()-2)/24,5),АТС!$A$41:$F$784,5)+VLOOKUP($A877+ROUND((COLUMN()-2)/24,5),'Расчет сбытовых надбавок'!$B$2281:'Расчет сбытовых надбавок'!$G$3024,6)</f>
        <v>142.18</v>
      </c>
      <c r="V877" s="103">
        <f>VLOOKUP($A877+ROUND((COLUMN()-2)/24,5),АТС!$A$41:$F$784,5)+VLOOKUP($A877+ROUND((COLUMN()-2)/24,5),'Расчет сбытовых надбавок'!$B$2281:'Расчет сбытовых надбавок'!$G$3024,6)</f>
        <v>25.99</v>
      </c>
      <c r="W877" s="103">
        <f>VLOOKUP($A877+ROUND((COLUMN()-2)/24,5),АТС!$A$41:$F$784,5)+VLOOKUP($A877+ROUND((COLUMN()-2)/24,5),'Расчет сбытовых надбавок'!$B$2281:'Расчет сбытовых надбавок'!$G$3024,6)</f>
        <v>285.26</v>
      </c>
      <c r="X877" s="103">
        <f>VLOOKUP($A877+ROUND((COLUMN()-2)/24,5),АТС!$A$41:$F$784,5)+VLOOKUP($A877+ROUND((COLUMN()-2)/24,5),'Расчет сбытовых надбавок'!$B$2281:'Расчет сбытовых надбавок'!$G$3024,6)</f>
        <v>513.01</v>
      </c>
      <c r="Y877" s="103">
        <f>VLOOKUP($A877+ROUND((COLUMN()-2)/24,5),АТС!$A$41:$F$784,5)+VLOOKUP($A877+ROUND((COLUMN()-2)/24,5),'Расчет сбытовых надбавок'!$B$2281:'Расчет сбытовых надбавок'!$G$3024,6)</f>
        <v>249.76</v>
      </c>
    </row>
    <row r="878" spans="1:25" x14ac:dyDescent="0.2">
      <c r="A878" s="83">
        <f t="shared" si="23"/>
        <v>42204</v>
      </c>
      <c r="B878" s="103">
        <f>VLOOKUP($A878+ROUND((COLUMN()-2)/24,5),АТС!$A$41:$F$784,5)+VLOOKUP($A878+ROUND((COLUMN()-2)/24,5),'Расчет сбытовых надбавок'!$B$2281:'Расчет сбытовых надбавок'!$G$3024,6)</f>
        <v>145.61000000000001</v>
      </c>
      <c r="C878" s="103">
        <f>VLOOKUP($A878+ROUND((COLUMN()-2)/24,5),АТС!$A$41:$F$784,5)+VLOOKUP($A878+ROUND((COLUMN()-2)/24,5),'Расчет сбытовых надбавок'!$B$2281:'Расчет сбытовых надбавок'!$G$3024,6)</f>
        <v>221.10000000000002</v>
      </c>
      <c r="D878" s="103">
        <f>VLOOKUP($A878+ROUND((COLUMN()-2)/24,5),АТС!$A$41:$F$784,5)+VLOOKUP($A878+ROUND((COLUMN()-2)/24,5),'Расчет сбытовых надбавок'!$B$2281:'Расчет сбытовых надбавок'!$G$3024,6)</f>
        <v>121.98</v>
      </c>
      <c r="E878" s="103">
        <f>VLOOKUP($A878+ROUND((COLUMN()-2)/24,5),АТС!$A$41:$F$784,5)+VLOOKUP($A878+ROUND((COLUMN()-2)/24,5),'Расчет сбытовых надбавок'!$B$2281:'Расчет сбытовых надбавок'!$G$3024,6)</f>
        <v>104.88000000000001</v>
      </c>
      <c r="F878" s="103">
        <f>VLOOKUP($A878+ROUND((COLUMN()-2)/24,5),АТС!$A$41:$F$784,5)+VLOOKUP($A878+ROUND((COLUMN()-2)/24,5),'Расчет сбытовых надбавок'!$B$2281:'Расчет сбытовых надбавок'!$G$3024,6)</f>
        <v>115.1</v>
      </c>
      <c r="G878" s="103">
        <f>VLOOKUP($A878+ROUND((COLUMN()-2)/24,5),АТС!$A$41:$F$784,5)+VLOOKUP($A878+ROUND((COLUMN()-2)/24,5),'Расчет сбытовых надбавок'!$B$2281:'Расчет сбытовых надбавок'!$G$3024,6)</f>
        <v>78.91</v>
      </c>
      <c r="H878" s="103">
        <f>VLOOKUP($A878+ROUND((COLUMN()-2)/24,5),АТС!$A$41:$F$784,5)+VLOOKUP($A878+ROUND((COLUMN()-2)/24,5),'Расчет сбытовых надбавок'!$B$2281:'Расчет сбытовых надбавок'!$G$3024,6)</f>
        <v>0.46</v>
      </c>
      <c r="I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J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K878" s="103">
        <f>VLOOKUP($A878+ROUND((COLUMN()-2)/24,5),АТС!$A$41:$F$784,5)+VLOOKUP($A878+ROUND((COLUMN()-2)/24,5),'Расчет сбытовых надбавок'!$B$2281:'Расчет сбытовых надбавок'!$G$3024,6)</f>
        <v>0</v>
      </c>
      <c r="L878" s="103">
        <f>VLOOKUP($A878+ROUND((COLUMN()-2)/24,5),АТС!$A$41:$F$784,5)+VLOOKUP($A878+ROUND((COLUMN()-2)/24,5),'Расчет сбытовых надбавок'!$B$2281:'Расчет сбытовых надбавок'!$G$3024,6)</f>
        <v>185.76000000000002</v>
      </c>
      <c r="M878" s="103">
        <f>VLOOKUP($A878+ROUND((COLUMN()-2)/24,5),АТС!$A$41:$F$784,5)+VLOOKUP($A878+ROUND((COLUMN()-2)/24,5),'Расчет сбытовых надбавок'!$B$2281:'Расчет сбытовых надбавок'!$G$3024,6)</f>
        <v>255.17000000000002</v>
      </c>
      <c r="N878" s="103">
        <f>VLOOKUP($A878+ROUND((COLUMN()-2)/24,5),АТС!$A$41:$F$784,5)+VLOOKUP($A878+ROUND((COLUMN()-2)/24,5),'Расчет сбытовых надбавок'!$B$2281:'Расчет сбытовых надбавок'!$G$3024,6)</f>
        <v>321.99</v>
      </c>
      <c r="O878" s="103">
        <f>VLOOKUP($A878+ROUND((COLUMN()-2)/24,5),АТС!$A$41:$F$784,5)+VLOOKUP($A878+ROUND((COLUMN()-2)/24,5),'Расчет сбытовых надбавок'!$B$2281:'Расчет сбытовых надбавок'!$G$3024,6)</f>
        <v>319.19</v>
      </c>
      <c r="P878" s="103">
        <f>VLOOKUP($A878+ROUND((COLUMN()-2)/24,5),АТС!$A$41:$F$784,5)+VLOOKUP($A878+ROUND((COLUMN()-2)/24,5),'Расчет сбытовых надбавок'!$B$2281:'Расчет сбытовых надбавок'!$G$3024,6)</f>
        <v>401.28000000000003</v>
      </c>
      <c r="Q878" s="103">
        <f>VLOOKUP($A878+ROUND((COLUMN()-2)/24,5),АТС!$A$41:$F$784,5)+VLOOKUP($A878+ROUND((COLUMN()-2)/24,5),'Расчет сбытовых надбавок'!$B$2281:'Расчет сбытовых надбавок'!$G$3024,6)</f>
        <v>417.89000000000004</v>
      </c>
      <c r="R878" s="103">
        <f>VLOOKUP($A878+ROUND((COLUMN()-2)/24,5),АТС!$A$41:$F$784,5)+VLOOKUP($A878+ROUND((COLUMN()-2)/24,5),'Расчет сбытовых надбавок'!$B$2281:'Расчет сбытовых надбавок'!$G$3024,6)</f>
        <v>452.02</v>
      </c>
      <c r="S878" s="103">
        <f>VLOOKUP($A878+ROUND((COLUMN()-2)/24,5),АТС!$A$41:$F$784,5)+VLOOKUP($A878+ROUND((COLUMN()-2)/24,5),'Расчет сбытовых надбавок'!$B$2281:'Расчет сбытовых надбавок'!$G$3024,6)</f>
        <v>403.6</v>
      </c>
      <c r="T878" s="103">
        <f>VLOOKUP($A878+ROUND((COLUMN()-2)/24,5),АТС!$A$41:$F$784,5)+VLOOKUP($A878+ROUND((COLUMN()-2)/24,5),'Расчет сбытовых надбавок'!$B$2281:'Расчет сбытовых надбавок'!$G$3024,6)</f>
        <v>353.7</v>
      </c>
      <c r="U878" s="103">
        <f>VLOOKUP($A878+ROUND((COLUMN()-2)/24,5),АТС!$A$41:$F$784,5)+VLOOKUP($A878+ROUND((COLUMN()-2)/24,5),'Расчет сбытовых надбавок'!$B$2281:'Расчет сбытовых надбавок'!$G$3024,6)</f>
        <v>318.12</v>
      </c>
      <c r="V878" s="103">
        <f>VLOOKUP($A878+ROUND((COLUMN()-2)/24,5),АТС!$A$41:$F$784,5)+VLOOKUP($A878+ROUND((COLUMN()-2)/24,5),'Расчет сбытовых надбавок'!$B$2281:'Расчет сбытовых надбавок'!$G$3024,6)</f>
        <v>299.59999999999997</v>
      </c>
      <c r="W878" s="103">
        <f>VLOOKUP($A878+ROUND((COLUMN()-2)/24,5),АТС!$A$41:$F$784,5)+VLOOKUP($A878+ROUND((COLUMN()-2)/24,5),'Расчет сбытовых надбавок'!$B$2281:'Расчет сбытовых надбавок'!$G$3024,6)</f>
        <v>394.39</v>
      </c>
      <c r="X878" s="103">
        <f>VLOOKUP($A878+ROUND((COLUMN()-2)/24,5),АТС!$A$41:$F$784,5)+VLOOKUP($A878+ROUND((COLUMN()-2)/24,5),'Расчет сбытовых надбавок'!$B$2281:'Расчет сбытовых надбавок'!$G$3024,6)</f>
        <v>388.8</v>
      </c>
      <c r="Y878" s="103">
        <f>VLOOKUP($A878+ROUND((COLUMN()-2)/24,5),АТС!$A$41:$F$784,5)+VLOOKUP($A878+ROUND((COLUMN()-2)/24,5),'Расчет сбытовых надбавок'!$B$2281:'Расчет сбытовых надбавок'!$G$3024,6)</f>
        <v>254.34</v>
      </c>
    </row>
    <row r="879" spans="1:25" x14ac:dyDescent="0.2">
      <c r="A879" s="83">
        <f t="shared" si="23"/>
        <v>42205</v>
      </c>
      <c r="B879" s="103">
        <f>VLOOKUP($A879+ROUND((COLUMN()-2)/24,5),АТС!$A$41:$F$784,5)+VLOOKUP($A879+ROUND((COLUMN()-2)/24,5),'Расчет сбытовых надбавок'!$B$2281:'Расчет сбытовых надбавок'!$G$3024,6)</f>
        <v>220</v>
      </c>
      <c r="C879" s="103">
        <f>VLOOKUP($A879+ROUND((COLUMN()-2)/24,5),АТС!$A$41:$F$784,5)+VLOOKUP($A879+ROUND((COLUMN()-2)/24,5),'Расчет сбытовых надбавок'!$B$2281:'Расчет сбытовых надбавок'!$G$3024,6)</f>
        <v>1087.21</v>
      </c>
      <c r="D879" s="103">
        <f>VLOOKUP($A879+ROUND((COLUMN()-2)/24,5),АТС!$A$41:$F$784,5)+VLOOKUP($A879+ROUND((COLUMN()-2)/24,5),'Расчет сбытовых надбавок'!$B$2281:'Расчет сбытовых надбавок'!$G$3024,6)</f>
        <v>123.29</v>
      </c>
      <c r="E879" s="103">
        <f>VLOOKUP($A879+ROUND((COLUMN()-2)/24,5),АТС!$A$41:$F$784,5)+VLOOKUP($A879+ROUND((COLUMN()-2)/24,5),'Расчет сбытовых надбавок'!$B$2281:'Расчет сбытовых надбавок'!$G$3024,6)</f>
        <v>133.63</v>
      </c>
      <c r="F879" s="103">
        <f>VLOOKUP($A879+ROUND((COLUMN()-2)/24,5),АТС!$A$41:$F$784,5)+VLOOKUP($A879+ROUND((COLUMN()-2)/24,5),'Расчет сбытовых надбавок'!$B$2281:'Расчет сбытовых надбавок'!$G$3024,6)</f>
        <v>173.06</v>
      </c>
      <c r="G879" s="103">
        <f>VLOOKUP($A879+ROUND((COLUMN()-2)/24,5),АТС!$A$41:$F$784,5)+VLOOKUP($A879+ROUND((COLUMN()-2)/24,5),'Расчет сбытовых надбавок'!$B$2281:'Расчет сбытовых надбавок'!$G$3024,6)</f>
        <v>79.37</v>
      </c>
      <c r="H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03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03">
        <f>VLOOKUP($A879+ROUND((COLUMN()-2)/24,5),АТС!$A$41:$F$784,5)+VLOOKUP($A879+ROUND((COLUMN()-2)/24,5),'Расчет сбытовых надбавок'!$B$2281:'Расчет сбытовых надбавок'!$G$3024,6)</f>
        <v>12.299999999999999</v>
      </c>
      <c r="K879" s="103">
        <f>VLOOKUP($A879+ROUND((COLUMN()-2)/24,5),АТС!$A$41:$F$784,5)+VLOOKUP($A879+ROUND((COLUMN()-2)/24,5),'Расчет сбытовых надбавок'!$B$2281:'Расчет сбытовых надбавок'!$G$3024,6)</f>
        <v>246.66</v>
      </c>
      <c r="L879" s="103">
        <f>VLOOKUP($A879+ROUND((COLUMN()-2)/24,5),АТС!$A$41:$F$784,5)+VLOOKUP($A879+ROUND((COLUMN()-2)/24,5),'Расчет сбытовых надбавок'!$B$2281:'Расчет сбытовых надбавок'!$G$3024,6)</f>
        <v>239.47</v>
      </c>
      <c r="M879" s="103">
        <f>VLOOKUP($A879+ROUND((COLUMN()-2)/24,5),АТС!$A$41:$F$784,5)+VLOOKUP($A879+ROUND((COLUMN()-2)/24,5),'Расчет сбытовых надбавок'!$B$2281:'Расчет сбытовых надбавок'!$G$3024,6)</f>
        <v>306.07</v>
      </c>
      <c r="N879" s="103">
        <f>VLOOKUP($A879+ROUND((COLUMN()-2)/24,5),АТС!$A$41:$F$784,5)+VLOOKUP($A879+ROUND((COLUMN()-2)/24,5),'Расчет сбытовых надбавок'!$B$2281:'Расчет сбытовых надбавок'!$G$3024,6)</f>
        <v>264.73</v>
      </c>
      <c r="O879" s="103">
        <f>VLOOKUP($A879+ROUND((COLUMN()-2)/24,5),АТС!$A$41:$F$784,5)+VLOOKUP($A879+ROUND((COLUMN()-2)/24,5),'Расчет сбытовых надбавок'!$B$2281:'Расчет сбытовых надбавок'!$G$3024,6)</f>
        <v>270.27999999999997</v>
      </c>
      <c r="P879" s="103">
        <f>VLOOKUP($A879+ROUND((COLUMN()-2)/24,5),АТС!$A$41:$F$784,5)+VLOOKUP($A879+ROUND((COLUMN()-2)/24,5),'Расчет сбытовых надбавок'!$B$2281:'Расчет сбытовых надбавок'!$G$3024,6)</f>
        <v>277.38</v>
      </c>
      <c r="Q879" s="103">
        <f>VLOOKUP($A879+ROUND((COLUMN()-2)/24,5),АТС!$A$41:$F$784,5)+VLOOKUP($A879+ROUND((COLUMN()-2)/24,5),'Расчет сбытовых надбавок'!$B$2281:'Расчет сбытовых надбавок'!$G$3024,6)</f>
        <v>307.48</v>
      </c>
      <c r="R879" s="103">
        <f>VLOOKUP($A879+ROUND((COLUMN()-2)/24,5),АТС!$A$41:$F$784,5)+VLOOKUP($A879+ROUND((COLUMN()-2)/24,5),'Расчет сбытовых надбавок'!$B$2281:'Расчет сбытовых надбавок'!$G$3024,6)</f>
        <v>268.10000000000002</v>
      </c>
      <c r="S879" s="103">
        <f>VLOOKUP($A879+ROUND((COLUMN()-2)/24,5),АТС!$A$41:$F$784,5)+VLOOKUP($A879+ROUND((COLUMN()-2)/24,5),'Расчет сбытовых надбавок'!$B$2281:'Расчет сбытовых надбавок'!$G$3024,6)</f>
        <v>267.90999999999997</v>
      </c>
      <c r="T879" s="103">
        <f>VLOOKUP($A879+ROUND((COLUMN()-2)/24,5),АТС!$A$41:$F$784,5)+VLOOKUP($A879+ROUND((COLUMN()-2)/24,5),'Расчет сбытовых надбавок'!$B$2281:'Расчет сбытовых надбавок'!$G$3024,6)</f>
        <v>228.17000000000002</v>
      </c>
      <c r="U879" s="103">
        <f>VLOOKUP($A879+ROUND((COLUMN()-2)/24,5),АТС!$A$41:$F$784,5)+VLOOKUP($A879+ROUND((COLUMN()-2)/24,5),'Расчет сбытовых надбавок'!$B$2281:'Расчет сбытовых надбавок'!$G$3024,6)</f>
        <v>160.57999999999998</v>
      </c>
      <c r="V879" s="103">
        <f>VLOOKUP($A879+ROUND((COLUMN()-2)/24,5),АТС!$A$41:$F$784,5)+VLOOKUP($A879+ROUND((COLUMN()-2)/24,5),'Расчет сбытовых надбавок'!$B$2281:'Расчет сбытовых надбавок'!$G$3024,6)</f>
        <v>191.1</v>
      </c>
      <c r="W879" s="103">
        <f>VLOOKUP($A879+ROUND((COLUMN()-2)/24,5),АТС!$A$41:$F$784,5)+VLOOKUP($A879+ROUND((COLUMN()-2)/24,5),'Расчет сбытовых надбавок'!$B$2281:'Расчет сбытовых надбавок'!$G$3024,6)</f>
        <v>278.08999999999997</v>
      </c>
      <c r="X879" s="103">
        <f>VLOOKUP($A879+ROUND((COLUMN()-2)/24,5),АТС!$A$41:$F$784,5)+VLOOKUP($A879+ROUND((COLUMN()-2)/24,5),'Расчет сбытовых надбавок'!$B$2281:'Расчет сбытовых надбавок'!$G$3024,6)</f>
        <v>352.54</v>
      </c>
      <c r="Y879" s="103">
        <f>VLOOKUP($A879+ROUND((COLUMN()-2)/24,5),АТС!$A$41:$F$784,5)+VLOOKUP($A879+ROUND((COLUMN()-2)/24,5),'Расчет сбытовых надбавок'!$B$2281:'Расчет сбытовых надбавок'!$G$3024,6)</f>
        <v>245.51999999999998</v>
      </c>
    </row>
    <row r="880" spans="1:25" x14ac:dyDescent="0.2">
      <c r="A880" s="83">
        <f t="shared" si="23"/>
        <v>42206</v>
      </c>
      <c r="B880" s="103">
        <f>VLOOKUP($A880+ROUND((COLUMN()-2)/24,5),АТС!$A$41:$F$784,5)+VLOOKUP($A880+ROUND((COLUMN()-2)/24,5),'Расчет сбытовых надбавок'!$B$2281:'Расчет сбытовых надбавок'!$G$3024,6)</f>
        <v>416.32</v>
      </c>
      <c r="C880" s="103">
        <f>VLOOKUP($A880+ROUND((COLUMN()-2)/24,5),АТС!$A$41:$F$784,5)+VLOOKUP($A880+ROUND((COLUMN()-2)/24,5),'Расчет сбытовых надбавок'!$B$2281:'Расчет сбытовых надбавок'!$G$3024,6)</f>
        <v>367.49</v>
      </c>
      <c r="D880" s="103">
        <f>VLOOKUP($A880+ROUND((COLUMN()-2)/24,5),АТС!$A$41:$F$784,5)+VLOOKUP($A880+ROUND((COLUMN()-2)/24,5),'Расчет сбытовых надбавок'!$B$2281:'Расчет сбытовых надбавок'!$G$3024,6)</f>
        <v>227.57</v>
      </c>
      <c r="E880" s="103">
        <f>VLOOKUP($A880+ROUND((COLUMN()-2)/24,5),АТС!$A$41:$F$784,5)+VLOOKUP($A880+ROUND((COLUMN()-2)/24,5),'Расчет сбытовых надбавок'!$B$2281:'Расчет сбытовых надбавок'!$G$3024,6)</f>
        <v>217.61</v>
      </c>
      <c r="F880" s="103">
        <f>VLOOKUP($A880+ROUND((COLUMN()-2)/24,5),АТС!$A$41:$F$784,5)+VLOOKUP($A880+ROUND((COLUMN()-2)/24,5),'Расчет сбытовых надбавок'!$B$2281:'Расчет сбытовых надбавок'!$G$3024,6)</f>
        <v>153.31</v>
      </c>
      <c r="G880" s="103">
        <f>VLOOKUP($A880+ROUND((COLUMN()-2)/24,5),АТС!$A$41:$F$784,5)+VLOOKUP($A880+ROUND((COLUMN()-2)/24,5),'Расчет сбытовых надбавок'!$B$2281:'Расчет сбытовых надбавок'!$G$3024,6)</f>
        <v>62.27</v>
      </c>
      <c r="H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J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K880" s="103">
        <f>VLOOKUP($A880+ROUND((COLUMN()-2)/24,5),АТС!$A$41:$F$784,5)+VLOOKUP($A880+ROUND((COLUMN()-2)/24,5),'Расчет сбытовых надбавок'!$B$2281:'Расчет сбытовых надбавок'!$G$3024,6)</f>
        <v>2.71</v>
      </c>
      <c r="L880" s="103">
        <f>VLOOKUP($A880+ROUND((COLUMN()-2)/24,5),АТС!$A$41:$F$784,5)+VLOOKUP($A880+ROUND((COLUMN()-2)/24,5),'Расчет сбытовых надбавок'!$B$2281:'Расчет сбытовых надбавок'!$G$3024,6)</f>
        <v>10.620000000000001</v>
      </c>
      <c r="M880" s="103">
        <f>VLOOKUP($A880+ROUND((COLUMN()-2)/24,5),АТС!$A$41:$F$784,5)+VLOOKUP($A880+ROUND((COLUMN()-2)/24,5),'Расчет сбытовых надбавок'!$B$2281:'Расчет сбытовых надбавок'!$G$3024,6)</f>
        <v>17.46</v>
      </c>
      <c r="N880" s="103">
        <f>VLOOKUP($A880+ROUND((COLUMN()-2)/24,5),АТС!$A$41:$F$784,5)+VLOOKUP($A880+ROUND((COLUMN()-2)/24,5),'Расчет сбытовых надбавок'!$B$2281:'Расчет сбытовых надбавок'!$G$3024,6)</f>
        <v>62.02</v>
      </c>
      <c r="O880" s="103">
        <f>VLOOKUP($A880+ROUND((COLUMN()-2)/24,5),АТС!$A$41:$F$784,5)+VLOOKUP($A880+ROUND((COLUMN()-2)/24,5),'Расчет сбытовых надбавок'!$B$2281:'Расчет сбытовых надбавок'!$G$3024,6)</f>
        <v>30.39</v>
      </c>
      <c r="P880" s="103">
        <f>VLOOKUP($A880+ROUND((COLUMN()-2)/24,5),АТС!$A$41:$F$784,5)+VLOOKUP($A880+ROUND((COLUMN()-2)/24,5),'Расчет сбытовых надбавок'!$B$2281:'Расчет сбытовых надбавок'!$G$3024,6)</f>
        <v>78.550000000000011</v>
      </c>
      <c r="Q880" s="103">
        <f>VLOOKUP($A880+ROUND((COLUMN()-2)/24,5),АТС!$A$41:$F$784,5)+VLOOKUP($A880+ROUND((COLUMN()-2)/24,5),'Расчет сбытовых надбавок'!$B$2281:'Расчет сбытовых надбавок'!$G$3024,6)</f>
        <v>505.74</v>
      </c>
      <c r="R880" s="103">
        <f>VLOOKUP($A880+ROUND((COLUMN()-2)/24,5),АТС!$A$41:$F$784,5)+VLOOKUP($A880+ROUND((COLUMN()-2)/24,5),'Расчет сбытовых надбавок'!$B$2281:'Расчет сбытовых надбавок'!$G$3024,6)</f>
        <v>142.9</v>
      </c>
      <c r="S880" s="103">
        <f>VLOOKUP($A880+ROUND((COLUMN()-2)/24,5),АТС!$A$41:$F$784,5)+VLOOKUP($A880+ROUND((COLUMN()-2)/24,5),'Расчет сбытовых надбавок'!$B$2281:'Расчет сбытовых надбавок'!$G$3024,6)</f>
        <v>624.38</v>
      </c>
      <c r="T880" s="103">
        <f>VLOOKUP($A880+ROUND((COLUMN()-2)/24,5),АТС!$A$41:$F$784,5)+VLOOKUP($A880+ROUND((COLUMN()-2)/24,5),'Расчет сбытовых надбавок'!$B$2281:'Расчет сбытовых надбавок'!$G$3024,6)</f>
        <v>0</v>
      </c>
      <c r="U880" s="103">
        <f>VLOOKUP($A880+ROUND((COLUMN()-2)/24,5),АТС!$A$41:$F$784,5)+VLOOKUP($A880+ROUND((COLUMN()-2)/24,5),'Расчет сбытовых надбавок'!$B$2281:'Расчет сбытовых надбавок'!$G$3024,6)</f>
        <v>157.91999999999999</v>
      </c>
      <c r="V880" s="103">
        <f>VLOOKUP($A880+ROUND((COLUMN()-2)/24,5),АТС!$A$41:$F$784,5)+VLOOKUP($A880+ROUND((COLUMN()-2)/24,5),'Расчет сбытовых надбавок'!$B$2281:'Расчет сбытовых надбавок'!$G$3024,6)</f>
        <v>33.909999999999997</v>
      </c>
      <c r="W880" s="103">
        <f>VLOOKUP($A880+ROUND((COLUMN()-2)/24,5),АТС!$A$41:$F$784,5)+VLOOKUP($A880+ROUND((COLUMN()-2)/24,5),'Расчет сбытовых надбавок'!$B$2281:'Расчет сбытовых надбавок'!$G$3024,6)</f>
        <v>208.28</v>
      </c>
      <c r="X880" s="103">
        <f>VLOOKUP($A880+ROUND((COLUMN()-2)/24,5),АТС!$A$41:$F$784,5)+VLOOKUP($A880+ROUND((COLUMN()-2)/24,5),'Расчет сбытовых надбавок'!$B$2281:'Расчет сбытовых надбавок'!$G$3024,6)</f>
        <v>695.07999999999993</v>
      </c>
      <c r="Y880" s="103">
        <f>VLOOKUP($A880+ROUND((COLUMN()-2)/24,5),АТС!$A$41:$F$784,5)+VLOOKUP($A880+ROUND((COLUMN()-2)/24,5),'Расчет сбытовых надбавок'!$B$2281:'Расчет сбытовых надбавок'!$G$3024,6)</f>
        <v>427.56</v>
      </c>
    </row>
    <row r="881" spans="1:25" x14ac:dyDescent="0.2">
      <c r="A881" s="83">
        <f t="shared" si="23"/>
        <v>42207</v>
      </c>
      <c r="B881" s="103">
        <f>VLOOKUP($A881+ROUND((COLUMN()-2)/24,5),АТС!$A$41:$F$784,5)+VLOOKUP($A881+ROUND((COLUMN()-2)/24,5),'Расчет сбытовых надбавок'!$B$2281:'Расчет сбытовых надбавок'!$G$3024,6)</f>
        <v>159.99</v>
      </c>
      <c r="C881" s="103">
        <f>VLOOKUP($A881+ROUND((COLUMN()-2)/24,5),АТС!$A$41:$F$784,5)+VLOOKUP($A881+ROUND((COLUMN()-2)/24,5),'Расчет сбытовых надбавок'!$B$2281:'Расчет сбытовых надбавок'!$G$3024,6)</f>
        <v>129.17000000000002</v>
      </c>
      <c r="D881" s="103">
        <f>VLOOKUP($A881+ROUND((COLUMN()-2)/24,5),АТС!$A$41:$F$784,5)+VLOOKUP($A881+ROUND((COLUMN()-2)/24,5),'Расчет сбытовых надбавок'!$B$2281:'Расчет сбытовых надбавок'!$G$3024,6)</f>
        <v>105.53</v>
      </c>
      <c r="E881" s="103">
        <f>VLOOKUP($A881+ROUND((COLUMN()-2)/24,5),АТС!$A$41:$F$784,5)+VLOOKUP($A881+ROUND((COLUMN()-2)/24,5),'Расчет сбытовых надбавок'!$B$2281:'Расчет сбытовых надбавок'!$G$3024,6)</f>
        <v>113.03</v>
      </c>
      <c r="F881" s="103">
        <f>VLOOKUP($A881+ROUND((COLUMN()-2)/24,5),АТС!$A$41:$F$784,5)+VLOOKUP($A881+ROUND((COLUMN()-2)/24,5),'Расчет сбытовых надбавок'!$B$2281:'Расчет сбытовых надбавок'!$G$3024,6)</f>
        <v>105.14999999999999</v>
      </c>
      <c r="G881" s="103">
        <f>VLOOKUP($A881+ROUND((COLUMN()-2)/24,5),АТС!$A$41:$F$784,5)+VLOOKUP($A881+ROUND((COLUMN()-2)/24,5),'Расчет сбытовых надбавок'!$B$2281:'Расчет сбытовых надбавок'!$G$3024,6)</f>
        <v>25.06</v>
      </c>
      <c r="H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I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J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K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L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M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N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O881" s="103">
        <f>VLOOKUP($A881+ROUND((COLUMN()-2)/24,5),АТС!$A$41:$F$784,5)+VLOOKUP($A881+ROUND((COLUMN()-2)/24,5),'Расчет сбытовых надбавок'!$B$2281:'Расчет сбытовых надбавок'!$G$3024,6)</f>
        <v>0</v>
      </c>
      <c r="P881" s="103">
        <f>VLOOKUP($A881+ROUND((COLUMN()-2)/24,5),АТС!$A$41:$F$784,5)+VLOOKUP($A881+ROUND((COLUMN()-2)/24,5),'Расчет сбытовых надбавок'!$B$2281:'Расчет сбытовых надбавок'!$G$3024,6)</f>
        <v>48.239999999999995</v>
      </c>
      <c r="Q881" s="103">
        <f>VLOOKUP($A881+ROUND((COLUMN()-2)/24,5),АТС!$A$41:$F$784,5)+VLOOKUP($A881+ROUND((COLUMN()-2)/24,5),'Расчет сбытовых надбавок'!$B$2281:'Расчет сбытовых надбавок'!$G$3024,6)</f>
        <v>61.23</v>
      </c>
      <c r="R881" s="103">
        <f>VLOOKUP($A881+ROUND((COLUMN()-2)/24,5),АТС!$A$41:$F$784,5)+VLOOKUP($A881+ROUND((COLUMN()-2)/24,5),'Расчет сбытовых надбавок'!$B$2281:'Расчет сбытовых надбавок'!$G$3024,6)</f>
        <v>215.54</v>
      </c>
      <c r="S881" s="103">
        <f>VLOOKUP($A881+ROUND((COLUMN()-2)/24,5),АТС!$A$41:$F$784,5)+VLOOKUP($A881+ROUND((COLUMN()-2)/24,5),'Расчет сбытовых надбавок'!$B$2281:'Расчет сбытовых надбавок'!$G$3024,6)</f>
        <v>185.64</v>
      </c>
      <c r="T881" s="103">
        <f>VLOOKUP($A881+ROUND((COLUMN()-2)/24,5),АТС!$A$41:$F$784,5)+VLOOKUP($A881+ROUND((COLUMN()-2)/24,5),'Расчет сбытовых надбавок'!$B$2281:'Расчет сбытовых надбавок'!$G$3024,6)</f>
        <v>195.73</v>
      </c>
      <c r="U881" s="103">
        <f>VLOOKUP($A881+ROUND((COLUMN()-2)/24,5),АТС!$A$41:$F$784,5)+VLOOKUP($A881+ROUND((COLUMN()-2)/24,5),'Расчет сбытовых надбавок'!$B$2281:'Расчет сбытовых надбавок'!$G$3024,6)</f>
        <v>238.63</v>
      </c>
      <c r="V881" s="103">
        <f>VLOOKUP($A881+ROUND((COLUMN()-2)/24,5),АТС!$A$41:$F$784,5)+VLOOKUP($A881+ROUND((COLUMN()-2)/24,5),'Расчет сбытовых надбавок'!$B$2281:'Расчет сбытовых надбавок'!$G$3024,6)</f>
        <v>52.4</v>
      </c>
      <c r="W881" s="103">
        <f>VLOOKUP($A881+ROUND((COLUMN()-2)/24,5),АТС!$A$41:$F$784,5)+VLOOKUP($A881+ROUND((COLUMN()-2)/24,5),'Расчет сбытовых надбавок'!$B$2281:'Расчет сбытовых надбавок'!$G$3024,6)</f>
        <v>98.740000000000009</v>
      </c>
      <c r="X881" s="103">
        <f>VLOOKUP($A881+ROUND((COLUMN()-2)/24,5),АТС!$A$41:$F$784,5)+VLOOKUP($A881+ROUND((COLUMN()-2)/24,5),'Расчет сбытовых надбавок'!$B$2281:'Расчет сбытовых надбавок'!$G$3024,6)</f>
        <v>361.94</v>
      </c>
      <c r="Y881" s="103">
        <f>VLOOKUP($A881+ROUND((COLUMN()-2)/24,5),АТС!$A$41:$F$784,5)+VLOOKUP($A881+ROUND((COLUMN()-2)/24,5),'Расчет сбытовых надбавок'!$B$2281:'Расчет сбытовых надбавок'!$G$3024,6)</f>
        <v>344.10999999999996</v>
      </c>
    </row>
    <row r="882" spans="1:25" x14ac:dyDescent="0.2">
      <c r="A882" s="83">
        <f t="shared" si="23"/>
        <v>42208</v>
      </c>
      <c r="B882" s="103">
        <f>VLOOKUP($A882+ROUND((COLUMN()-2)/24,5),АТС!$A$41:$F$784,5)+VLOOKUP($A882+ROUND((COLUMN()-2)/24,5),'Расчет сбытовых надбавок'!$B$2281:'Расчет сбытовых надбавок'!$G$3024,6)</f>
        <v>188.07</v>
      </c>
      <c r="C882" s="103">
        <f>VLOOKUP($A882+ROUND((COLUMN()-2)/24,5),АТС!$A$41:$F$784,5)+VLOOKUP($A882+ROUND((COLUMN()-2)/24,5),'Расчет сбытовых надбавок'!$B$2281:'Расчет сбытовых надбавок'!$G$3024,6)</f>
        <v>133.31</v>
      </c>
      <c r="D882" s="103">
        <f>VLOOKUP($A882+ROUND((COLUMN()-2)/24,5),АТС!$A$41:$F$784,5)+VLOOKUP($A882+ROUND((COLUMN()-2)/24,5),'Расчет сбытовых надбавок'!$B$2281:'Расчет сбытовых надбавок'!$G$3024,6)</f>
        <v>101.13</v>
      </c>
      <c r="E882" s="103">
        <f>VLOOKUP($A882+ROUND((COLUMN()-2)/24,5),АТС!$A$41:$F$784,5)+VLOOKUP($A882+ROUND((COLUMN()-2)/24,5),'Расчет сбытовых надбавок'!$B$2281:'Расчет сбытовых надбавок'!$G$3024,6)</f>
        <v>157.28</v>
      </c>
      <c r="F882" s="103">
        <f>VLOOKUP($A882+ROUND((COLUMN()-2)/24,5),АТС!$A$41:$F$784,5)+VLOOKUP($A882+ROUND((COLUMN()-2)/24,5),'Расчет сбытовых надбавок'!$B$2281:'Расчет сбытовых надбавок'!$G$3024,6)</f>
        <v>912.24</v>
      </c>
      <c r="G882" s="103">
        <f>VLOOKUP($A882+ROUND((COLUMN()-2)/24,5),АТС!$A$41:$F$784,5)+VLOOKUP($A882+ROUND((COLUMN()-2)/24,5),'Расчет сбытовых надбавок'!$B$2281:'Расчет сбытовых надбавок'!$G$3024,6)</f>
        <v>1023.4300000000001</v>
      </c>
      <c r="H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J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K882" s="103">
        <f>VLOOKUP($A882+ROUND((COLUMN()-2)/24,5),АТС!$A$41:$F$784,5)+VLOOKUP($A882+ROUND((COLUMN()-2)/24,5),'Расчет сбытовых надбавок'!$B$2281:'Расчет сбытовых надбавок'!$G$3024,6)</f>
        <v>50.51</v>
      </c>
      <c r="L882" s="103">
        <f>VLOOKUP($A882+ROUND((COLUMN()-2)/24,5),АТС!$A$41:$F$784,5)+VLOOKUP($A882+ROUND((COLUMN()-2)/24,5),'Расчет сбытовых надбавок'!$B$2281:'Расчет сбытовых надбавок'!$G$3024,6)</f>
        <v>177.51</v>
      </c>
      <c r="M882" s="103">
        <f>VLOOKUP($A882+ROUND((COLUMN()-2)/24,5),АТС!$A$41:$F$784,5)+VLOOKUP($A882+ROUND((COLUMN()-2)/24,5),'Расчет сбытовых надбавок'!$B$2281:'Расчет сбытовых надбавок'!$G$3024,6)</f>
        <v>257.52999999999997</v>
      </c>
      <c r="N882" s="103">
        <f>VLOOKUP($A882+ROUND((COLUMN()-2)/24,5),АТС!$A$41:$F$784,5)+VLOOKUP($A882+ROUND((COLUMN()-2)/24,5),'Расчет сбытовых надбавок'!$B$2281:'Расчет сбытовых надбавок'!$G$3024,6)</f>
        <v>188.60000000000002</v>
      </c>
      <c r="O882" s="103">
        <f>VLOOKUP($A882+ROUND((COLUMN()-2)/24,5),АТС!$A$41:$F$784,5)+VLOOKUP($A882+ROUND((COLUMN()-2)/24,5),'Расчет сбытовых надбавок'!$B$2281:'Расчет сбытовых надбавок'!$G$3024,6)</f>
        <v>115.34</v>
      </c>
      <c r="P882" s="103">
        <f>VLOOKUP($A882+ROUND((COLUMN()-2)/24,5),АТС!$A$41:$F$784,5)+VLOOKUP($A882+ROUND((COLUMN()-2)/24,5),'Расчет сбытовых надбавок'!$B$2281:'Расчет сбытовых надбавок'!$G$3024,6)</f>
        <v>179.65</v>
      </c>
      <c r="Q882" s="103">
        <f>VLOOKUP($A882+ROUND((COLUMN()-2)/24,5),АТС!$A$41:$F$784,5)+VLOOKUP($A882+ROUND((COLUMN()-2)/24,5),'Расчет сбытовых надбавок'!$B$2281:'Расчет сбытовых надбавок'!$G$3024,6)</f>
        <v>195.51</v>
      </c>
      <c r="R882" s="103">
        <f>VLOOKUP($A882+ROUND((COLUMN()-2)/24,5),АТС!$A$41:$F$784,5)+VLOOKUP($A882+ROUND((COLUMN()-2)/24,5),'Расчет сбытовых надбавок'!$B$2281:'Расчет сбытовых надбавок'!$G$3024,6)</f>
        <v>213.25</v>
      </c>
      <c r="S882" s="103">
        <f>VLOOKUP($A882+ROUND((COLUMN()-2)/24,5),АТС!$A$41:$F$784,5)+VLOOKUP($A882+ROUND((COLUMN()-2)/24,5),'Расчет сбытовых надбавок'!$B$2281:'Расчет сбытовых надбавок'!$G$3024,6)</f>
        <v>138.71</v>
      </c>
      <c r="T882" s="103">
        <f>VLOOKUP($A882+ROUND((COLUMN()-2)/24,5),АТС!$A$41:$F$784,5)+VLOOKUP($A882+ROUND((COLUMN()-2)/24,5),'Расчет сбытовых надбавок'!$B$2281:'Расчет сбытовых надбавок'!$G$3024,6)</f>
        <v>222.87</v>
      </c>
      <c r="U882" s="103">
        <f>VLOOKUP($A882+ROUND((COLUMN()-2)/24,5),АТС!$A$41:$F$784,5)+VLOOKUP($A882+ROUND((COLUMN()-2)/24,5),'Расчет сбытовых надбавок'!$B$2281:'Расчет сбытовых надбавок'!$G$3024,6)</f>
        <v>154.25</v>
      </c>
      <c r="V882" s="103">
        <f>VLOOKUP($A882+ROUND((COLUMN()-2)/24,5),АТС!$A$41:$F$784,5)+VLOOKUP($A882+ROUND((COLUMN()-2)/24,5),'Расчет сбытовых надбавок'!$B$2281:'Расчет сбытовых надбавок'!$G$3024,6)</f>
        <v>0</v>
      </c>
      <c r="W882" s="103">
        <f>VLOOKUP($A882+ROUND((COLUMN()-2)/24,5),АТС!$A$41:$F$784,5)+VLOOKUP($A882+ROUND((COLUMN()-2)/24,5),'Расчет сбытовых надбавок'!$B$2281:'Расчет сбытовых надбавок'!$G$3024,6)</f>
        <v>432.78000000000003</v>
      </c>
      <c r="X882" s="103">
        <f>VLOOKUP($A882+ROUND((COLUMN()-2)/24,5),АТС!$A$41:$F$784,5)+VLOOKUP($A882+ROUND((COLUMN()-2)/24,5),'Расчет сбытовых надбавок'!$B$2281:'Расчет сбытовых надбавок'!$G$3024,6)</f>
        <v>533.01</v>
      </c>
      <c r="Y882" s="103">
        <f>VLOOKUP($A882+ROUND((COLUMN()-2)/24,5),АТС!$A$41:$F$784,5)+VLOOKUP($A882+ROUND((COLUMN()-2)/24,5),'Расчет сбытовых надбавок'!$B$2281:'Расчет сбытовых надбавок'!$G$3024,6)</f>
        <v>404.75</v>
      </c>
    </row>
    <row r="883" spans="1:25" x14ac:dyDescent="0.2">
      <c r="A883" s="83">
        <f t="shared" si="23"/>
        <v>42209</v>
      </c>
      <c r="B883" s="103">
        <f>VLOOKUP($A883+ROUND((COLUMN()-2)/24,5),АТС!$A$41:$F$784,5)+VLOOKUP($A883+ROUND((COLUMN()-2)/24,5),'Расчет сбытовых надбавок'!$B$2281:'Расчет сбытовых надбавок'!$G$3024,6)</f>
        <v>200.37</v>
      </c>
      <c r="C883" s="103">
        <f>VLOOKUP($A883+ROUND((COLUMN()-2)/24,5),АТС!$A$41:$F$784,5)+VLOOKUP($A883+ROUND((COLUMN()-2)/24,5),'Расчет сбытовых надбавок'!$B$2281:'Расчет сбытовых надбавок'!$G$3024,6)</f>
        <v>144.28</v>
      </c>
      <c r="D883" s="103">
        <f>VLOOKUP($A883+ROUND((COLUMN()-2)/24,5),АТС!$A$41:$F$784,5)+VLOOKUP($A883+ROUND((COLUMN()-2)/24,5),'Расчет сбытовых надбавок'!$B$2281:'Расчет сбытовых надбавок'!$G$3024,6)</f>
        <v>161.94999999999999</v>
      </c>
      <c r="E883" s="103">
        <f>VLOOKUP($A883+ROUND((COLUMN()-2)/24,5),АТС!$A$41:$F$784,5)+VLOOKUP($A883+ROUND((COLUMN()-2)/24,5),'Расчет сбытовых надбавок'!$B$2281:'Расчет сбытовых надбавок'!$G$3024,6)</f>
        <v>176.5</v>
      </c>
      <c r="F883" s="103">
        <f>VLOOKUP($A883+ROUND((COLUMN()-2)/24,5),АТС!$A$41:$F$784,5)+VLOOKUP($A883+ROUND((COLUMN()-2)/24,5),'Расчет сбытовых надбавок'!$B$2281:'Расчет сбытовых надбавок'!$G$3024,6)</f>
        <v>92.47</v>
      </c>
      <c r="G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03">
        <f>VLOOKUP($A883+ROUND((COLUMN()-2)/24,5),АТС!$A$41:$F$784,5)+VLOOKUP($A883+ROUND((COLUMN()-2)/24,5),'Расчет сбытовых надбавок'!$B$2281:'Расчет сбытовых надбавок'!$G$3024,6)</f>
        <v>2.61</v>
      </c>
      <c r="I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J883" s="103">
        <f>VLOOKUP($A883+ROUND((COLUMN()-2)/24,5),АТС!$A$41:$F$784,5)+VLOOKUP($A883+ROUND((COLUMN()-2)/24,5),'Расчет сбытовых надбавок'!$B$2281:'Расчет сбытовых надбавок'!$G$3024,6)</f>
        <v>0.01</v>
      </c>
      <c r="K883" s="103">
        <f>VLOOKUP($A883+ROUND((COLUMN()-2)/24,5),АТС!$A$41:$F$784,5)+VLOOKUP($A883+ROUND((COLUMN()-2)/24,5),'Расчет сбытовых надбавок'!$B$2281:'Расчет сбытовых надбавок'!$G$3024,6)</f>
        <v>103.45</v>
      </c>
      <c r="L883" s="103">
        <f>VLOOKUP($A883+ROUND((COLUMN()-2)/24,5),АТС!$A$41:$F$784,5)+VLOOKUP($A883+ROUND((COLUMN()-2)/24,5),'Расчет сбытовых надбавок'!$B$2281:'Расчет сбытовых надбавок'!$G$3024,6)</f>
        <v>159.15</v>
      </c>
      <c r="M883" s="103">
        <f>VLOOKUP($A883+ROUND((COLUMN()-2)/24,5),АТС!$A$41:$F$784,5)+VLOOKUP($A883+ROUND((COLUMN()-2)/24,5),'Расчет сбытовых надбавок'!$B$2281:'Расчет сбытовых надбавок'!$G$3024,6)</f>
        <v>168.01999999999998</v>
      </c>
      <c r="N883" s="103">
        <f>VLOOKUP($A883+ROUND((COLUMN()-2)/24,5),АТС!$A$41:$F$784,5)+VLOOKUP($A883+ROUND((COLUMN()-2)/24,5),'Расчет сбытовых надбавок'!$B$2281:'Расчет сбытовых надбавок'!$G$3024,6)</f>
        <v>50.04</v>
      </c>
      <c r="O883" s="103">
        <f>VLOOKUP($A883+ROUND((COLUMN()-2)/24,5),АТС!$A$41:$F$784,5)+VLOOKUP($A883+ROUND((COLUMN()-2)/24,5),'Расчет сбытовых надбавок'!$B$2281:'Расчет сбытовых надбавок'!$G$3024,6)</f>
        <v>66.62</v>
      </c>
      <c r="P883" s="103">
        <f>VLOOKUP($A883+ROUND((COLUMN()-2)/24,5),АТС!$A$41:$F$784,5)+VLOOKUP($A883+ROUND((COLUMN()-2)/24,5),'Расчет сбытовых надбавок'!$B$2281:'Расчет сбытовых надбавок'!$G$3024,6)</f>
        <v>534.94000000000005</v>
      </c>
      <c r="Q883" s="103">
        <f>VLOOKUP($A883+ROUND((COLUMN()-2)/24,5),АТС!$A$41:$F$784,5)+VLOOKUP($A883+ROUND((COLUMN()-2)/24,5),'Расчет сбытовых надбавок'!$B$2281:'Расчет сбытовых надбавок'!$G$3024,6)</f>
        <v>509.73</v>
      </c>
      <c r="R883" s="103">
        <f>VLOOKUP($A883+ROUND((COLUMN()-2)/24,5),АТС!$A$41:$F$784,5)+VLOOKUP($A883+ROUND((COLUMN()-2)/24,5),'Расчет сбытовых надбавок'!$B$2281:'Расчет сбытовых надбавок'!$G$3024,6)</f>
        <v>12.58</v>
      </c>
      <c r="S883" s="103">
        <f>VLOOKUP($A883+ROUND((COLUMN()-2)/24,5),АТС!$A$41:$F$784,5)+VLOOKUP($A883+ROUND((COLUMN()-2)/24,5),'Расчет сбытовых надбавок'!$B$2281:'Расчет сбытовых надбавок'!$G$3024,6)</f>
        <v>5.14</v>
      </c>
      <c r="T883" s="103">
        <f>VLOOKUP($A883+ROUND((COLUMN()-2)/24,5),АТС!$A$41:$F$784,5)+VLOOKUP($A883+ROUND((COLUMN()-2)/24,5),'Расчет сбытовых надбавок'!$B$2281:'Расчет сбытовых надбавок'!$G$3024,6)</f>
        <v>53.01</v>
      </c>
      <c r="U883" s="103">
        <f>VLOOKUP($A883+ROUND((COLUMN()-2)/24,5),АТС!$A$41:$F$784,5)+VLOOKUP($A883+ROUND((COLUMN()-2)/24,5),'Расчет сбытовых надбавок'!$B$2281:'Расчет сбытовых надбавок'!$G$3024,6)</f>
        <v>110.44999999999999</v>
      </c>
      <c r="V883" s="103">
        <f>VLOOKUP($A883+ROUND((COLUMN()-2)/24,5),АТС!$A$41:$F$784,5)+VLOOKUP($A883+ROUND((COLUMN()-2)/24,5),'Расчет сбытовых надбавок'!$B$2281:'Расчет сбытовых надбавок'!$G$3024,6)</f>
        <v>0</v>
      </c>
      <c r="W883" s="103">
        <f>VLOOKUP($A883+ROUND((COLUMN()-2)/24,5),АТС!$A$41:$F$784,5)+VLOOKUP($A883+ROUND((COLUMN()-2)/24,5),'Расчет сбытовых надбавок'!$B$2281:'Расчет сбытовых надбавок'!$G$3024,6)</f>
        <v>181.55</v>
      </c>
      <c r="X883" s="103">
        <f>VLOOKUP($A883+ROUND((COLUMN()-2)/24,5),АТС!$A$41:$F$784,5)+VLOOKUP($A883+ROUND((COLUMN()-2)/24,5),'Расчет сбытовых надбавок'!$B$2281:'Расчет сбытовых надбавок'!$G$3024,6)</f>
        <v>616.16999999999996</v>
      </c>
      <c r="Y883" s="103">
        <f>VLOOKUP($A883+ROUND((COLUMN()-2)/24,5),АТС!$A$41:$F$784,5)+VLOOKUP($A883+ROUND((COLUMN()-2)/24,5),'Расчет сбытовых надбавок'!$B$2281:'Расчет сбытовых надбавок'!$G$3024,6)</f>
        <v>503.49</v>
      </c>
    </row>
    <row r="884" spans="1:25" x14ac:dyDescent="0.2">
      <c r="A884" s="83">
        <f t="shared" si="23"/>
        <v>42210</v>
      </c>
      <c r="B884" s="103">
        <f>VLOOKUP($A884+ROUND((COLUMN()-2)/24,5),АТС!$A$41:$F$784,5)+VLOOKUP($A884+ROUND((COLUMN()-2)/24,5),'Расчет сбытовых надбавок'!$B$2281:'Расчет сбытовых надбавок'!$G$3024,6)</f>
        <v>255.61</v>
      </c>
      <c r="C884" s="103">
        <f>VLOOKUP($A884+ROUND((COLUMN()-2)/24,5),АТС!$A$41:$F$784,5)+VLOOKUP($A884+ROUND((COLUMN()-2)/24,5),'Расчет сбытовых надбавок'!$B$2281:'Расчет сбытовых надбавок'!$G$3024,6)</f>
        <v>181.87</v>
      </c>
      <c r="D884" s="103">
        <f>VLOOKUP($A884+ROUND((COLUMN()-2)/24,5),АТС!$A$41:$F$784,5)+VLOOKUP($A884+ROUND((COLUMN()-2)/24,5),'Расчет сбытовых надбавок'!$B$2281:'Расчет сбытовых надбавок'!$G$3024,6)</f>
        <v>98.070000000000007</v>
      </c>
      <c r="E884" s="103">
        <f>VLOOKUP($A884+ROUND((COLUMN()-2)/24,5),АТС!$A$41:$F$784,5)+VLOOKUP($A884+ROUND((COLUMN()-2)/24,5),'Расчет сбытовых надбавок'!$B$2281:'Расчет сбытовых надбавок'!$G$3024,6)</f>
        <v>78.48</v>
      </c>
      <c r="F884" s="103">
        <f>VLOOKUP($A884+ROUND((COLUMN()-2)/24,5),АТС!$A$41:$F$784,5)+VLOOKUP($A884+ROUND((COLUMN()-2)/24,5),'Расчет сбытовых надбавок'!$B$2281:'Расчет сбытовых надбавок'!$G$3024,6)</f>
        <v>56.43</v>
      </c>
      <c r="G884" s="103">
        <f>VLOOKUP($A884+ROUND((COLUMN()-2)/24,5),АТС!$A$41:$F$784,5)+VLOOKUP($A884+ROUND((COLUMN()-2)/24,5),'Расчет сбытовых надбавок'!$B$2281:'Расчет сбытовых надбавок'!$G$3024,6)</f>
        <v>33.090000000000003</v>
      </c>
      <c r="H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03">
        <f>VLOOKUP($A884+ROUND((COLUMN()-2)/24,5),АТС!$A$41:$F$784,5)+VLOOKUP($A884+ROUND((COLUMN()-2)/24,5),'Расчет сбытовых надбавок'!$B$2281:'Расчет сбытовых надбавок'!$G$3024,6)</f>
        <v>0.28999999999999998</v>
      </c>
      <c r="J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K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L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M884" s="103">
        <f>VLOOKUP($A884+ROUND((COLUMN()-2)/24,5),АТС!$A$41:$F$784,5)+VLOOKUP($A884+ROUND((COLUMN()-2)/24,5),'Расчет сбытовых надбавок'!$B$2281:'Расчет сбытовых надбавок'!$G$3024,6)</f>
        <v>51.19</v>
      </c>
      <c r="N884" s="103">
        <f>VLOOKUP($A884+ROUND((COLUMN()-2)/24,5),АТС!$A$41:$F$784,5)+VLOOKUP($A884+ROUND((COLUMN()-2)/24,5),'Расчет сбытовых надбавок'!$B$2281:'Расчет сбытовых надбавок'!$G$3024,6)</f>
        <v>71.349999999999994</v>
      </c>
      <c r="O884" s="103">
        <f>VLOOKUP($A884+ROUND((COLUMN()-2)/24,5),АТС!$A$41:$F$784,5)+VLOOKUP($A884+ROUND((COLUMN()-2)/24,5),'Расчет сбытовых надбавок'!$B$2281:'Расчет сбытовых надбавок'!$G$3024,6)</f>
        <v>70.320000000000007</v>
      </c>
      <c r="P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Q884" s="103">
        <f>VLOOKUP($A884+ROUND((COLUMN()-2)/24,5),АТС!$A$41:$F$784,5)+VLOOKUP($A884+ROUND((COLUMN()-2)/24,5),'Расчет сбытовых надбавок'!$B$2281:'Расчет сбытовых надбавок'!$G$3024,6)</f>
        <v>0.01</v>
      </c>
      <c r="R884" s="103">
        <f>VLOOKUP($A884+ROUND((COLUMN()-2)/24,5),АТС!$A$41:$F$784,5)+VLOOKUP($A884+ROUND((COLUMN()-2)/24,5),'Расчет сбытовых надбавок'!$B$2281:'Расчет сбытовых надбавок'!$G$3024,6)</f>
        <v>45.91</v>
      </c>
      <c r="S884" s="103">
        <f>VLOOKUP($A884+ROUND((COLUMN()-2)/24,5),АТС!$A$41:$F$784,5)+VLOOKUP($A884+ROUND((COLUMN()-2)/24,5),'Расчет сбытовых надбавок'!$B$2281:'Расчет сбытовых надбавок'!$G$3024,6)</f>
        <v>55.080000000000005</v>
      </c>
      <c r="T884" s="103">
        <f>VLOOKUP($A884+ROUND((COLUMN()-2)/24,5),АТС!$A$41:$F$784,5)+VLOOKUP($A884+ROUND((COLUMN()-2)/24,5),'Расчет сбытовых надбавок'!$B$2281:'Расчет сбытовых надбавок'!$G$3024,6)</f>
        <v>45.56</v>
      </c>
      <c r="U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V884" s="103">
        <f>VLOOKUP($A884+ROUND((COLUMN()-2)/24,5),АТС!$A$41:$F$784,5)+VLOOKUP($A884+ROUND((COLUMN()-2)/24,5),'Расчет сбытовых надбавок'!$B$2281:'Расчет сбытовых надбавок'!$G$3024,6)</f>
        <v>0</v>
      </c>
      <c r="W884" s="103">
        <f>VLOOKUP($A884+ROUND((COLUMN()-2)/24,5),АТС!$A$41:$F$784,5)+VLOOKUP($A884+ROUND((COLUMN()-2)/24,5),'Расчет сбытовых надбавок'!$B$2281:'Расчет сбытовых надбавок'!$G$3024,6)</f>
        <v>191.79</v>
      </c>
      <c r="X884" s="103">
        <f>VLOOKUP($A884+ROUND((COLUMN()-2)/24,5),АТС!$A$41:$F$784,5)+VLOOKUP($A884+ROUND((COLUMN()-2)/24,5),'Расчет сбытовых надбавок'!$B$2281:'Расчет сбытовых надбавок'!$G$3024,6)</f>
        <v>0.44</v>
      </c>
      <c r="Y884" s="103">
        <f>VLOOKUP($A884+ROUND((COLUMN()-2)/24,5),АТС!$A$41:$F$784,5)+VLOOKUP($A884+ROUND((COLUMN()-2)/24,5),'Расчет сбытовых надбавок'!$B$2281:'Расчет сбытовых надбавок'!$G$3024,6)</f>
        <v>89.66</v>
      </c>
    </row>
    <row r="885" spans="1:25" x14ac:dyDescent="0.2">
      <c r="A885" s="83">
        <f t="shared" si="23"/>
        <v>42211</v>
      </c>
      <c r="B885" s="103">
        <f>VLOOKUP($A885+ROUND((COLUMN()-2)/24,5),АТС!$A$41:$F$784,5)+VLOOKUP($A885+ROUND((COLUMN()-2)/24,5),'Расчет сбытовых надбавок'!$B$2281:'Расчет сбытовых надбавок'!$G$3024,6)</f>
        <v>247.6</v>
      </c>
      <c r="C885" s="103">
        <f>VLOOKUP($A885+ROUND((COLUMN()-2)/24,5),АТС!$A$41:$F$784,5)+VLOOKUP($A885+ROUND((COLUMN()-2)/24,5),'Расчет сбытовых надбавок'!$B$2281:'Расчет сбытовых надбавок'!$G$3024,6)</f>
        <v>271.18</v>
      </c>
      <c r="D885" s="103">
        <f>VLOOKUP($A885+ROUND((COLUMN()-2)/24,5),АТС!$A$41:$F$784,5)+VLOOKUP($A885+ROUND((COLUMN()-2)/24,5),'Расчет сбытовых надбавок'!$B$2281:'Расчет сбытовых надбавок'!$G$3024,6)</f>
        <v>148.38</v>
      </c>
      <c r="E885" s="103">
        <f>VLOOKUP($A885+ROUND((COLUMN()-2)/24,5),АТС!$A$41:$F$784,5)+VLOOKUP($A885+ROUND((COLUMN()-2)/24,5),'Расчет сбытовых надбавок'!$B$2281:'Расчет сбытовых надбавок'!$G$3024,6)</f>
        <v>124.07</v>
      </c>
      <c r="F885" s="103">
        <f>VLOOKUP($A885+ROUND((COLUMN()-2)/24,5),АТС!$A$41:$F$784,5)+VLOOKUP($A885+ROUND((COLUMN()-2)/24,5),'Расчет сбытовых надбавок'!$B$2281:'Расчет сбытовых надбавок'!$G$3024,6)</f>
        <v>180.05</v>
      </c>
      <c r="G885" s="103">
        <f>VLOOKUP($A885+ROUND((COLUMN()-2)/24,5),АТС!$A$41:$F$784,5)+VLOOKUP($A885+ROUND((COLUMN()-2)/24,5),'Расчет сбытовых надбавок'!$B$2281:'Расчет сбытовых надбавок'!$G$3024,6)</f>
        <v>112.5</v>
      </c>
      <c r="H885" s="103">
        <f>VLOOKUP($A885+ROUND((COLUMN()-2)/24,5),АТС!$A$41:$F$784,5)+VLOOKUP($A885+ROUND((COLUMN()-2)/24,5),'Расчет сбытовых надбавок'!$B$2281:'Расчет сбытовых надбавок'!$G$3024,6)</f>
        <v>16.61</v>
      </c>
      <c r="I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J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K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L885" s="103">
        <f>VLOOKUP($A885+ROUND((COLUMN()-2)/24,5),АТС!$A$41:$F$784,5)+VLOOKUP($A885+ROUND((COLUMN()-2)/24,5),'Расчет сбытовых надбавок'!$B$2281:'Расчет сбытовых надбавок'!$G$3024,6)</f>
        <v>0.01</v>
      </c>
      <c r="M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N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O885" s="103">
        <f>VLOOKUP($A885+ROUND((COLUMN()-2)/24,5),АТС!$A$41:$F$784,5)+VLOOKUP($A885+ROUND((COLUMN()-2)/24,5),'Расчет сбытовых надбавок'!$B$2281:'Расчет сбытовых надбавок'!$G$3024,6)</f>
        <v>0.01</v>
      </c>
      <c r="P885" s="103">
        <f>VLOOKUP($A885+ROUND((COLUMN()-2)/24,5),АТС!$A$41:$F$784,5)+VLOOKUP($A885+ROUND((COLUMN()-2)/24,5),'Расчет сбытовых надбавок'!$B$2281:'Расчет сбытовых надбавок'!$G$3024,6)</f>
        <v>1.07</v>
      </c>
      <c r="Q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R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S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T885" s="103">
        <f>VLOOKUP($A885+ROUND((COLUMN()-2)/24,5),АТС!$A$41:$F$784,5)+VLOOKUP($A885+ROUND((COLUMN()-2)/24,5),'Расчет сбытовых надбавок'!$B$2281:'Расчет сбытовых надбавок'!$G$3024,6)</f>
        <v>0</v>
      </c>
      <c r="U885" s="103">
        <f>VLOOKUP($A885+ROUND((COLUMN()-2)/24,5),АТС!$A$41:$F$784,5)+VLOOKUP($A885+ROUND((COLUMN()-2)/24,5),'Расчет сбытовых надбавок'!$B$2281:'Расчет сбытовых надбавок'!$G$3024,6)</f>
        <v>0.01</v>
      </c>
      <c r="V885" s="103">
        <f>VLOOKUP($A885+ROUND((COLUMN()-2)/24,5),АТС!$A$41:$F$784,5)+VLOOKUP($A885+ROUND((COLUMN()-2)/24,5),'Расчет сбытовых надбавок'!$B$2281:'Расчет сбытовых надбавок'!$G$3024,6)</f>
        <v>0.01</v>
      </c>
      <c r="W885" s="103">
        <f>VLOOKUP($A885+ROUND((COLUMN()-2)/24,5),АТС!$A$41:$F$784,5)+VLOOKUP($A885+ROUND((COLUMN()-2)/24,5),'Расчет сбытовых надбавок'!$B$2281:'Расчет сбытовых надбавок'!$G$3024,6)</f>
        <v>129.93</v>
      </c>
      <c r="X885" s="103">
        <f>VLOOKUP($A885+ROUND((COLUMN()-2)/24,5),АТС!$A$41:$F$784,5)+VLOOKUP($A885+ROUND((COLUMN()-2)/24,5),'Расчет сбытовых надбавок'!$B$2281:'Расчет сбытовых надбавок'!$G$3024,6)</f>
        <v>182.83999999999997</v>
      </c>
      <c r="Y885" s="103">
        <f>VLOOKUP($A885+ROUND((COLUMN()-2)/24,5),АТС!$A$41:$F$784,5)+VLOOKUP($A885+ROUND((COLUMN()-2)/24,5),'Расчет сбытовых надбавок'!$B$2281:'Расчет сбытовых надбавок'!$G$3024,6)</f>
        <v>32.589999999999996</v>
      </c>
    </row>
    <row r="886" spans="1:25" x14ac:dyDescent="0.2">
      <c r="A886" s="83">
        <f t="shared" si="23"/>
        <v>42212</v>
      </c>
      <c r="B886" s="103">
        <f>VLOOKUP($A886+ROUND((COLUMN()-2)/24,5),АТС!$A$41:$F$784,5)+VLOOKUP($A886+ROUND((COLUMN()-2)/24,5),'Расчет сбытовых надбавок'!$B$2281:'Расчет сбытовых надбавок'!$G$3024,6)</f>
        <v>481.96000000000004</v>
      </c>
      <c r="C886" s="103">
        <f>VLOOKUP($A886+ROUND((COLUMN()-2)/24,5),АТС!$A$41:$F$784,5)+VLOOKUP($A886+ROUND((COLUMN()-2)/24,5),'Расчет сбытовых надбавок'!$B$2281:'Расчет сбытовых надбавок'!$G$3024,6)</f>
        <v>342.59</v>
      </c>
      <c r="D886" s="103">
        <f>VLOOKUP($A886+ROUND((COLUMN()-2)/24,5),АТС!$A$41:$F$784,5)+VLOOKUP($A886+ROUND((COLUMN()-2)/24,5),'Расчет сбытовых надбавок'!$B$2281:'Расчет сбытовых надбавок'!$G$3024,6)</f>
        <v>305.8</v>
      </c>
      <c r="E886" s="103">
        <f>VLOOKUP($A886+ROUND((COLUMN()-2)/24,5),АТС!$A$41:$F$784,5)+VLOOKUP($A886+ROUND((COLUMN()-2)/24,5),'Расчет сбытовых надбавок'!$B$2281:'Расчет сбытовых надбавок'!$G$3024,6)</f>
        <v>318.97000000000003</v>
      </c>
      <c r="F886" s="103">
        <f>VLOOKUP($A886+ROUND((COLUMN()-2)/24,5),АТС!$A$41:$F$784,5)+VLOOKUP($A886+ROUND((COLUMN()-2)/24,5),'Расчет сбытовых надбавок'!$B$2281:'Расчет сбытовых надбавок'!$G$3024,6)</f>
        <v>199.21</v>
      </c>
      <c r="G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J886" s="103">
        <f>VLOOKUP($A886+ROUND((COLUMN()-2)/24,5),АТС!$A$41:$F$784,5)+VLOOKUP($A886+ROUND((COLUMN()-2)/24,5),'Расчет сбытовых надбавок'!$B$2281:'Расчет сбытовых надбавок'!$G$3024,6)</f>
        <v>0.01</v>
      </c>
      <c r="K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L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M886" s="103">
        <f>VLOOKUP($A886+ROUND((COLUMN()-2)/24,5),АТС!$A$41:$F$784,5)+VLOOKUP($A886+ROUND((COLUMN()-2)/24,5),'Расчет сбытовых надбавок'!$B$2281:'Расчет сбытовых надбавок'!$G$3024,6)</f>
        <v>0.01</v>
      </c>
      <c r="N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O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P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Q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R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S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T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U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V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W886" s="103">
        <f>VLOOKUP($A886+ROUND((COLUMN()-2)/24,5),АТС!$A$41:$F$784,5)+VLOOKUP($A886+ROUND((COLUMN()-2)/24,5),'Расчет сбытовых надбавок'!$B$2281:'Расчет сбытовых надбавок'!$G$3024,6)</f>
        <v>0</v>
      </c>
      <c r="X886" s="103">
        <f>VLOOKUP($A886+ROUND((COLUMN()-2)/24,5),АТС!$A$41:$F$784,5)+VLOOKUP($A886+ROUND((COLUMN()-2)/24,5),'Расчет сбытовых надбавок'!$B$2281:'Расчет сбытовых надбавок'!$G$3024,6)</f>
        <v>14.09</v>
      </c>
      <c r="Y886" s="103">
        <f>VLOOKUP($A886+ROUND((COLUMN()-2)/24,5),АТС!$A$41:$F$784,5)+VLOOKUP($A886+ROUND((COLUMN()-2)/24,5),'Расчет сбытовых надбавок'!$B$2281:'Расчет сбытовых надбавок'!$G$3024,6)</f>
        <v>378.49</v>
      </c>
    </row>
    <row r="887" spans="1:25" x14ac:dyDescent="0.2">
      <c r="A887" s="83">
        <f t="shared" si="23"/>
        <v>42213</v>
      </c>
      <c r="B887" s="103">
        <f>VLOOKUP($A887+ROUND((COLUMN()-2)/24,5),АТС!$A$41:$F$784,5)+VLOOKUP($A887+ROUND((COLUMN()-2)/24,5),'Расчет сбытовых надбавок'!$B$2281:'Расчет сбытовых надбавок'!$G$3024,6)</f>
        <v>108.25</v>
      </c>
      <c r="C887" s="103">
        <f>VLOOKUP($A887+ROUND((COLUMN()-2)/24,5),АТС!$A$41:$F$784,5)+VLOOKUP($A887+ROUND((COLUMN()-2)/24,5),'Расчет сбытовых надбавок'!$B$2281:'Расчет сбытовых надбавок'!$G$3024,6)</f>
        <v>70.69</v>
      </c>
      <c r="D887" s="103">
        <f>VLOOKUP($A887+ROUND((COLUMN()-2)/24,5),АТС!$A$41:$F$784,5)+VLOOKUP($A887+ROUND((COLUMN()-2)/24,5),'Расчет сбытовых надбавок'!$B$2281:'Расчет сбытовых надбавок'!$G$3024,6)</f>
        <v>355.07</v>
      </c>
      <c r="E887" s="103">
        <f>VLOOKUP($A887+ROUND((COLUMN()-2)/24,5),АТС!$A$41:$F$784,5)+VLOOKUP($A887+ROUND((COLUMN()-2)/24,5),'Расчет сбытовых надбавок'!$B$2281:'Расчет сбытовых надбавок'!$G$3024,6)</f>
        <v>233.87</v>
      </c>
      <c r="F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G887" s="103">
        <f>VLOOKUP($A887+ROUND((COLUMN()-2)/24,5),АТС!$A$41:$F$784,5)+VLOOKUP($A887+ROUND((COLUMN()-2)/24,5),'Расчет сбытовых надбавок'!$B$2281:'Расчет сбытовых надбавок'!$G$3024,6)</f>
        <v>0.01</v>
      </c>
      <c r="H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03">
        <f>VLOOKUP($A887+ROUND((COLUMN()-2)/24,5),АТС!$A$41:$F$784,5)+VLOOKUP($A887+ROUND((COLUMN()-2)/24,5),'Расчет сбытовых надбавок'!$B$2281:'Расчет сбытовых надбавок'!$G$3024,6)</f>
        <v>0.01</v>
      </c>
      <c r="K887" s="103">
        <f>VLOOKUP($A887+ROUND((COLUMN()-2)/24,5),АТС!$A$41:$F$784,5)+VLOOKUP($A887+ROUND((COLUMN()-2)/24,5),'Расчет сбытовых надбавок'!$B$2281:'Расчет сбытовых надбавок'!$G$3024,6)</f>
        <v>0.01</v>
      </c>
      <c r="L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M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N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O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P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Q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R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S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T887" s="103">
        <f>VLOOKUP($A887+ROUND((COLUMN()-2)/24,5),АТС!$A$41:$F$784,5)+VLOOKUP($A887+ROUND((COLUMN()-2)/24,5),'Расчет сбытовых надбавок'!$B$2281:'Расчет сбытовых надбавок'!$G$3024,6)</f>
        <v>0</v>
      </c>
      <c r="U887" s="103">
        <f>VLOOKUP($A887+ROUND((COLUMN()-2)/24,5),АТС!$A$41:$F$784,5)+VLOOKUP($A887+ROUND((COLUMN()-2)/24,5),'Расчет сбытовых надбавок'!$B$2281:'Расчет сбытовых надбавок'!$G$3024,6)</f>
        <v>0.01</v>
      </c>
      <c r="V887" s="103">
        <f>VLOOKUP($A887+ROUND((COLUMN()-2)/24,5),АТС!$A$41:$F$784,5)+VLOOKUP($A887+ROUND((COLUMN()-2)/24,5),'Расчет сбытовых надбавок'!$B$2281:'Расчет сбытовых надбавок'!$G$3024,6)</f>
        <v>0.01</v>
      </c>
      <c r="W887" s="103">
        <f>VLOOKUP($A887+ROUND((COLUMN()-2)/24,5),АТС!$A$41:$F$784,5)+VLOOKUP($A887+ROUND((COLUMN()-2)/24,5),'Расчет сбытовых надбавок'!$B$2281:'Расчет сбытовых надбавок'!$G$3024,6)</f>
        <v>9.0299999999999994</v>
      </c>
      <c r="X887" s="103">
        <f>VLOOKUP($A887+ROUND((COLUMN()-2)/24,5),АТС!$A$41:$F$784,5)+VLOOKUP($A887+ROUND((COLUMN()-2)/24,5),'Расчет сбытовых надбавок'!$B$2281:'Расчет сбытовых надбавок'!$G$3024,6)</f>
        <v>691.95999999999992</v>
      </c>
      <c r="Y887" s="103">
        <f>VLOOKUP($A887+ROUND((COLUMN()-2)/24,5),АТС!$A$41:$F$784,5)+VLOOKUP($A887+ROUND((COLUMN()-2)/24,5),'Расчет сбытовых надбавок'!$B$2281:'Расчет сбытовых надбавок'!$G$3024,6)</f>
        <v>1415.9</v>
      </c>
    </row>
    <row r="888" spans="1:25" x14ac:dyDescent="0.2">
      <c r="A888" s="83">
        <f t="shared" si="23"/>
        <v>42214</v>
      </c>
      <c r="B888" s="103">
        <f>VLOOKUP($A888+ROUND((COLUMN()-2)/24,5),АТС!$A$41:$F$784,5)+VLOOKUP($A888+ROUND((COLUMN()-2)/24,5),'Расчет сбытовых надбавок'!$B$2281:'Расчет сбытовых надбавок'!$G$3024,6)</f>
        <v>316.82</v>
      </c>
      <c r="C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D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E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F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G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M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N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P888" s="103">
        <f>VLOOKUP($A888+ROUND((COLUMN()-2)/24,5),АТС!$A$41:$F$784,5)+VLOOKUP($A888+ROUND((COLUMN()-2)/24,5),'Расчет сбытовых надбавок'!$B$2281:'Расчет сбытовых надбавок'!$G$3024,6)</f>
        <v>0.01</v>
      </c>
      <c r="Q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R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S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T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V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W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X888" s="103">
        <f>VLOOKUP($A888+ROUND((COLUMN()-2)/24,5),АТС!$A$41:$F$784,5)+VLOOKUP($A888+ROUND((COLUMN()-2)/24,5),'Расчет сбытовых надбавок'!$B$2281:'Расчет сбытовых надбавок'!$G$3024,6)</f>
        <v>0</v>
      </c>
      <c r="Y888" s="103">
        <f>VLOOKUP($A888+ROUND((COLUMN()-2)/24,5),АТС!$A$41:$F$784,5)+VLOOKUP($A888+ROUND((COLUMN()-2)/24,5),'Расчет сбытовых надбавок'!$B$2281:'Расчет сбытовых надбавок'!$G$3024,6)</f>
        <v>426.03999999999996</v>
      </c>
    </row>
    <row r="889" spans="1:25" x14ac:dyDescent="0.2">
      <c r="A889" s="83">
        <f t="shared" si="23"/>
        <v>42215</v>
      </c>
      <c r="B889" s="103">
        <f>VLOOKUP($A889+ROUND((COLUMN()-2)/24,5),АТС!$A$41:$F$784,5)+VLOOKUP($A889+ROUND((COLUMN()-2)/24,5),'Расчет сбытовых надбавок'!$B$2281:'Расчет сбытовых надбавок'!$G$3024,6)</f>
        <v>218.36</v>
      </c>
      <c r="C889" s="103">
        <f>VLOOKUP($A889+ROUND((COLUMN()-2)/24,5),АТС!$A$41:$F$784,5)+VLOOKUP($A889+ROUND((COLUMN()-2)/24,5),'Расчет сбытовых надбавок'!$B$2281:'Расчет сбытовых надбавок'!$G$3024,6)</f>
        <v>221.18</v>
      </c>
      <c r="D889" s="103">
        <f>VLOOKUP($A889+ROUND((COLUMN()-2)/24,5),АТС!$A$41:$F$784,5)+VLOOKUP($A889+ROUND((COLUMN()-2)/24,5),'Расчет сбытовых надбавок'!$B$2281:'Расчет сбытовых надбавок'!$G$3024,6)</f>
        <v>34.44</v>
      </c>
      <c r="E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F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G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H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J889" s="103">
        <f>VLOOKUP($A889+ROUND((COLUMN()-2)/24,5),АТС!$A$41:$F$784,5)+VLOOKUP($A889+ROUND((COLUMN()-2)/24,5),'Расчет сбытовых надбавок'!$B$2281:'Расчет сбытовых надбавок'!$G$3024,6)</f>
        <v>0.01</v>
      </c>
      <c r="K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L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M889" s="103">
        <f>VLOOKUP($A889+ROUND((COLUMN()-2)/24,5),АТС!$A$41:$F$784,5)+VLOOKUP($A889+ROUND((COLUMN()-2)/24,5),'Расчет сбытовых надбавок'!$B$2281:'Расчет сбытовых надбавок'!$G$3024,6)</f>
        <v>0.01</v>
      </c>
      <c r="N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O889" s="103">
        <f>VLOOKUP($A889+ROUND((COLUMN()-2)/24,5),АТС!$A$41:$F$784,5)+VLOOKUP($A889+ROUND((COLUMN()-2)/24,5),'Расчет сбытовых надбавок'!$B$2281:'Расчет сбытовых надбавок'!$G$3024,6)</f>
        <v>5.13</v>
      </c>
      <c r="P889" s="103">
        <f>VLOOKUP($A889+ROUND((COLUMN()-2)/24,5),АТС!$A$41:$F$784,5)+VLOOKUP($A889+ROUND((COLUMN()-2)/24,5),'Расчет сбытовых надбавок'!$B$2281:'Расчет сбытовых надбавок'!$G$3024,6)</f>
        <v>10.67</v>
      </c>
      <c r="Q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R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S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T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U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V889" s="103">
        <f>VLOOKUP($A889+ROUND((COLUMN()-2)/24,5),АТС!$A$41:$F$784,5)+VLOOKUP($A889+ROUND((COLUMN()-2)/24,5),'Расчет сбытовых надбавок'!$B$2281:'Расчет сбытовых надбавок'!$G$3024,6)</f>
        <v>0</v>
      </c>
      <c r="W889" s="103">
        <f>VLOOKUP($A889+ROUND((COLUMN()-2)/24,5),АТС!$A$41:$F$784,5)+VLOOKUP($A889+ROUND((COLUMN()-2)/24,5),'Расчет сбытовых надбавок'!$B$2281:'Расчет сбытовых надбавок'!$G$3024,6)</f>
        <v>21.45</v>
      </c>
      <c r="X889" s="103">
        <f>VLOOKUP($A889+ROUND((COLUMN()-2)/24,5),АТС!$A$41:$F$784,5)+VLOOKUP($A889+ROUND((COLUMN()-2)/24,5),'Расчет сбытовых надбавок'!$B$2281:'Расчет сбытовых надбавок'!$G$3024,6)</f>
        <v>347.9</v>
      </c>
      <c r="Y889" s="103">
        <f>VLOOKUP($A889+ROUND((COLUMN()-2)/24,5),АТС!$A$41:$F$784,5)+VLOOKUP($A889+ROUND((COLUMN()-2)/24,5),'Расчет сбытовых надбавок'!$B$2281:'Расчет сбытовых надбавок'!$G$3024,6)</f>
        <v>492.2</v>
      </c>
    </row>
    <row r="890" spans="1:25" x14ac:dyDescent="0.2">
      <c r="A890" s="83">
        <f t="shared" si="23"/>
        <v>42216</v>
      </c>
      <c r="B890" s="103">
        <f>VLOOKUP($A890+ROUND((COLUMN()-2)/24,5),АТС!$A$41:$F$784,5)+VLOOKUP($A890+ROUND((COLUMN()-2)/24,5),'Расчет сбытовых надбавок'!$B$2281:'Расчет сбытовых надбавок'!$G$3024,6)</f>
        <v>124.65</v>
      </c>
      <c r="C890" s="103">
        <f>VLOOKUP($A890+ROUND((COLUMN()-2)/24,5),АТС!$A$41:$F$784,5)+VLOOKUP($A890+ROUND((COLUMN()-2)/24,5),'Расчет сбытовых надбавок'!$B$2281:'Расчет сбытовых надбавок'!$G$3024,6)</f>
        <v>247.78</v>
      </c>
      <c r="D890" s="103">
        <f>VLOOKUP($A890+ROUND((COLUMN()-2)/24,5),АТС!$A$41:$F$784,5)+VLOOKUP($A890+ROUND((COLUMN()-2)/24,5),'Расчет сбытовых надбавок'!$B$2281:'Расчет сбытовых надбавок'!$G$3024,6)</f>
        <v>180.31</v>
      </c>
      <c r="E890" s="103">
        <f>VLOOKUP($A890+ROUND((COLUMN()-2)/24,5),АТС!$A$41:$F$784,5)+VLOOKUP($A890+ROUND((COLUMN()-2)/24,5),'Расчет сбытовых надбавок'!$B$2281:'Расчет сбытовых надбавок'!$G$3024,6)</f>
        <v>219.14</v>
      </c>
      <c r="F890" s="103">
        <f>VLOOKUP($A890+ROUND((COLUMN()-2)/24,5),АТС!$A$41:$F$784,5)+VLOOKUP($A890+ROUND((COLUMN()-2)/24,5),'Расчет сбытовых надбавок'!$B$2281:'Расчет сбытовых надбавок'!$G$3024,6)</f>
        <v>131.20999999999998</v>
      </c>
      <c r="G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H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J890" s="103">
        <f>VLOOKUP($A890+ROUND((COLUMN()-2)/24,5),АТС!$A$41:$F$784,5)+VLOOKUP($A890+ROUND((COLUMN()-2)/24,5),'Расчет сбытовых надбавок'!$B$2281:'Расчет сбытовых надбавок'!$G$3024,6)</f>
        <v>0.01</v>
      </c>
      <c r="K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L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M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N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O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P890" s="103">
        <f>VLOOKUP($A890+ROUND((COLUMN()-2)/24,5),АТС!$A$41:$F$784,5)+VLOOKUP($A890+ROUND((COLUMN()-2)/24,5),'Расчет сбытовых надбавок'!$B$2281:'Расчет сбытовых надбавок'!$G$3024,6)</f>
        <v>0.01</v>
      </c>
      <c r="Q890" s="103">
        <f>VLOOKUP($A890+ROUND((COLUMN()-2)/24,5),АТС!$A$41:$F$784,5)+VLOOKUP($A890+ROUND((COLUMN()-2)/24,5),'Расчет сбытовых надбавок'!$B$2281:'Расчет сбытовых надбавок'!$G$3024,6)</f>
        <v>8.5399999999999991</v>
      </c>
      <c r="R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S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T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U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V890" s="103">
        <f>VLOOKUP($A890+ROUND((COLUMN()-2)/24,5),АТС!$A$41:$F$784,5)+VLOOKUP($A890+ROUND((COLUMN()-2)/24,5),'Расчет сбытовых надбавок'!$B$2281:'Расчет сбытовых надбавок'!$G$3024,6)</f>
        <v>0</v>
      </c>
      <c r="W890" s="103">
        <f>VLOOKUP($A890+ROUND((COLUMN()-2)/24,5),АТС!$A$41:$F$784,5)+VLOOKUP($A890+ROUND((COLUMN()-2)/24,5),'Расчет сбытовых надбавок'!$B$2281:'Расчет сбытовых надбавок'!$G$3024,6)</f>
        <v>0.13999999999999999</v>
      </c>
      <c r="X890" s="103">
        <f>VLOOKUP($A890+ROUND((COLUMN()-2)/24,5),АТС!$A$41:$F$784,5)+VLOOKUP($A890+ROUND((COLUMN()-2)/24,5),'Расчет сбытовых надбавок'!$B$2281:'Расчет сбытовых надбавок'!$G$3024,6)</f>
        <v>11.940000000000001</v>
      </c>
      <c r="Y890" s="103">
        <f>VLOOKUP($A890+ROUND((COLUMN()-2)/24,5),АТС!$A$41:$F$784,5)+VLOOKUP($A890+ROUND((COLUMN()-2)/24,5),'Расчет сбытовых надбавок'!$B$2281:'Расчет сбытовых надбавок'!$G$3024,6)</f>
        <v>58.370000000000005</v>
      </c>
    </row>
    <row r="891" spans="1:25" x14ac:dyDescent="0.2">
      <c r="A891" s="89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</row>
    <row r="892" spans="1:25" ht="21.75" customHeight="1" x14ac:dyDescent="0.2">
      <c r="A892" s="216" t="s">
        <v>167</v>
      </c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191" t="s">
        <v>100</v>
      </c>
      <c r="M892" s="191"/>
      <c r="N892" s="191" t="s">
        <v>101</v>
      </c>
      <c r="O892" s="191"/>
      <c r="P892" s="191" t="s">
        <v>102</v>
      </c>
      <c r="Q892" s="191"/>
      <c r="R892" s="191" t="s">
        <v>103</v>
      </c>
      <c r="S892" s="191"/>
      <c r="T892" s="104"/>
      <c r="U892" s="104"/>
      <c r="V892" s="104"/>
      <c r="W892" s="104"/>
      <c r="X892" s="104"/>
      <c r="Y892" s="104"/>
    </row>
    <row r="893" spans="1:25" s="105" customFormat="1" ht="36.75" customHeight="1" x14ac:dyDescent="0.25">
      <c r="A893" s="216"/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191"/>
      <c r="M893" s="191"/>
      <c r="N893" s="191"/>
      <c r="O893" s="191"/>
      <c r="P893" s="191"/>
      <c r="Q893" s="191"/>
      <c r="R893" s="191"/>
      <c r="S893" s="191"/>
      <c r="T893" s="104"/>
      <c r="U893" s="104"/>
      <c r="V893" s="104"/>
      <c r="W893" s="104"/>
      <c r="X893" s="104"/>
      <c r="Y893" s="104"/>
    </row>
    <row r="894" spans="1:25" s="105" customFormat="1" ht="20.100000000000001" customHeight="1" x14ac:dyDescent="0.25">
      <c r="A894" s="215" t="s">
        <v>168</v>
      </c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2">
        <f>'Расчет сбытовых надбавок'!D3025+АТС!$B$37</f>
        <v>-3.44</v>
      </c>
      <c r="M894" s="213"/>
      <c r="N894" s="212">
        <f>'Расчет сбытовых надбавок'!E3025+АТС!$B$37</f>
        <v>-3.36</v>
      </c>
      <c r="O894" s="213"/>
      <c r="P894" s="212">
        <f>'Расчет сбытовых надбавок'!F3025+АТС!$B$37</f>
        <v>-3.07</v>
      </c>
      <c r="Q894" s="213"/>
      <c r="R894" s="212">
        <f>'Расчет сбытовых надбавок'!G3025+АТС!$B$37</f>
        <v>-2.81</v>
      </c>
      <c r="S894" s="213"/>
      <c r="T894" s="104"/>
      <c r="U894" s="104"/>
      <c r="V894" s="104"/>
      <c r="W894" s="104"/>
      <c r="X894" s="104"/>
      <c r="Y894" s="104"/>
    </row>
    <row r="895" spans="1:25" ht="37.5" customHeight="1" x14ac:dyDescent="0.2">
      <c r="A895" s="215" t="s">
        <v>169</v>
      </c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4">
        <f>'Расчет сбытовых надбавок'!D3026+АТС!$B$38</f>
        <v>411.6</v>
      </c>
      <c r="M895" s="214"/>
      <c r="N895" s="214">
        <f>'Расчет сбытовых надбавок'!E3026+АТС!$B$38</f>
        <v>401.88</v>
      </c>
      <c r="O895" s="214"/>
      <c r="P895" s="214">
        <f>'Расчет сбытовых надбавок'!F3026+АТС!$B$38</f>
        <v>366.73</v>
      </c>
      <c r="Q895" s="214"/>
      <c r="R895" s="214">
        <f>'Расчет сбытовых надбавок'!G3026+АТС!$B$38</f>
        <v>335.65000000000003</v>
      </c>
      <c r="S895" s="214"/>
      <c r="T895" s="104"/>
      <c r="U895" s="104"/>
      <c r="V895" s="104"/>
      <c r="W895" s="104"/>
      <c r="X895" s="104"/>
      <c r="Y895" s="104"/>
    </row>
    <row r="896" spans="1:25" x14ac:dyDescent="0.2">
      <c r="A896" s="89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</row>
    <row r="897" spans="1:25" x14ac:dyDescent="0.2">
      <c r="A897" s="89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</row>
    <row r="898" spans="1:25" ht="15" customHeight="1" x14ac:dyDescent="0.2">
      <c r="A898" s="190" t="s">
        <v>171</v>
      </c>
      <c r="B898" s="190"/>
      <c r="C898" s="190"/>
      <c r="D898" s="190"/>
      <c r="E898" s="190"/>
      <c r="F898" s="190"/>
      <c r="G898" s="190"/>
      <c r="H898" s="190"/>
      <c r="I898" s="190"/>
      <c r="J898" s="190"/>
      <c r="K898" s="190"/>
      <c r="L898" s="190" t="s">
        <v>5</v>
      </c>
      <c r="M898" s="190"/>
      <c r="N898" s="191" t="s">
        <v>162</v>
      </c>
      <c r="O898" s="191"/>
      <c r="P898" s="191" t="s">
        <v>163</v>
      </c>
      <c r="Q898" s="191"/>
      <c r="R898" s="191" t="s">
        <v>164</v>
      </c>
      <c r="S898" s="191"/>
      <c r="T898" s="219"/>
      <c r="U898" s="219"/>
      <c r="V898" s="104"/>
      <c r="W898" s="104"/>
      <c r="X898" s="104"/>
      <c r="Y898" s="104"/>
    </row>
    <row r="899" spans="1:25" s="94" customFormat="1" ht="59.25" customHeight="1" x14ac:dyDescent="0.25">
      <c r="A899" s="190"/>
      <c r="B899" s="190"/>
      <c r="C899" s="190"/>
      <c r="D899" s="190"/>
      <c r="E899" s="190"/>
      <c r="F899" s="190"/>
      <c r="G899" s="190"/>
      <c r="H899" s="190"/>
      <c r="I899" s="190"/>
      <c r="J899" s="190"/>
      <c r="K899" s="190"/>
      <c r="L899" s="190"/>
      <c r="M899" s="190"/>
      <c r="N899" s="191"/>
      <c r="O899" s="191"/>
      <c r="P899" s="191"/>
      <c r="Q899" s="191"/>
      <c r="R899" s="191"/>
      <c r="S899" s="191"/>
      <c r="T899" s="219"/>
      <c r="U899" s="219"/>
      <c r="V899" s="92"/>
      <c r="W899" s="92"/>
      <c r="X899" s="92"/>
      <c r="Y899" s="92"/>
    </row>
    <row r="900" spans="1:25" s="105" customFormat="1" ht="21.75" customHeight="1" x14ac:dyDescent="0.25">
      <c r="A900" s="190"/>
      <c r="B900" s="190"/>
      <c r="C900" s="190"/>
      <c r="D900" s="190"/>
      <c r="E900" s="190"/>
      <c r="F900" s="190"/>
      <c r="G900" s="190"/>
      <c r="H900" s="190"/>
      <c r="I900" s="190"/>
      <c r="J900" s="190"/>
      <c r="K900" s="190"/>
      <c r="L900" s="210">
        <f>'Расчет сбытовых надбавок'!D3034+АТС!$B$24</f>
        <v>414562.92</v>
      </c>
      <c r="M900" s="211"/>
      <c r="N900" s="210">
        <f>'Расчет сбытовых надбавок'!E3034+АТС!$B$24</f>
        <v>404767.29</v>
      </c>
      <c r="O900" s="211"/>
      <c r="P900" s="210">
        <f>'Расчет сбытовых надбавок'!F3034+АТС!$B$24</f>
        <v>369369.42</v>
      </c>
      <c r="Q900" s="211"/>
      <c r="R900" s="210">
        <f>'Расчет сбытовых надбавок'!G3034+АТС!$B$24</f>
        <v>338067.91</v>
      </c>
      <c r="S900" s="211"/>
      <c r="T900" s="217"/>
      <c r="U900" s="218"/>
      <c r="V900" s="106"/>
      <c r="W900" s="106"/>
      <c r="X900" s="106"/>
      <c r="Y900" s="106"/>
    </row>
    <row r="902" spans="1:25" ht="15" customHeight="1" x14ac:dyDescent="0.25">
      <c r="A902" s="190" t="s">
        <v>166</v>
      </c>
      <c r="B902" s="190"/>
      <c r="C902" s="190"/>
      <c r="D902" s="190"/>
      <c r="E902" s="190"/>
      <c r="F902" s="190"/>
      <c r="G902" s="190"/>
      <c r="H902" s="190"/>
      <c r="I902" s="190"/>
      <c r="J902" s="190"/>
      <c r="K902" s="190"/>
      <c r="L902" s="203" t="s">
        <v>97</v>
      </c>
      <c r="M902" s="203"/>
      <c r="N902" s="203"/>
      <c r="O902" s="203"/>
      <c r="P902" s="203"/>
      <c r="Q902" s="203"/>
      <c r="R902" s="203"/>
      <c r="S902" s="203"/>
    </row>
    <row r="903" spans="1:25" x14ac:dyDescent="0.25">
      <c r="A903" s="190"/>
      <c r="B903" s="190"/>
      <c r="C903" s="190"/>
      <c r="D903" s="190"/>
      <c r="E903" s="190"/>
      <c r="F903" s="190"/>
      <c r="G903" s="190"/>
      <c r="H903" s="190"/>
      <c r="I903" s="190"/>
      <c r="J903" s="190"/>
      <c r="K903" s="190"/>
      <c r="L903" s="220" t="s">
        <v>0</v>
      </c>
      <c r="M903" s="221"/>
      <c r="N903" s="192" t="s">
        <v>1</v>
      </c>
      <c r="O903" s="192"/>
      <c r="P903" s="192" t="s">
        <v>2</v>
      </c>
      <c r="Q903" s="192"/>
      <c r="R903" s="192" t="s">
        <v>3</v>
      </c>
      <c r="S903" s="192"/>
    </row>
    <row r="904" spans="1:25" x14ac:dyDescent="0.25">
      <c r="A904" s="190"/>
      <c r="B904" s="190"/>
      <c r="C904" s="190"/>
      <c r="D904" s="190"/>
      <c r="E904" s="190"/>
      <c r="F904" s="190"/>
      <c r="G904" s="190"/>
      <c r="H904" s="190"/>
      <c r="I904" s="190"/>
      <c r="J904" s="190"/>
      <c r="K904" s="190"/>
      <c r="L904" s="222">
        <f>'РСТ РСО-А'!K8</f>
        <v>1052790.3700000001</v>
      </c>
      <c r="M904" s="223"/>
      <c r="N904" s="224">
        <f>'РСТ РСО-А'!L8</f>
        <v>1650885.36</v>
      </c>
      <c r="O904" s="225"/>
      <c r="P904" s="193">
        <f>'РСТ РСО-А'!M8</f>
        <v>1153676.05</v>
      </c>
      <c r="Q904" s="193"/>
      <c r="R904" s="226">
        <f>'РСТ РСО-А'!N8</f>
        <v>1336282.3600000001</v>
      </c>
      <c r="S904" s="226"/>
    </row>
  </sheetData>
  <mergeCells count="664">
    <mergeCell ref="T900:U900"/>
    <mergeCell ref="A902:K904"/>
    <mergeCell ref="L902:S902"/>
    <mergeCell ref="L903:M903"/>
    <mergeCell ref="N903:O903"/>
    <mergeCell ref="P903:Q903"/>
    <mergeCell ref="R903:S903"/>
    <mergeCell ref="L904:M904"/>
    <mergeCell ref="N904:O904"/>
    <mergeCell ref="A898:K900"/>
    <mergeCell ref="L898:M899"/>
    <mergeCell ref="N898:O899"/>
    <mergeCell ref="P898:Q899"/>
    <mergeCell ref="R898:S899"/>
    <mergeCell ref="P904:Q904"/>
    <mergeCell ref="R904:S904"/>
    <mergeCell ref="T898:U899"/>
    <mergeCell ref="L900:M900"/>
    <mergeCell ref="N900:O900"/>
    <mergeCell ref="P900:Q900"/>
    <mergeCell ref="R900:S900"/>
    <mergeCell ref="A894:K894"/>
    <mergeCell ref="L894:M894"/>
    <mergeCell ref="N894:O894"/>
    <mergeCell ref="P894:Q894"/>
    <mergeCell ref="R894:S894"/>
    <mergeCell ref="A895:K895"/>
    <mergeCell ref="L895:M895"/>
    <mergeCell ref="N895:O895"/>
    <mergeCell ref="P895:Q895"/>
    <mergeCell ref="R895:S895"/>
    <mergeCell ref="V858:V859"/>
    <mergeCell ref="R858:R859"/>
    <mergeCell ref="S858:S859"/>
    <mergeCell ref="T858:T859"/>
    <mergeCell ref="U858:U859"/>
    <mergeCell ref="W858:W859"/>
    <mergeCell ref="X858:X859"/>
    <mergeCell ref="Y858:Y859"/>
    <mergeCell ref="A892:K893"/>
    <mergeCell ref="L892:M893"/>
    <mergeCell ref="N892:O893"/>
    <mergeCell ref="P892:Q893"/>
    <mergeCell ref="R892:S893"/>
    <mergeCell ref="P858:P859"/>
    <mergeCell ref="Q858:Q859"/>
    <mergeCell ref="J858:J859"/>
    <mergeCell ref="K858:K859"/>
    <mergeCell ref="L858:L859"/>
    <mergeCell ref="M858:M859"/>
    <mergeCell ref="N858:N859"/>
    <mergeCell ref="O858:O859"/>
    <mergeCell ref="A856:A859"/>
    <mergeCell ref="B856:Y857"/>
    <mergeCell ref="B858:B859"/>
    <mergeCell ref="C858:C859"/>
    <mergeCell ref="D858:D859"/>
    <mergeCell ref="E858:E859"/>
    <mergeCell ref="F858:F859"/>
    <mergeCell ref="G858:G859"/>
    <mergeCell ref="H858:H859"/>
    <mergeCell ref="I858:I859"/>
    <mergeCell ref="T821:T822"/>
    <mergeCell ref="U821:U822"/>
    <mergeCell ref="H821:H822"/>
    <mergeCell ref="I821:I822"/>
    <mergeCell ref="J821:J822"/>
    <mergeCell ref="K821:K822"/>
    <mergeCell ref="L821:L822"/>
    <mergeCell ref="M821:M822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S821:S822"/>
    <mergeCell ref="X784:X785"/>
    <mergeCell ref="Y784:Y785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R784:R785"/>
    <mergeCell ref="S784:S785"/>
    <mergeCell ref="T784:T785"/>
    <mergeCell ref="U784:U785"/>
    <mergeCell ref="V784:V785"/>
    <mergeCell ref="W784:W785"/>
    <mergeCell ref="L784:L785"/>
    <mergeCell ref="M784:M785"/>
    <mergeCell ref="N784:N785"/>
    <mergeCell ref="O784:O785"/>
    <mergeCell ref="P784:P785"/>
    <mergeCell ref="Q784:Q785"/>
    <mergeCell ref="F784:F785"/>
    <mergeCell ref="G784:G785"/>
    <mergeCell ref="H784:H785"/>
    <mergeCell ref="I784:I785"/>
    <mergeCell ref="J784:J785"/>
    <mergeCell ref="K784:K785"/>
    <mergeCell ref="V747:V748"/>
    <mergeCell ref="W747:W748"/>
    <mergeCell ref="X747:X748"/>
    <mergeCell ref="Y747:Y748"/>
    <mergeCell ref="A782:A785"/>
    <mergeCell ref="B782:Y783"/>
    <mergeCell ref="B784:B785"/>
    <mergeCell ref="C784:C785"/>
    <mergeCell ref="D784:D785"/>
    <mergeCell ref="E784:E785"/>
    <mergeCell ref="P747:P748"/>
    <mergeCell ref="Q747:Q748"/>
    <mergeCell ref="R747:R748"/>
    <mergeCell ref="S747:S748"/>
    <mergeCell ref="T747:T748"/>
    <mergeCell ref="U747:U748"/>
    <mergeCell ref="J747:J748"/>
    <mergeCell ref="K747:K748"/>
    <mergeCell ref="L747:L748"/>
    <mergeCell ref="M747:M748"/>
    <mergeCell ref="N747:N748"/>
    <mergeCell ref="O747:O748"/>
    <mergeCell ref="A745:A748"/>
    <mergeCell ref="B745:Y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H710:H711"/>
    <mergeCell ref="I710:I711"/>
    <mergeCell ref="J710:J711"/>
    <mergeCell ref="K710:K711"/>
    <mergeCell ref="L710:L711"/>
    <mergeCell ref="M710:M711"/>
    <mergeCell ref="X673:X674"/>
    <mergeCell ref="Y673:Y674"/>
    <mergeCell ref="A708:A711"/>
    <mergeCell ref="B708:Y709"/>
    <mergeCell ref="B710:B711"/>
    <mergeCell ref="C710:C711"/>
    <mergeCell ref="D710:D711"/>
    <mergeCell ref="E710:E711"/>
    <mergeCell ref="F710:F711"/>
    <mergeCell ref="G710:G711"/>
    <mergeCell ref="R673:R674"/>
    <mergeCell ref="S673:S674"/>
    <mergeCell ref="T673:T674"/>
    <mergeCell ref="U673:U674"/>
    <mergeCell ref="V673:V674"/>
    <mergeCell ref="W673:W674"/>
    <mergeCell ref="L673:L674"/>
    <mergeCell ref="M673:M674"/>
    <mergeCell ref="N673:N674"/>
    <mergeCell ref="O673:O674"/>
    <mergeCell ref="P673:P674"/>
    <mergeCell ref="Q673:Q674"/>
    <mergeCell ref="F673:F674"/>
    <mergeCell ref="G673:G674"/>
    <mergeCell ref="H673:H674"/>
    <mergeCell ref="I673:I674"/>
    <mergeCell ref="J673:J674"/>
    <mergeCell ref="K673:K674"/>
    <mergeCell ref="V636:V637"/>
    <mergeCell ref="W636:W637"/>
    <mergeCell ref="X636:X637"/>
    <mergeCell ref="Y636:Y637"/>
    <mergeCell ref="A671:A674"/>
    <mergeCell ref="B671:Y672"/>
    <mergeCell ref="B673:B674"/>
    <mergeCell ref="C673:C674"/>
    <mergeCell ref="D673:D674"/>
    <mergeCell ref="E673:E674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634:A637"/>
    <mergeCell ref="B634:Y635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T599:T600"/>
    <mergeCell ref="H599:H600"/>
    <mergeCell ref="I599:I600"/>
    <mergeCell ref="J599:J600"/>
    <mergeCell ref="K599:K600"/>
    <mergeCell ref="L599:L600"/>
    <mergeCell ref="M599:M600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X562:X563"/>
    <mergeCell ref="Y562:Y563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N413:N414"/>
    <mergeCell ref="O413:O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T376:T377"/>
    <mergeCell ref="H376:H377"/>
    <mergeCell ref="I376:I377"/>
    <mergeCell ref="J376:J377"/>
    <mergeCell ref="K376:K377"/>
    <mergeCell ref="L376:L377"/>
    <mergeCell ref="M376:M377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H339:H340"/>
    <mergeCell ref="I339:I340"/>
    <mergeCell ref="J339:J340"/>
    <mergeCell ref="K339:K340"/>
    <mergeCell ref="V302:V303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H264:H265"/>
    <mergeCell ref="I264:I265"/>
    <mergeCell ref="J264:J265"/>
    <mergeCell ref="K264:K265"/>
    <mergeCell ref="L264:L265"/>
    <mergeCell ref="M264:M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H153:H154"/>
    <mergeCell ref="I153:I154"/>
    <mergeCell ref="J153:J154"/>
    <mergeCell ref="K153:K154"/>
    <mergeCell ref="L153:L154"/>
    <mergeCell ref="M153:M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G5" sqref="G5"/>
    </sheetView>
  </sheetViews>
  <sheetFormatPr defaultRowHeight="15.75" x14ac:dyDescent="0.25"/>
  <cols>
    <col min="1" max="1" width="33.875" customWidth="1"/>
    <col min="2" max="2" width="14.25" style="134" customWidth="1"/>
    <col min="3" max="3" width="11.875" style="134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27" t="s">
        <v>117</v>
      </c>
      <c r="B1" s="227"/>
      <c r="C1" s="227"/>
      <c r="D1" s="227"/>
      <c r="E1" s="227"/>
      <c r="F1" s="227"/>
      <c r="G1" s="227"/>
    </row>
    <row r="2" spans="1:7" ht="36" customHeight="1" x14ac:dyDescent="0.25">
      <c r="A2" s="243" t="s">
        <v>196</v>
      </c>
      <c r="B2" s="243"/>
      <c r="C2" s="243"/>
      <c r="D2" s="243"/>
      <c r="E2" s="243"/>
      <c r="F2" s="243"/>
      <c r="G2" s="243"/>
    </row>
    <row r="3" spans="1:7" x14ac:dyDescent="0.25">
      <c r="A3" s="234" t="s">
        <v>46</v>
      </c>
      <c r="B3" s="234"/>
      <c r="C3" s="234"/>
      <c r="D3" s="234"/>
      <c r="E3" s="234"/>
      <c r="F3" s="234"/>
      <c r="G3" s="234"/>
    </row>
    <row r="4" spans="1:7" s="9" customFormat="1" ht="64.5" customHeight="1" x14ac:dyDescent="0.25">
      <c r="A4" s="235" t="s">
        <v>11</v>
      </c>
      <c r="B4" s="236"/>
      <c r="C4" s="108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30" t="s">
        <v>177</v>
      </c>
      <c r="B5" s="231"/>
      <c r="C5" s="107" t="s">
        <v>119</v>
      </c>
      <c r="D5" s="13">
        <f>'РСТ РСО-А'!G9</f>
        <v>27.1</v>
      </c>
      <c r="E5" s="13">
        <f>'РСТ РСО-А'!H9</f>
        <v>24.9</v>
      </c>
      <c r="F5" s="13">
        <f>'РСТ РСО-А'!I9</f>
        <v>16.95</v>
      </c>
      <c r="G5" s="13">
        <f>'РСТ РСО-А'!J9</f>
        <v>9.92</v>
      </c>
    </row>
    <row r="6" spans="1:7" s="3" customFormat="1" x14ac:dyDescent="0.25">
      <c r="A6" s="228" t="s">
        <v>8</v>
      </c>
      <c r="B6" s="229"/>
      <c r="C6" s="108" t="s">
        <v>173</v>
      </c>
      <c r="D6" s="14">
        <f>'РСТ РСО-А'!G10</f>
        <v>1.5149999999999999</v>
      </c>
      <c r="E6" s="14">
        <f>'РСТ РСО-А'!H10</f>
        <v>1.5149999999999999</v>
      </c>
      <c r="F6" s="14">
        <f>'РСТ РСО-А'!I10</f>
        <v>1.5149999999999999</v>
      </c>
      <c r="G6" s="14">
        <f>'РСТ РСО-А'!J10</f>
        <v>1.5149999999999999</v>
      </c>
    </row>
    <row r="7" spans="1:7" s="3" customFormat="1" ht="31.5" x14ac:dyDescent="0.25">
      <c r="A7" s="228" t="s">
        <v>178</v>
      </c>
      <c r="B7" s="229"/>
      <c r="C7" s="108" t="s">
        <v>175</v>
      </c>
      <c r="D7" s="15">
        <f>'I ЦК'!F16</f>
        <v>1021.46</v>
      </c>
      <c r="E7" s="15">
        <f>D7</f>
        <v>1021.46</v>
      </c>
      <c r="F7" s="15">
        <f>E7</f>
        <v>1021.46</v>
      </c>
      <c r="G7" s="15">
        <f>F7</f>
        <v>1021.46</v>
      </c>
    </row>
    <row r="8" spans="1:7" s="17" customFormat="1" ht="33" customHeight="1" x14ac:dyDescent="0.25">
      <c r="A8" s="232" t="s">
        <v>174</v>
      </c>
      <c r="B8" s="233"/>
      <c r="C8" s="79" t="s">
        <v>175</v>
      </c>
      <c r="D8" s="16">
        <f>ROUND(D5*D6*D7/100,2)</f>
        <v>419.38</v>
      </c>
      <c r="E8" s="16">
        <f>ROUND(E5*E6*E7/100,2)</f>
        <v>385.33</v>
      </c>
      <c r="F8" s="16">
        <f>ROUND(F5*F6*F7/100,2)</f>
        <v>262.3</v>
      </c>
      <c r="G8" s="16">
        <f>ROUND(G5*G6*G7/100,2)</f>
        <v>153.51</v>
      </c>
    </row>
    <row r="10" spans="1:7" x14ac:dyDescent="0.25">
      <c r="A10" s="234" t="s">
        <v>45</v>
      </c>
      <c r="B10" s="234"/>
      <c r="C10" s="234"/>
      <c r="D10" s="234"/>
      <c r="E10" s="234"/>
      <c r="F10" s="234"/>
      <c r="G10" s="234"/>
    </row>
    <row r="11" spans="1:7" ht="71.25" customHeight="1" x14ac:dyDescent="0.25">
      <c r="A11" s="235" t="s">
        <v>11</v>
      </c>
      <c r="B11" s="236"/>
      <c r="C11" s="108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5" t="s">
        <v>39</v>
      </c>
      <c r="B12" s="237"/>
      <c r="C12" s="237"/>
      <c r="D12" s="237"/>
      <c r="E12" s="237"/>
      <c r="F12" s="237"/>
      <c r="G12" s="236"/>
    </row>
    <row r="13" spans="1:7" x14ac:dyDescent="0.25">
      <c r="A13" s="230" t="s">
        <v>177</v>
      </c>
      <c r="B13" s="231"/>
      <c r="C13" s="107" t="s">
        <v>119</v>
      </c>
      <c r="D13" s="13">
        <f>'РСТ РСО-А'!G9</f>
        <v>27.1</v>
      </c>
      <c r="E13" s="13">
        <f>'РСТ РСО-А'!H9</f>
        <v>24.9</v>
      </c>
      <c r="F13" s="13">
        <f>'РСТ РСО-А'!I9</f>
        <v>16.95</v>
      </c>
      <c r="G13" s="13">
        <f>'РСТ РСО-А'!J9</f>
        <v>9.92</v>
      </c>
    </row>
    <row r="14" spans="1:7" x14ac:dyDescent="0.25">
      <c r="A14" s="228" t="s">
        <v>8</v>
      </c>
      <c r="B14" s="229"/>
      <c r="C14" s="108" t="s">
        <v>173</v>
      </c>
      <c r="D14" s="14">
        <f>'РСТ РСО-А'!G10</f>
        <v>1.5149999999999999</v>
      </c>
      <c r="E14" s="14">
        <f>'РСТ РСО-А'!H10</f>
        <v>1.5149999999999999</v>
      </c>
      <c r="F14" s="14">
        <f>'РСТ РСО-А'!I10</f>
        <v>1.5149999999999999</v>
      </c>
      <c r="G14" s="14">
        <f>'РСТ РСО-А'!J10</f>
        <v>1.5149999999999999</v>
      </c>
    </row>
    <row r="15" spans="1:7" ht="31.5" x14ac:dyDescent="0.25">
      <c r="A15" s="228" t="s">
        <v>176</v>
      </c>
      <c r="B15" s="229"/>
      <c r="C15" s="108" t="s">
        <v>175</v>
      </c>
      <c r="D15" s="15">
        <f>АТС!B11</f>
        <v>611.69000000000005</v>
      </c>
      <c r="E15" s="15">
        <f>D15</f>
        <v>611.69000000000005</v>
      </c>
      <c r="F15" s="15">
        <f>E15</f>
        <v>611.69000000000005</v>
      </c>
      <c r="G15" s="15">
        <f>F15</f>
        <v>611.69000000000005</v>
      </c>
    </row>
    <row r="16" spans="1:7" ht="38.25" customHeight="1" x14ac:dyDescent="0.25">
      <c r="A16" s="232" t="s">
        <v>174</v>
      </c>
      <c r="B16" s="233"/>
      <c r="C16" s="79" t="s">
        <v>175</v>
      </c>
      <c r="D16" s="16">
        <f>ROUND(D13*D14*D15/100,2)</f>
        <v>251.14</v>
      </c>
      <c r="E16" s="16">
        <f>ROUND(E13*E14*E15/100,2)</f>
        <v>230.75</v>
      </c>
      <c r="F16" s="16">
        <f>ROUND(F13*F14*F15/100,2)</f>
        <v>157.08000000000001</v>
      </c>
      <c r="G16" s="16">
        <f>ROUND(G13*G14*G15/100,2)</f>
        <v>91.93</v>
      </c>
    </row>
    <row r="17" spans="1:7" x14ac:dyDescent="0.25">
      <c r="A17" s="235" t="s">
        <v>40</v>
      </c>
      <c r="B17" s="237"/>
      <c r="C17" s="237"/>
      <c r="D17" s="237"/>
      <c r="E17" s="237"/>
      <c r="F17" s="237"/>
      <c r="G17" s="236"/>
    </row>
    <row r="18" spans="1:7" x14ac:dyDescent="0.25">
      <c r="A18" s="230" t="s">
        <v>177</v>
      </c>
      <c r="B18" s="231"/>
      <c r="C18" s="107" t="s">
        <v>119</v>
      </c>
      <c r="D18" s="13">
        <f>'РСТ РСО-А'!G9</f>
        <v>27.1</v>
      </c>
      <c r="E18" s="13">
        <f>'РСТ РСО-А'!H9</f>
        <v>24.9</v>
      </c>
      <c r="F18" s="13">
        <f>'РСТ РСО-А'!I9</f>
        <v>16.95</v>
      </c>
      <c r="G18" s="13">
        <f>'РСТ РСО-А'!J9</f>
        <v>9.92</v>
      </c>
    </row>
    <row r="19" spans="1:7" x14ac:dyDescent="0.25">
      <c r="A19" s="228" t="s">
        <v>8</v>
      </c>
      <c r="B19" s="229"/>
      <c r="C19" s="108" t="s">
        <v>173</v>
      </c>
      <c r="D19" s="14">
        <f>'РСТ РСО-А'!G10</f>
        <v>1.5149999999999999</v>
      </c>
      <c r="E19" s="14">
        <f>'РСТ РСО-А'!H10</f>
        <v>1.5149999999999999</v>
      </c>
      <c r="F19" s="14">
        <f>'РСТ РСО-А'!I10</f>
        <v>1.5149999999999999</v>
      </c>
      <c r="G19" s="14">
        <f>'РСТ РСО-А'!J10</f>
        <v>1.5149999999999999</v>
      </c>
    </row>
    <row r="20" spans="1:7" ht="31.5" x14ac:dyDescent="0.25">
      <c r="A20" s="228" t="s">
        <v>176</v>
      </c>
      <c r="B20" s="229"/>
      <c r="C20" s="108" t="s">
        <v>175</v>
      </c>
      <c r="D20" s="15">
        <f>АТС!B12</f>
        <v>1083.25</v>
      </c>
      <c r="E20" s="15">
        <f>D20</f>
        <v>1083.25</v>
      </c>
      <c r="F20" s="15">
        <f>E20</f>
        <v>1083.25</v>
      </c>
      <c r="G20" s="15">
        <f>F20</f>
        <v>1083.25</v>
      </c>
    </row>
    <row r="21" spans="1:7" ht="37.5" customHeight="1" x14ac:dyDescent="0.25">
      <c r="A21" s="232" t="s">
        <v>174</v>
      </c>
      <c r="B21" s="233"/>
      <c r="C21" s="79" t="s">
        <v>175</v>
      </c>
      <c r="D21" s="16">
        <f>ROUND(D18*D19*D20/100,2)</f>
        <v>444.74</v>
      </c>
      <c r="E21" s="16">
        <f>ROUND(E18*E19*E20/100,2)</f>
        <v>408.64</v>
      </c>
      <c r="F21" s="16">
        <f>ROUND(F18*F19*F20/100,2)</f>
        <v>278.17</v>
      </c>
      <c r="G21" s="16">
        <f>ROUND(G18*G19*G20/100,2)</f>
        <v>162.80000000000001</v>
      </c>
    </row>
    <row r="22" spans="1:7" x14ac:dyDescent="0.25">
      <c r="A22" s="235" t="s">
        <v>41</v>
      </c>
      <c r="B22" s="237"/>
      <c r="C22" s="237"/>
      <c r="D22" s="237"/>
      <c r="E22" s="237"/>
      <c r="F22" s="237"/>
      <c r="G22" s="236"/>
    </row>
    <row r="23" spans="1:7" x14ac:dyDescent="0.25">
      <c r="A23" s="230" t="s">
        <v>177</v>
      </c>
      <c r="B23" s="231"/>
      <c r="C23" s="107" t="s">
        <v>119</v>
      </c>
      <c r="D23" s="13">
        <f>'РСТ РСО-А'!G9</f>
        <v>27.1</v>
      </c>
      <c r="E23" s="13">
        <f>'РСТ РСО-А'!H9</f>
        <v>24.9</v>
      </c>
      <c r="F23" s="13">
        <f>'РСТ РСО-А'!I9</f>
        <v>16.95</v>
      </c>
      <c r="G23" s="13">
        <f>'РСТ РСО-А'!J9</f>
        <v>9.92</v>
      </c>
    </row>
    <row r="24" spans="1:7" x14ac:dyDescent="0.25">
      <c r="A24" s="228" t="s">
        <v>8</v>
      </c>
      <c r="B24" s="229"/>
      <c r="C24" s="108" t="s">
        <v>173</v>
      </c>
      <c r="D24" s="14">
        <f>'РСТ РСО-А'!G10</f>
        <v>1.5149999999999999</v>
      </c>
      <c r="E24" s="14">
        <f>'РСТ РСО-А'!H10</f>
        <v>1.5149999999999999</v>
      </c>
      <c r="F24" s="14">
        <f>'РСТ РСО-А'!I10</f>
        <v>1.5149999999999999</v>
      </c>
      <c r="G24" s="14">
        <f>'РСТ РСО-А'!J10</f>
        <v>1.5149999999999999</v>
      </c>
    </row>
    <row r="25" spans="1:7" ht="31.5" x14ac:dyDescent="0.25">
      <c r="A25" s="228" t="s">
        <v>176</v>
      </c>
      <c r="B25" s="229"/>
      <c r="C25" s="108" t="s">
        <v>175</v>
      </c>
      <c r="D25" s="15">
        <f>АТС!B13</f>
        <v>2483.0500000000002</v>
      </c>
      <c r="E25" s="15">
        <f>D25</f>
        <v>2483.0500000000002</v>
      </c>
      <c r="F25" s="15">
        <f>E25</f>
        <v>2483.0500000000002</v>
      </c>
      <c r="G25" s="15">
        <f>F25</f>
        <v>2483.0500000000002</v>
      </c>
    </row>
    <row r="26" spans="1:7" ht="35.25" customHeight="1" x14ac:dyDescent="0.25">
      <c r="A26" s="232" t="s">
        <v>174</v>
      </c>
      <c r="B26" s="233"/>
      <c r="C26" s="79" t="s">
        <v>175</v>
      </c>
      <c r="D26" s="16">
        <f>ROUND(D23*D24*D25/100,2)</f>
        <v>1019.45</v>
      </c>
      <c r="E26" s="16">
        <f>ROUND(E23*E24*E25/100,2)</f>
        <v>936.69</v>
      </c>
      <c r="F26" s="16">
        <f>ROUND(F23*F24*F25/100,2)</f>
        <v>637.63</v>
      </c>
      <c r="G26" s="16">
        <f>ROUND(G23*G24*G25/100,2)</f>
        <v>373.17</v>
      </c>
    </row>
    <row r="27" spans="1:7" x14ac:dyDescent="0.25">
      <c r="A27" s="235" t="s">
        <v>42</v>
      </c>
      <c r="B27" s="237"/>
      <c r="C27" s="237"/>
      <c r="D27" s="237"/>
      <c r="E27" s="237"/>
      <c r="F27" s="237"/>
      <c r="G27" s="236"/>
    </row>
    <row r="28" spans="1:7" x14ac:dyDescent="0.25">
      <c r="A28" s="230" t="s">
        <v>177</v>
      </c>
      <c r="B28" s="231"/>
      <c r="C28" s="107" t="s">
        <v>119</v>
      </c>
      <c r="D28" s="13">
        <f>'РСТ РСО-А'!G9</f>
        <v>27.1</v>
      </c>
      <c r="E28" s="13">
        <f>'РСТ РСО-А'!H9</f>
        <v>24.9</v>
      </c>
      <c r="F28" s="13">
        <f>'РСТ РСО-А'!I9</f>
        <v>16.95</v>
      </c>
      <c r="G28" s="13">
        <f>'РСТ РСО-А'!J9</f>
        <v>9.92</v>
      </c>
    </row>
    <row r="29" spans="1:7" x14ac:dyDescent="0.25">
      <c r="A29" s="228" t="s">
        <v>8</v>
      </c>
      <c r="B29" s="229"/>
      <c r="C29" s="108" t="s">
        <v>173</v>
      </c>
      <c r="D29" s="14">
        <f>'РСТ РСО-А'!G10</f>
        <v>1.5149999999999999</v>
      </c>
      <c r="E29" s="14">
        <f>'РСТ РСО-А'!H10</f>
        <v>1.5149999999999999</v>
      </c>
      <c r="F29" s="14">
        <f>'РСТ РСО-А'!I10</f>
        <v>1.5149999999999999</v>
      </c>
      <c r="G29" s="14">
        <f>'РСТ РСО-А'!J10</f>
        <v>1.5149999999999999</v>
      </c>
    </row>
    <row r="30" spans="1:7" ht="31.5" x14ac:dyDescent="0.25">
      <c r="A30" s="228" t="s">
        <v>176</v>
      </c>
      <c r="B30" s="229"/>
      <c r="C30" s="108" t="s">
        <v>175</v>
      </c>
      <c r="D30" s="15">
        <f>АТС!B15</f>
        <v>611.69000000000005</v>
      </c>
      <c r="E30" s="15">
        <f>D30</f>
        <v>611.69000000000005</v>
      </c>
      <c r="F30" s="15">
        <f>E30</f>
        <v>611.69000000000005</v>
      </c>
      <c r="G30" s="15">
        <f>F30</f>
        <v>611.69000000000005</v>
      </c>
    </row>
    <row r="31" spans="1:7" ht="31.5" customHeight="1" x14ac:dyDescent="0.25">
      <c r="A31" s="232" t="s">
        <v>174</v>
      </c>
      <c r="B31" s="233"/>
      <c r="C31" s="79" t="s">
        <v>175</v>
      </c>
      <c r="D31" s="16">
        <f>ROUND(D28*D29*D30/100,2)</f>
        <v>251.14</v>
      </c>
      <c r="E31" s="16">
        <f>ROUND(E28*E29*E30/100,2)</f>
        <v>230.75</v>
      </c>
      <c r="F31" s="16">
        <f>ROUND(F28*F29*F30/100,2)</f>
        <v>157.08000000000001</v>
      </c>
      <c r="G31" s="16">
        <f>ROUND(G28*G29*G30/100,2)</f>
        <v>91.93</v>
      </c>
    </row>
    <row r="32" spans="1:7" x14ac:dyDescent="0.25">
      <c r="A32" s="235" t="s">
        <v>43</v>
      </c>
      <c r="B32" s="237"/>
      <c r="C32" s="237"/>
      <c r="D32" s="237"/>
      <c r="E32" s="237"/>
      <c r="F32" s="237"/>
      <c r="G32" s="236"/>
    </row>
    <row r="33" spans="1:7" x14ac:dyDescent="0.25">
      <c r="A33" s="230" t="s">
        <v>177</v>
      </c>
      <c r="B33" s="231"/>
      <c r="C33" s="107" t="s">
        <v>119</v>
      </c>
      <c r="D33" s="13">
        <f>'РСТ РСО-А'!G9</f>
        <v>27.1</v>
      </c>
      <c r="E33" s="13">
        <f>'РСТ РСО-А'!H9</f>
        <v>24.9</v>
      </c>
      <c r="F33" s="13">
        <f>'РСТ РСО-А'!I9</f>
        <v>16.95</v>
      </c>
      <c r="G33" s="13">
        <f>'РСТ РСО-А'!J9</f>
        <v>9.92</v>
      </c>
    </row>
    <row r="34" spans="1:7" x14ac:dyDescent="0.25">
      <c r="A34" s="228" t="s">
        <v>8</v>
      </c>
      <c r="B34" s="229"/>
      <c r="C34" s="108" t="s">
        <v>173</v>
      </c>
      <c r="D34" s="14">
        <f>'РСТ РСО-А'!G10</f>
        <v>1.5149999999999999</v>
      </c>
      <c r="E34" s="14">
        <f>'РСТ РСО-А'!H10</f>
        <v>1.5149999999999999</v>
      </c>
      <c r="F34" s="14">
        <f>'РСТ РСО-А'!I10</f>
        <v>1.5149999999999999</v>
      </c>
      <c r="G34" s="14">
        <f>'РСТ РСО-А'!J10</f>
        <v>1.5149999999999999</v>
      </c>
    </row>
    <row r="35" spans="1:7" ht="31.5" x14ac:dyDescent="0.25">
      <c r="A35" s="228" t="s">
        <v>176</v>
      </c>
      <c r="B35" s="229"/>
      <c r="C35" s="108" t="s">
        <v>175</v>
      </c>
      <c r="D35" s="15">
        <f>АТС!B16</f>
        <v>1733.35</v>
      </c>
      <c r="E35" s="15">
        <f>D35</f>
        <v>1733.35</v>
      </c>
      <c r="F35" s="15">
        <f>E35</f>
        <v>1733.35</v>
      </c>
      <c r="G35" s="15">
        <f>F35</f>
        <v>1733.35</v>
      </c>
    </row>
    <row r="36" spans="1:7" ht="36.75" customHeight="1" x14ac:dyDescent="0.25">
      <c r="A36" s="232" t="s">
        <v>174</v>
      </c>
      <c r="B36" s="233"/>
      <c r="C36" s="79" t="s">
        <v>175</v>
      </c>
      <c r="D36" s="16">
        <f>ROUND(D33*D34*D35/100,2)</f>
        <v>711.65</v>
      </c>
      <c r="E36" s="16">
        <f>ROUND(E33*E34*E35/100,2)</f>
        <v>653.88</v>
      </c>
      <c r="F36" s="16">
        <f>ROUND(F33*F34*F35/100,2)</f>
        <v>445.11</v>
      </c>
      <c r="G36" s="16">
        <f>ROUND(G33*G34*G35/100,2)</f>
        <v>260.5</v>
      </c>
    </row>
    <row r="39" spans="1:7" x14ac:dyDescent="0.25">
      <c r="A39" s="234" t="s">
        <v>44</v>
      </c>
      <c r="B39" s="234"/>
      <c r="C39" s="234"/>
      <c r="D39" s="234"/>
      <c r="E39" s="234"/>
      <c r="F39" s="234"/>
      <c r="G39" s="234"/>
    </row>
    <row r="40" spans="1:7" ht="71.25" customHeight="1" x14ac:dyDescent="0.25">
      <c r="A40" s="19" t="s">
        <v>11</v>
      </c>
      <c r="B40" s="79" t="s">
        <v>33</v>
      </c>
      <c r="C40" s="79" t="s">
        <v>34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4" t="s">
        <v>10</v>
      </c>
      <c r="B41" s="245"/>
      <c r="C41" s="246"/>
      <c r="D41" s="15">
        <f>'РСТ РСО-А'!G9</f>
        <v>27.1</v>
      </c>
      <c r="E41" s="15">
        <f>'РСТ РСО-А'!H9</f>
        <v>24.9</v>
      </c>
      <c r="F41" s="15">
        <f>'РСТ РСО-А'!I9</f>
        <v>16.95</v>
      </c>
      <c r="G41" s="15">
        <f>'РСТ РСО-А'!J9</f>
        <v>9.92</v>
      </c>
    </row>
    <row r="42" spans="1:7" ht="31.5" customHeight="1" x14ac:dyDescent="0.25">
      <c r="A42" s="247" t="s">
        <v>8</v>
      </c>
      <c r="B42" s="248"/>
      <c r="C42" s="249"/>
      <c r="D42" s="14">
        <f>'РСТ РСО-А'!G10</f>
        <v>1.5149999999999999</v>
      </c>
      <c r="E42" s="14">
        <f>'РСТ РСО-А'!H10</f>
        <v>1.5149999999999999</v>
      </c>
      <c r="F42" s="14">
        <f>'РСТ РСО-А'!I10</f>
        <v>1.5149999999999999</v>
      </c>
      <c r="G42" s="14">
        <f>'РСТ РСО-А'!J10</f>
        <v>1.5149999999999999</v>
      </c>
    </row>
    <row r="43" spans="1:7" ht="17.25" customHeight="1" x14ac:dyDescent="0.25">
      <c r="A43" s="238" t="s">
        <v>186</v>
      </c>
      <c r="B43" s="128">
        <f>АТС!A41</f>
        <v>42186</v>
      </c>
      <c r="C43" s="129">
        <v>0</v>
      </c>
      <c r="D43" s="11">
        <f>ROUND(АТС!F41*$D$41*$D$42/100,2)</f>
        <v>223.52</v>
      </c>
      <c r="E43" s="11">
        <f>ROUND(АТС!$F41*$E$41*$E$42/100,2)</f>
        <v>205.37</v>
      </c>
      <c r="F43" s="11">
        <f>ROUND(АТС!$F41*$F$41*$F$42/100,2)</f>
        <v>139.80000000000001</v>
      </c>
      <c r="G43" s="11">
        <f>ROUND(АТС!$F41*$G$41*$G$42/100,2)</f>
        <v>81.819999999999993</v>
      </c>
    </row>
    <row r="44" spans="1:7" x14ac:dyDescent="0.25">
      <c r="A44" s="238"/>
      <c r="B44" s="130">
        <f>B$43+ROUND(C44/24,5)</f>
        <v>42186.041669999999</v>
      </c>
      <c r="C44" s="131">
        <v>1</v>
      </c>
      <c r="D44" s="11">
        <f>ROUND(АТС!F42*$D$41*$D$42/100,2)</f>
        <v>226.48</v>
      </c>
      <c r="E44" s="11">
        <f>ROUND(АТС!F42*$E$41*$E$42/100,2)</f>
        <v>208.09</v>
      </c>
      <c r="F44" s="11">
        <f>ROUND(АТС!$F42*$F$41*$F$42/100,2)</f>
        <v>141.65</v>
      </c>
      <c r="G44" s="11">
        <f>ROUND(АТС!$F42*$G$41*$G$42/100,2)</f>
        <v>82.9</v>
      </c>
    </row>
    <row r="45" spans="1:7" x14ac:dyDescent="0.25">
      <c r="A45" s="238"/>
      <c r="B45" s="130">
        <f>B$43+ROUND(C45/24,5)</f>
        <v>42186.083330000001</v>
      </c>
      <c r="C45" s="131">
        <v>2</v>
      </c>
      <c r="D45" s="11">
        <f>ROUND(АТС!F43*$D$41*$D$42/100,2)</f>
        <v>235.03</v>
      </c>
      <c r="E45" s="11">
        <f>ROUND(АТС!F43*$E$41*$E$42/100,2)</f>
        <v>215.95</v>
      </c>
      <c r="F45" s="11">
        <f>ROUND(АТС!$F43*$F$41*$F$42/100,2)</f>
        <v>147</v>
      </c>
      <c r="G45" s="11">
        <f>ROUND(АТС!$F43*$G$41*$G$42/100,2)</f>
        <v>86.03</v>
      </c>
    </row>
    <row r="46" spans="1:7" x14ac:dyDescent="0.25">
      <c r="A46" s="238"/>
      <c r="B46" s="130">
        <f t="shared" ref="B46:B66" si="0">B$43+ROUND(C46/24,5)</f>
        <v>42186.125</v>
      </c>
      <c r="C46" s="131">
        <v>3</v>
      </c>
      <c r="D46" s="11">
        <f>ROUND(АТС!F44*$D$41*$D$42/100,2)</f>
        <v>235.07</v>
      </c>
      <c r="E46" s="11">
        <f>ROUND(АТС!F44*$E$41*$E$42/100,2)</f>
        <v>215.99</v>
      </c>
      <c r="F46" s="11">
        <f>ROUND(АТС!$F44*$F$41*$F$42/100,2)</f>
        <v>147.03</v>
      </c>
      <c r="G46" s="11">
        <f>ROUND(АТС!$F44*$G$41*$G$42/100,2)</f>
        <v>86.05</v>
      </c>
    </row>
    <row r="47" spans="1:7" x14ac:dyDescent="0.25">
      <c r="A47" s="238"/>
      <c r="B47" s="128">
        <f t="shared" si="0"/>
        <v>42186.166669999999</v>
      </c>
      <c r="C47" s="131">
        <v>4</v>
      </c>
      <c r="D47" s="11">
        <f>ROUND(АТС!F45*$D$41*$D$42/100,2)</f>
        <v>256.02999999999997</v>
      </c>
      <c r="E47" s="11">
        <f>ROUND(АТС!F45*$E$41*$E$42/100,2)</f>
        <v>235.25</v>
      </c>
      <c r="F47" s="11">
        <f>ROUND(АТС!$F45*$F$41*$F$42/100,2)</f>
        <v>160.13999999999999</v>
      </c>
      <c r="G47" s="11">
        <f>ROUND(АТС!$F45*$G$41*$G$42/100,2)</f>
        <v>93.72</v>
      </c>
    </row>
    <row r="48" spans="1:7" x14ac:dyDescent="0.25">
      <c r="A48" s="238"/>
      <c r="B48" s="130">
        <f t="shared" si="0"/>
        <v>42186.208330000001</v>
      </c>
      <c r="C48" s="131">
        <v>5</v>
      </c>
      <c r="D48" s="11">
        <f>ROUND(АТС!F46*$D$41*$D$42/100,2)</f>
        <v>256.02</v>
      </c>
      <c r="E48" s="11">
        <f>ROUND(АТС!F46*$E$41*$E$42/100,2)</f>
        <v>235.24</v>
      </c>
      <c r="F48" s="11">
        <f>ROUND(АТС!$F46*$F$41*$F$42/100,2)</f>
        <v>160.13</v>
      </c>
      <c r="G48" s="11">
        <f>ROUND(АТС!$F46*$G$41*$G$42/100,2)</f>
        <v>93.72</v>
      </c>
    </row>
    <row r="49" spans="1:7" x14ac:dyDescent="0.25">
      <c r="A49" s="238"/>
      <c r="B49" s="130">
        <f t="shared" si="0"/>
        <v>42186.25</v>
      </c>
      <c r="C49" s="131">
        <v>6</v>
      </c>
      <c r="D49" s="11">
        <f>ROUND(АТС!F47*$D$41*$D$42/100,2)</f>
        <v>244.13</v>
      </c>
      <c r="E49" s="11">
        <f>ROUND(АТС!F47*$E$41*$E$42/100,2)</f>
        <v>224.32</v>
      </c>
      <c r="F49" s="11">
        <f>ROUND(АТС!$F47*$F$41*$F$42/100,2)</f>
        <v>152.69999999999999</v>
      </c>
      <c r="G49" s="11">
        <f>ROUND(АТС!$F47*$G$41*$G$42/100,2)</f>
        <v>89.37</v>
      </c>
    </row>
    <row r="50" spans="1:7" x14ac:dyDescent="0.25">
      <c r="A50" s="238"/>
      <c r="B50" s="130">
        <f t="shared" si="0"/>
        <v>42186.291669999999</v>
      </c>
      <c r="C50" s="131">
        <v>7</v>
      </c>
      <c r="D50" s="11">
        <f>ROUND(АТС!F48*$D$41*$D$42/100,2)</f>
        <v>286.63</v>
      </c>
      <c r="E50" s="11">
        <f>ROUND(АТС!F48*$E$41*$E$42/100,2)</f>
        <v>263.36</v>
      </c>
      <c r="F50" s="11">
        <f>ROUND(АТС!$F48*$F$41*$F$42/100,2)</f>
        <v>179.27</v>
      </c>
      <c r="G50" s="11">
        <f>ROUND(АТС!$F48*$G$41*$G$42/100,2)</f>
        <v>104.92</v>
      </c>
    </row>
    <row r="51" spans="1:7" x14ac:dyDescent="0.25">
      <c r="A51" s="238"/>
      <c r="B51" s="128">
        <f t="shared" si="0"/>
        <v>42186.333330000001</v>
      </c>
      <c r="C51" s="131">
        <v>8</v>
      </c>
      <c r="D51" s="11">
        <f>ROUND(АТС!F49*$D$41*$D$42/100,2)</f>
        <v>261.32</v>
      </c>
      <c r="E51" s="11">
        <f>ROUND(АТС!F49*$E$41*$E$42/100,2)</f>
        <v>240.11</v>
      </c>
      <c r="F51" s="11">
        <f>ROUND(АТС!$F49*$F$41*$F$42/100,2)</f>
        <v>163.44999999999999</v>
      </c>
      <c r="G51" s="11">
        <f>ROUND(АТС!$F49*$G$41*$G$42/100,2)</f>
        <v>95.66</v>
      </c>
    </row>
    <row r="52" spans="1:7" x14ac:dyDescent="0.25">
      <c r="A52" s="238"/>
      <c r="B52" s="130">
        <f t="shared" si="0"/>
        <v>42186.375</v>
      </c>
      <c r="C52" s="131">
        <v>9</v>
      </c>
      <c r="D52" s="11">
        <f>ROUND(АТС!F50*$D$41*$D$42/100,2)</f>
        <v>224.19</v>
      </c>
      <c r="E52" s="11">
        <f>ROUND(АТС!F50*$E$41*$E$42/100,2)</f>
        <v>205.99</v>
      </c>
      <c r="F52" s="11">
        <f>ROUND(АТС!$F50*$F$41*$F$42/100,2)</f>
        <v>140.22</v>
      </c>
      <c r="G52" s="11">
        <f>ROUND(АТС!$F50*$G$41*$G$42/100,2)</f>
        <v>82.06</v>
      </c>
    </row>
    <row r="53" spans="1:7" x14ac:dyDescent="0.25">
      <c r="A53" s="238"/>
      <c r="B53" s="130">
        <f t="shared" si="0"/>
        <v>42186.416669999999</v>
      </c>
      <c r="C53" s="131">
        <v>10</v>
      </c>
      <c r="D53" s="11">
        <f>ROUND(АТС!F51*$D$41*$D$42/100,2)</f>
        <v>231.46</v>
      </c>
      <c r="E53" s="11">
        <f>ROUND(АТС!F51*$E$41*$E$42/100,2)</f>
        <v>212.67</v>
      </c>
      <c r="F53" s="11">
        <f>ROUND(АТС!$F51*$F$41*$F$42/100,2)</f>
        <v>144.77000000000001</v>
      </c>
      <c r="G53" s="11">
        <f>ROUND(АТС!$F51*$G$41*$G$42/100,2)</f>
        <v>84.73</v>
      </c>
    </row>
    <row r="54" spans="1:7" x14ac:dyDescent="0.25">
      <c r="A54" s="238"/>
      <c r="B54" s="130">
        <f t="shared" si="0"/>
        <v>42186.458330000001</v>
      </c>
      <c r="C54" s="131">
        <v>11</v>
      </c>
      <c r="D54" s="11">
        <f>ROUND(АТС!F52*$D$41*$D$42/100,2)</f>
        <v>231.43</v>
      </c>
      <c r="E54" s="11">
        <f>ROUND(АТС!F52*$E$41*$E$42/100,2)</f>
        <v>212.64</v>
      </c>
      <c r="F54" s="11">
        <f>ROUND(АТС!$F52*$F$41*$F$42/100,2)</f>
        <v>144.75</v>
      </c>
      <c r="G54" s="11">
        <f>ROUND(АТС!$F52*$G$41*$G$42/100,2)</f>
        <v>84.72</v>
      </c>
    </row>
    <row r="55" spans="1:7" x14ac:dyDescent="0.25">
      <c r="A55" s="238"/>
      <c r="B55" s="128">
        <f t="shared" si="0"/>
        <v>42186.5</v>
      </c>
      <c r="C55" s="131">
        <v>12</v>
      </c>
      <c r="D55" s="11">
        <f>ROUND(АТС!F53*$D$41*$D$42/100,2)</f>
        <v>219.39</v>
      </c>
      <c r="E55" s="11">
        <f>ROUND(АТС!F53*$E$41*$E$42/100,2)</f>
        <v>201.58</v>
      </c>
      <c r="F55" s="11">
        <f>ROUND(АТС!$F53*$F$41*$F$42/100,2)</f>
        <v>137.22</v>
      </c>
      <c r="G55" s="11">
        <f>ROUND(АТС!$F53*$G$41*$G$42/100,2)</f>
        <v>80.31</v>
      </c>
    </row>
    <row r="56" spans="1:7" x14ac:dyDescent="0.25">
      <c r="A56" s="238"/>
      <c r="B56" s="130">
        <f t="shared" si="0"/>
        <v>42186.541669999999</v>
      </c>
      <c r="C56" s="131">
        <v>13</v>
      </c>
      <c r="D56" s="11">
        <f>ROUND(АТС!F54*$D$41*$D$42/100,2)</f>
        <v>220.55</v>
      </c>
      <c r="E56" s="11">
        <f>ROUND(АТС!F54*$E$41*$E$42/100,2)</f>
        <v>202.64</v>
      </c>
      <c r="F56" s="11">
        <f>ROUND(АТС!$F54*$F$41*$F$42/100,2)</f>
        <v>137.94</v>
      </c>
      <c r="G56" s="11">
        <f>ROUND(АТС!$F54*$G$41*$G$42/100,2)</f>
        <v>80.73</v>
      </c>
    </row>
    <row r="57" spans="1:7" x14ac:dyDescent="0.25">
      <c r="A57" s="238"/>
      <c r="B57" s="130">
        <f t="shared" si="0"/>
        <v>42186.583330000001</v>
      </c>
      <c r="C57" s="131">
        <v>14</v>
      </c>
      <c r="D57" s="11">
        <f>ROUND(АТС!F55*$D$41*$D$42/100,2)</f>
        <v>220.99</v>
      </c>
      <c r="E57" s="11">
        <f>ROUND(АТС!F55*$E$41*$E$42/100,2)</f>
        <v>203.05</v>
      </c>
      <c r="F57" s="11">
        <f>ROUND(АТС!$F55*$F$41*$F$42/100,2)</f>
        <v>138.22</v>
      </c>
      <c r="G57" s="11">
        <f>ROUND(АТС!$F55*$G$41*$G$42/100,2)</f>
        <v>80.900000000000006</v>
      </c>
    </row>
    <row r="58" spans="1:7" x14ac:dyDescent="0.25">
      <c r="A58" s="238"/>
      <c r="B58" s="130">
        <f t="shared" si="0"/>
        <v>42186.625</v>
      </c>
      <c r="C58" s="131">
        <v>15</v>
      </c>
      <c r="D58" s="11">
        <f>ROUND(АТС!F56*$D$41*$D$42/100,2)</f>
        <v>224.17</v>
      </c>
      <c r="E58" s="11">
        <f>ROUND(АТС!F56*$E$41*$E$42/100,2)</f>
        <v>205.97</v>
      </c>
      <c r="F58" s="11">
        <f>ROUND(АТС!$F56*$F$41*$F$42/100,2)</f>
        <v>140.21</v>
      </c>
      <c r="G58" s="11">
        <f>ROUND(АТС!$F56*$G$41*$G$42/100,2)</f>
        <v>82.06</v>
      </c>
    </row>
    <row r="59" spans="1:7" x14ac:dyDescent="0.25">
      <c r="A59" s="238"/>
      <c r="B59" s="128">
        <f t="shared" si="0"/>
        <v>42186.666669999999</v>
      </c>
      <c r="C59" s="131">
        <v>16</v>
      </c>
      <c r="D59" s="11">
        <f>ROUND(АТС!F57*$D$41*$D$42/100,2)</f>
        <v>222.02</v>
      </c>
      <c r="E59" s="11">
        <f>ROUND(АТС!F57*$E$41*$E$42/100,2)</f>
        <v>203.99</v>
      </c>
      <c r="F59" s="11">
        <f>ROUND(АТС!$F57*$F$41*$F$42/100,2)</f>
        <v>138.86000000000001</v>
      </c>
      <c r="G59" s="11">
        <f>ROUND(АТС!$F57*$G$41*$G$42/100,2)</f>
        <v>81.27</v>
      </c>
    </row>
    <row r="60" spans="1:7" x14ac:dyDescent="0.25">
      <c r="A60" s="238"/>
      <c r="B60" s="130">
        <f t="shared" si="0"/>
        <v>42186.708330000001</v>
      </c>
      <c r="C60" s="131">
        <v>17</v>
      </c>
      <c r="D60" s="11">
        <f>ROUND(АТС!F58*$D$41*$D$42/100,2)</f>
        <v>224.86</v>
      </c>
      <c r="E60" s="11">
        <f>ROUND(АТС!F58*$E$41*$E$42/100,2)</f>
        <v>206.6</v>
      </c>
      <c r="F60" s="11">
        <f>ROUND(АТС!$F58*$F$41*$F$42/100,2)</f>
        <v>140.63999999999999</v>
      </c>
      <c r="G60" s="11">
        <f>ROUND(АТС!$F58*$G$41*$G$42/100,2)</f>
        <v>82.31</v>
      </c>
    </row>
    <row r="61" spans="1:7" x14ac:dyDescent="0.25">
      <c r="A61" s="238"/>
      <c r="B61" s="130">
        <f t="shared" si="0"/>
        <v>42186.75</v>
      </c>
      <c r="C61" s="131">
        <v>18</v>
      </c>
      <c r="D61" s="11">
        <f>ROUND(АТС!F59*$D$41*$D$42/100,2)</f>
        <v>227.78</v>
      </c>
      <c r="E61" s="11">
        <f>ROUND(АТС!F59*$E$41*$E$42/100,2)</f>
        <v>209.29</v>
      </c>
      <c r="F61" s="11">
        <f>ROUND(АТС!$F59*$F$41*$F$42/100,2)</f>
        <v>142.47</v>
      </c>
      <c r="G61" s="11">
        <f>ROUND(АТС!$F59*$G$41*$G$42/100,2)</f>
        <v>83.38</v>
      </c>
    </row>
    <row r="62" spans="1:7" x14ac:dyDescent="0.25">
      <c r="A62" s="238"/>
      <c r="B62" s="130">
        <f t="shared" si="0"/>
        <v>42186.791669999999</v>
      </c>
      <c r="C62" s="131">
        <v>19</v>
      </c>
      <c r="D62" s="11">
        <f>ROUND(АТС!F60*$D$41*$D$42/100,2)</f>
        <v>225.36</v>
      </c>
      <c r="E62" s="11">
        <f>ROUND(АТС!F60*$E$41*$E$42/100,2)</f>
        <v>207.06</v>
      </c>
      <c r="F62" s="11">
        <f>ROUND(АТС!$F60*$F$41*$F$42/100,2)</f>
        <v>140.94999999999999</v>
      </c>
      <c r="G62" s="11">
        <f>ROUND(АТС!$F60*$G$41*$G$42/100,2)</f>
        <v>82.49</v>
      </c>
    </row>
    <row r="63" spans="1:7" x14ac:dyDescent="0.25">
      <c r="A63" s="238"/>
      <c r="B63" s="128">
        <f t="shared" si="0"/>
        <v>42186.833330000001</v>
      </c>
      <c r="C63" s="131">
        <v>20</v>
      </c>
      <c r="D63" s="11">
        <f>ROUND(АТС!F61*$D$41*$D$42/100,2)</f>
        <v>264.47000000000003</v>
      </c>
      <c r="E63" s="11">
        <f>ROUND(АТС!F61*$E$41*$E$42/100,2)</f>
        <v>243</v>
      </c>
      <c r="F63" s="11">
        <f>ROUND(АТС!$F61*$F$41*$F$42/100,2)</f>
        <v>165.42</v>
      </c>
      <c r="G63" s="11">
        <f>ROUND(АТС!$F61*$G$41*$G$42/100,2)</f>
        <v>96.81</v>
      </c>
    </row>
    <row r="64" spans="1:7" x14ac:dyDescent="0.25">
      <c r="A64" s="238"/>
      <c r="B64" s="130">
        <f t="shared" si="0"/>
        <v>42186.875</v>
      </c>
      <c r="C64" s="131">
        <v>21</v>
      </c>
      <c r="D64" s="11">
        <f>ROUND(АТС!F62*$D$41*$D$42/100,2)</f>
        <v>265.02</v>
      </c>
      <c r="E64" s="11">
        <f>ROUND(АТС!F62*$E$41*$E$42/100,2)</f>
        <v>243.51</v>
      </c>
      <c r="F64" s="11">
        <f>ROUND(АТС!$F62*$F$41*$F$42/100,2)</f>
        <v>165.76</v>
      </c>
      <c r="G64" s="11">
        <f>ROUND(АТС!$F62*$G$41*$G$42/100,2)</f>
        <v>97.01</v>
      </c>
    </row>
    <row r="65" spans="1:7" x14ac:dyDescent="0.25">
      <c r="A65" s="238"/>
      <c r="B65" s="130">
        <f t="shared" si="0"/>
        <v>42186.916669999999</v>
      </c>
      <c r="C65" s="131">
        <v>22</v>
      </c>
      <c r="D65" s="11">
        <f>ROUND(АТС!F63*$D$41*$D$42/100,2)</f>
        <v>233.65</v>
      </c>
      <c r="E65" s="11">
        <f>ROUND(АТС!F63*$E$41*$E$42/100,2)</f>
        <v>214.68</v>
      </c>
      <c r="F65" s="11">
        <f>ROUND(АТС!$F63*$F$41*$F$42/100,2)</f>
        <v>146.13999999999999</v>
      </c>
      <c r="G65" s="11">
        <f>ROUND(АТС!$F63*$G$41*$G$42/100,2)</f>
        <v>85.53</v>
      </c>
    </row>
    <row r="66" spans="1:7" x14ac:dyDescent="0.25">
      <c r="A66" s="238"/>
      <c r="B66" s="130">
        <f t="shared" si="0"/>
        <v>42186.958330000001</v>
      </c>
      <c r="C66" s="131">
        <v>23</v>
      </c>
      <c r="D66" s="11">
        <f>ROUND(АТС!F64*$D$41*$D$42/100,2)</f>
        <v>266.14</v>
      </c>
      <c r="E66" s="11">
        <f>ROUND(АТС!F64*$E$41*$E$42/100,2)</f>
        <v>244.54</v>
      </c>
      <c r="F66" s="11">
        <f>ROUND(АТС!$F64*$F$41*$F$42/100,2)</f>
        <v>166.46</v>
      </c>
      <c r="G66" s="11">
        <f>ROUND(АТС!$F64*$G$41*$G$42/100,2)</f>
        <v>97.42</v>
      </c>
    </row>
    <row r="67" spans="1:7" x14ac:dyDescent="0.25">
      <c r="A67" s="238"/>
      <c r="B67" s="128">
        <f>B43+1</f>
        <v>42187</v>
      </c>
      <c r="C67" s="131">
        <v>0</v>
      </c>
      <c r="D67" s="11">
        <f>ROUND(АТС!F65*$D$41*$D$42/100,2)</f>
        <v>225.29</v>
      </c>
      <c r="E67" s="11">
        <f>ROUND(АТС!F65*$E$41*$E$42/100,2)</f>
        <v>207</v>
      </c>
      <c r="F67" s="11">
        <f>ROUND(АТС!$F65*$F$41*$F$42/100,2)</f>
        <v>140.91</v>
      </c>
      <c r="G67" s="11">
        <f>ROUND(АТС!$F65*$G$41*$G$42/100,2)</f>
        <v>82.47</v>
      </c>
    </row>
    <row r="68" spans="1:7" x14ac:dyDescent="0.25">
      <c r="A68" s="238"/>
      <c r="B68" s="130">
        <f t="shared" ref="B68:B131" si="1">B44+1</f>
        <v>42187.041669999999</v>
      </c>
      <c r="C68" s="131">
        <v>1</v>
      </c>
      <c r="D68" s="11">
        <f>ROUND(АТС!F66*$D$41*$D$42/100,2)</f>
        <v>226.53</v>
      </c>
      <c r="E68" s="11">
        <f>ROUND(АТС!F66*$E$41*$E$42/100,2)</f>
        <v>208.14</v>
      </c>
      <c r="F68" s="11">
        <f>ROUND(АТС!$F66*$F$41*$F$42/100,2)</f>
        <v>141.68</v>
      </c>
      <c r="G68" s="11">
        <f>ROUND(АТС!$F66*$G$41*$G$42/100,2)</f>
        <v>82.92</v>
      </c>
    </row>
    <row r="69" spans="1:7" x14ac:dyDescent="0.25">
      <c r="A69" s="238"/>
      <c r="B69" s="130">
        <f t="shared" si="1"/>
        <v>42187.083330000001</v>
      </c>
      <c r="C69" s="131">
        <v>2</v>
      </c>
      <c r="D69" s="11">
        <f>ROUND(АТС!F67*$D$41*$D$42/100,2)</f>
        <v>235.04</v>
      </c>
      <c r="E69" s="11">
        <f>ROUND(АТС!F67*$E$41*$E$42/100,2)</f>
        <v>215.96</v>
      </c>
      <c r="F69" s="11">
        <f>ROUND(АТС!$F67*$F$41*$F$42/100,2)</f>
        <v>147.01</v>
      </c>
      <c r="G69" s="11">
        <f>ROUND(АТС!$F67*$G$41*$G$42/100,2)</f>
        <v>86.04</v>
      </c>
    </row>
    <row r="70" spans="1:7" x14ac:dyDescent="0.25">
      <c r="A70" s="238"/>
      <c r="B70" s="130">
        <f t="shared" si="1"/>
        <v>42187.125</v>
      </c>
      <c r="C70" s="131">
        <v>3</v>
      </c>
      <c r="D70" s="11">
        <f>ROUND(АТС!F68*$D$41*$D$42/100,2)</f>
        <v>235.07</v>
      </c>
      <c r="E70" s="11">
        <f>ROUND(АТС!F68*$E$41*$E$42/100,2)</f>
        <v>215.99</v>
      </c>
      <c r="F70" s="11">
        <f>ROUND(АТС!$F68*$F$41*$F$42/100,2)</f>
        <v>147.03</v>
      </c>
      <c r="G70" s="11">
        <f>ROUND(АТС!$F68*$G$41*$G$42/100,2)</f>
        <v>86.05</v>
      </c>
    </row>
    <row r="71" spans="1:7" x14ac:dyDescent="0.25">
      <c r="A71" s="238"/>
      <c r="B71" s="128">
        <f t="shared" si="1"/>
        <v>42187.166669999999</v>
      </c>
      <c r="C71" s="131">
        <v>4</v>
      </c>
      <c r="D71" s="11">
        <f>ROUND(АТС!F69*$D$41*$D$42/100,2)</f>
        <v>256</v>
      </c>
      <c r="E71" s="11">
        <f>ROUND(АТС!F69*$E$41*$E$42/100,2)</f>
        <v>235.22</v>
      </c>
      <c r="F71" s="11">
        <f>ROUND(АТС!$F69*$F$41*$F$42/100,2)</f>
        <v>160.12</v>
      </c>
      <c r="G71" s="11">
        <f>ROUND(АТС!$F69*$G$41*$G$42/100,2)</f>
        <v>93.71</v>
      </c>
    </row>
    <row r="72" spans="1:7" x14ac:dyDescent="0.25">
      <c r="A72" s="238"/>
      <c r="B72" s="130">
        <f t="shared" si="1"/>
        <v>42187.208330000001</v>
      </c>
      <c r="C72" s="131">
        <v>5</v>
      </c>
      <c r="D72" s="11">
        <f>ROUND(АТС!F70*$D$41*$D$42/100,2)</f>
        <v>256.04000000000002</v>
      </c>
      <c r="E72" s="11">
        <f>ROUND(АТС!F70*$E$41*$E$42/100,2)</f>
        <v>235.25</v>
      </c>
      <c r="F72" s="11">
        <f>ROUND(АТС!$F70*$F$41*$F$42/100,2)</f>
        <v>160.13999999999999</v>
      </c>
      <c r="G72" s="11">
        <f>ROUND(АТС!$F70*$G$41*$G$42/100,2)</f>
        <v>93.72</v>
      </c>
    </row>
    <row r="73" spans="1:7" x14ac:dyDescent="0.25">
      <c r="A73" s="238"/>
      <c r="B73" s="130">
        <f t="shared" si="1"/>
        <v>42187.25</v>
      </c>
      <c r="C73" s="131">
        <v>6</v>
      </c>
      <c r="D73" s="11">
        <f>ROUND(АТС!F71*$D$41*$D$42/100,2)</f>
        <v>244.14</v>
      </c>
      <c r="E73" s="11">
        <f>ROUND(АТС!F71*$E$41*$E$42/100,2)</f>
        <v>224.32</v>
      </c>
      <c r="F73" s="11">
        <f>ROUND(АТС!$F71*$F$41*$F$42/100,2)</f>
        <v>152.69999999999999</v>
      </c>
      <c r="G73" s="11">
        <f>ROUND(АТС!$F71*$G$41*$G$42/100,2)</f>
        <v>89.37</v>
      </c>
    </row>
    <row r="74" spans="1:7" x14ac:dyDescent="0.25">
      <c r="A74" s="238"/>
      <c r="B74" s="130">
        <f t="shared" si="1"/>
        <v>42187.291669999999</v>
      </c>
      <c r="C74" s="131">
        <v>7</v>
      </c>
      <c r="D74" s="11">
        <f>ROUND(АТС!F72*$D$41*$D$42/100,2)</f>
        <v>286.58</v>
      </c>
      <c r="E74" s="11">
        <f>ROUND(АТС!F72*$E$41*$E$42/100,2)</f>
        <v>263.31</v>
      </c>
      <c r="F74" s="11">
        <f>ROUND(АТС!$F72*$F$41*$F$42/100,2)</f>
        <v>179.24</v>
      </c>
      <c r="G74" s="11">
        <f>ROUND(АТС!$F72*$G$41*$G$42/100,2)</f>
        <v>104.9</v>
      </c>
    </row>
    <row r="75" spans="1:7" x14ac:dyDescent="0.25">
      <c r="A75" s="238"/>
      <c r="B75" s="128">
        <f t="shared" si="1"/>
        <v>42187.333330000001</v>
      </c>
      <c r="C75" s="131">
        <v>8</v>
      </c>
      <c r="D75" s="11">
        <f>ROUND(АТС!F73*$D$41*$D$42/100,2)</f>
        <v>261.27999999999997</v>
      </c>
      <c r="E75" s="11">
        <f>ROUND(АТС!F73*$E$41*$E$42/100,2)</f>
        <v>240.07</v>
      </c>
      <c r="F75" s="11">
        <f>ROUND(АТС!$F73*$F$41*$F$42/100,2)</f>
        <v>163.41999999999999</v>
      </c>
      <c r="G75" s="11">
        <f>ROUND(АТС!$F73*$G$41*$G$42/100,2)</f>
        <v>95.64</v>
      </c>
    </row>
    <row r="76" spans="1:7" x14ac:dyDescent="0.25">
      <c r="A76" s="238"/>
      <c r="B76" s="130">
        <f t="shared" si="1"/>
        <v>42187.375</v>
      </c>
      <c r="C76" s="131">
        <v>9</v>
      </c>
      <c r="D76" s="11">
        <f>ROUND(АТС!F74*$D$41*$D$42/100,2)</f>
        <v>224.19</v>
      </c>
      <c r="E76" s="11">
        <f>ROUND(АТС!F74*$E$41*$E$42/100,2)</f>
        <v>205.99</v>
      </c>
      <c r="F76" s="11">
        <f>ROUND(АТС!$F74*$F$41*$F$42/100,2)</f>
        <v>140.22</v>
      </c>
      <c r="G76" s="11">
        <f>ROUND(АТС!$F74*$G$41*$G$42/100,2)</f>
        <v>82.06</v>
      </c>
    </row>
    <row r="77" spans="1:7" x14ac:dyDescent="0.25">
      <c r="A77" s="238"/>
      <c r="B77" s="130">
        <f t="shared" si="1"/>
        <v>42187.416669999999</v>
      </c>
      <c r="C77" s="131">
        <v>10</v>
      </c>
      <c r="D77" s="11">
        <f>ROUND(АТС!F75*$D$41*$D$42/100,2)</f>
        <v>231.43</v>
      </c>
      <c r="E77" s="11">
        <f>ROUND(АТС!F75*$E$41*$E$42/100,2)</f>
        <v>212.64</v>
      </c>
      <c r="F77" s="11">
        <f>ROUND(АТС!$F75*$F$41*$F$42/100,2)</f>
        <v>144.75</v>
      </c>
      <c r="G77" s="11">
        <f>ROUND(АТС!$F75*$G$41*$G$42/100,2)</f>
        <v>84.71</v>
      </c>
    </row>
    <row r="78" spans="1:7" x14ac:dyDescent="0.25">
      <c r="A78" s="238"/>
      <c r="B78" s="130">
        <f t="shared" si="1"/>
        <v>42187.458330000001</v>
      </c>
      <c r="C78" s="131">
        <v>11</v>
      </c>
      <c r="D78" s="11">
        <f>ROUND(АТС!F76*$D$41*$D$42/100,2)</f>
        <v>231.56</v>
      </c>
      <c r="E78" s="11">
        <f>ROUND(АТС!F76*$E$41*$E$42/100,2)</f>
        <v>212.76</v>
      </c>
      <c r="F78" s="11">
        <f>ROUND(АТС!$F76*$F$41*$F$42/100,2)</f>
        <v>144.83000000000001</v>
      </c>
      <c r="G78" s="11">
        <f>ROUND(АТС!$F76*$G$41*$G$42/100,2)</f>
        <v>84.76</v>
      </c>
    </row>
    <row r="79" spans="1:7" x14ac:dyDescent="0.25">
      <c r="A79" s="238"/>
      <c r="B79" s="128">
        <f t="shared" si="1"/>
        <v>42187.5</v>
      </c>
      <c r="C79" s="131">
        <v>12</v>
      </c>
      <c r="D79" s="11">
        <f>ROUND(АТС!F77*$D$41*$D$42/100,2)</f>
        <v>226.1</v>
      </c>
      <c r="E79" s="11">
        <f>ROUND(АТС!F77*$E$41*$E$42/100,2)</f>
        <v>207.74</v>
      </c>
      <c r="F79" s="11">
        <f>ROUND(АТС!$F77*$F$41*$F$42/100,2)</f>
        <v>141.41999999999999</v>
      </c>
      <c r="G79" s="11">
        <f>ROUND(АТС!$F77*$G$41*$G$42/100,2)</f>
        <v>82.76</v>
      </c>
    </row>
    <row r="80" spans="1:7" x14ac:dyDescent="0.25">
      <c r="A80" s="238"/>
      <c r="B80" s="130">
        <f t="shared" si="1"/>
        <v>42187.541669999999</v>
      </c>
      <c r="C80" s="131">
        <v>13</v>
      </c>
      <c r="D80" s="11">
        <f>ROUND(АТС!F78*$D$41*$D$42/100,2)</f>
        <v>220.21</v>
      </c>
      <c r="E80" s="11">
        <f>ROUND(АТС!F78*$E$41*$E$42/100,2)</f>
        <v>202.34</v>
      </c>
      <c r="F80" s="11">
        <f>ROUND(АТС!$F78*$F$41*$F$42/100,2)</f>
        <v>137.74</v>
      </c>
      <c r="G80" s="11">
        <f>ROUND(АТС!$F78*$G$41*$G$42/100,2)</f>
        <v>80.61</v>
      </c>
    </row>
    <row r="81" spans="1:7" x14ac:dyDescent="0.25">
      <c r="A81" s="238"/>
      <c r="B81" s="130">
        <f t="shared" si="1"/>
        <v>42187.583330000001</v>
      </c>
      <c r="C81" s="131">
        <v>14</v>
      </c>
      <c r="D81" s="11">
        <f>ROUND(АТС!F79*$D$41*$D$42/100,2)</f>
        <v>221.1</v>
      </c>
      <c r="E81" s="11">
        <f>ROUND(АТС!F79*$E$41*$E$42/100,2)</f>
        <v>203.15</v>
      </c>
      <c r="F81" s="11">
        <f>ROUND(АТС!$F79*$F$41*$F$42/100,2)</f>
        <v>138.29</v>
      </c>
      <c r="G81" s="11">
        <f>ROUND(АТС!$F79*$G$41*$G$42/100,2)</f>
        <v>80.930000000000007</v>
      </c>
    </row>
    <row r="82" spans="1:7" x14ac:dyDescent="0.25">
      <c r="A82" s="238"/>
      <c r="B82" s="130">
        <f t="shared" si="1"/>
        <v>42187.625</v>
      </c>
      <c r="C82" s="131">
        <v>15</v>
      </c>
      <c r="D82" s="11">
        <f>ROUND(АТС!F80*$D$41*$D$42/100,2)</f>
        <v>224.26</v>
      </c>
      <c r="E82" s="11">
        <f>ROUND(АТС!F80*$E$41*$E$42/100,2)</f>
        <v>206.06</v>
      </c>
      <c r="F82" s="11">
        <f>ROUND(АТС!$F80*$F$41*$F$42/100,2)</f>
        <v>140.27000000000001</v>
      </c>
      <c r="G82" s="11">
        <f>ROUND(АТС!$F80*$G$41*$G$42/100,2)</f>
        <v>82.09</v>
      </c>
    </row>
    <row r="83" spans="1:7" x14ac:dyDescent="0.25">
      <c r="A83" s="238"/>
      <c r="B83" s="128">
        <f t="shared" si="1"/>
        <v>42187.666669999999</v>
      </c>
      <c r="C83" s="131">
        <v>16</v>
      </c>
      <c r="D83" s="11">
        <f>ROUND(АТС!F81*$D$41*$D$42/100,2)</f>
        <v>222.11</v>
      </c>
      <c r="E83" s="11">
        <f>ROUND(АТС!F81*$E$41*$E$42/100,2)</f>
        <v>204.08</v>
      </c>
      <c r="F83" s="11">
        <f>ROUND(АТС!$F81*$F$41*$F$42/100,2)</f>
        <v>138.91999999999999</v>
      </c>
      <c r="G83" s="11">
        <f>ROUND(АТС!$F81*$G$41*$G$42/100,2)</f>
        <v>81.3</v>
      </c>
    </row>
    <row r="84" spans="1:7" x14ac:dyDescent="0.25">
      <c r="A84" s="238"/>
      <c r="B84" s="130">
        <f t="shared" si="1"/>
        <v>42187.708330000001</v>
      </c>
      <c r="C84" s="131">
        <v>17</v>
      </c>
      <c r="D84" s="11">
        <f>ROUND(АТС!F82*$D$41*$D$42/100,2)</f>
        <v>224.95</v>
      </c>
      <c r="E84" s="11">
        <f>ROUND(АТС!F82*$E$41*$E$42/100,2)</f>
        <v>206.69</v>
      </c>
      <c r="F84" s="11">
        <f>ROUND(АТС!$F82*$F$41*$F$42/100,2)</f>
        <v>140.69999999999999</v>
      </c>
      <c r="G84" s="11">
        <f>ROUND(АТС!$F82*$G$41*$G$42/100,2)</f>
        <v>82.34</v>
      </c>
    </row>
    <row r="85" spans="1:7" x14ac:dyDescent="0.25">
      <c r="A85" s="238"/>
      <c r="B85" s="130">
        <f t="shared" si="1"/>
        <v>42187.75</v>
      </c>
      <c r="C85" s="131">
        <v>18</v>
      </c>
      <c r="D85" s="11">
        <f>ROUND(АТС!F83*$D$41*$D$42/100,2)</f>
        <v>227.91</v>
      </c>
      <c r="E85" s="11">
        <f>ROUND(АТС!F83*$E$41*$E$42/100,2)</f>
        <v>209.41</v>
      </c>
      <c r="F85" s="11">
        <f>ROUND(АТС!$F83*$F$41*$F$42/100,2)</f>
        <v>142.55000000000001</v>
      </c>
      <c r="G85" s="11">
        <f>ROUND(АТС!$F83*$G$41*$G$42/100,2)</f>
        <v>83.43</v>
      </c>
    </row>
    <row r="86" spans="1:7" x14ac:dyDescent="0.25">
      <c r="A86" s="238"/>
      <c r="B86" s="130">
        <f t="shared" si="1"/>
        <v>42187.791669999999</v>
      </c>
      <c r="C86" s="131">
        <v>19</v>
      </c>
      <c r="D86" s="11">
        <f>ROUND(АТС!F84*$D$41*$D$42/100,2)</f>
        <v>224.87</v>
      </c>
      <c r="E86" s="11">
        <f>ROUND(АТС!F84*$E$41*$E$42/100,2)</f>
        <v>206.61</v>
      </c>
      <c r="F86" s="11">
        <f>ROUND(АТС!$F84*$F$41*$F$42/100,2)</f>
        <v>140.65</v>
      </c>
      <c r="G86" s="11">
        <f>ROUND(АТС!$F84*$G$41*$G$42/100,2)</f>
        <v>82.31</v>
      </c>
    </row>
    <row r="87" spans="1:7" x14ac:dyDescent="0.25">
      <c r="A87" s="238"/>
      <c r="B87" s="128">
        <f t="shared" si="1"/>
        <v>42187.833330000001</v>
      </c>
      <c r="C87" s="131">
        <v>20</v>
      </c>
      <c r="D87" s="11">
        <f>ROUND(АТС!F85*$D$41*$D$42/100,2)</f>
        <v>262.67</v>
      </c>
      <c r="E87" s="11">
        <f>ROUND(АТС!F85*$E$41*$E$42/100,2)</f>
        <v>241.34</v>
      </c>
      <c r="F87" s="11">
        <f>ROUND(АТС!$F85*$F$41*$F$42/100,2)</f>
        <v>164.29</v>
      </c>
      <c r="G87" s="11">
        <f>ROUND(АТС!$F85*$G$41*$G$42/100,2)</f>
        <v>96.15</v>
      </c>
    </row>
    <row r="88" spans="1:7" x14ac:dyDescent="0.25">
      <c r="A88" s="238"/>
      <c r="B88" s="130">
        <f t="shared" si="1"/>
        <v>42187.875</v>
      </c>
      <c r="C88" s="131">
        <v>21</v>
      </c>
      <c r="D88" s="11">
        <f>ROUND(АТС!F86*$D$41*$D$42/100,2)</f>
        <v>262.3</v>
      </c>
      <c r="E88" s="11">
        <f>ROUND(АТС!F86*$E$41*$E$42/100,2)</f>
        <v>241.01</v>
      </c>
      <c r="F88" s="11">
        <f>ROUND(АТС!$F86*$F$41*$F$42/100,2)</f>
        <v>164.06</v>
      </c>
      <c r="G88" s="11">
        <f>ROUND(АТС!$F86*$G$41*$G$42/100,2)</f>
        <v>96.02</v>
      </c>
    </row>
    <row r="89" spans="1:7" x14ac:dyDescent="0.25">
      <c r="A89" s="238"/>
      <c r="B89" s="130">
        <f t="shared" si="1"/>
        <v>42187.916669999999</v>
      </c>
      <c r="C89" s="131">
        <v>22</v>
      </c>
      <c r="D89" s="11">
        <f>ROUND(АТС!F87*$D$41*$D$42/100,2)</f>
        <v>232.44</v>
      </c>
      <c r="E89" s="11">
        <f>ROUND(АТС!F87*$E$41*$E$42/100,2)</f>
        <v>213.57</v>
      </c>
      <c r="F89" s="11">
        <f>ROUND(АТС!$F87*$F$41*$F$42/100,2)</f>
        <v>145.38</v>
      </c>
      <c r="G89" s="11">
        <f>ROUND(АТС!$F87*$G$41*$G$42/100,2)</f>
        <v>85.08</v>
      </c>
    </row>
    <row r="90" spans="1:7" x14ac:dyDescent="0.25">
      <c r="A90" s="238"/>
      <c r="B90" s="130">
        <f t="shared" si="1"/>
        <v>42187.958330000001</v>
      </c>
      <c r="C90" s="131">
        <v>23</v>
      </c>
      <c r="D90" s="11">
        <f>ROUND(АТС!F88*$D$41*$D$42/100,2)</f>
        <v>259.81</v>
      </c>
      <c r="E90" s="11">
        <f>ROUND(АТС!F88*$E$41*$E$42/100,2)</f>
        <v>238.72</v>
      </c>
      <c r="F90" s="11">
        <f>ROUND(АТС!$F88*$F$41*$F$42/100,2)</f>
        <v>162.5</v>
      </c>
      <c r="G90" s="11">
        <f>ROUND(АТС!$F88*$G$41*$G$42/100,2)</f>
        <v>95.1</v>
      </c>
    </row>
    <row r="91" spans="1:7" x14ac:dyDescent="0.25">
      <c r="A91" s="238"/>
      <c r="B91" s="128">
        <f t="shared" si="1"/>
        <v>42188</v>
      </c>
      <c r="C91" s="131">
        <v>0</v>
      </c>
      <c r="D91" s="11">
        <f>ROUND(АТС!F89*$D$41*$D$42/100,2)</f>
        <v>224.24</v>
      </c>
      <c r="E91" s="11">
        <f>ROUND(АТС!F89*$E$41*$E$42/100,2)</f>
        <v>206.03</v>
      </c>
      <c r="F91" s="11">
        <f>ROUND(АТС!$F89*$F$41*$F$42/100,2)</f>
        <v>140.25</v>
      </c>
      <c r="G91" s="11">
        <f>ROUND(АТС!$F89*$G$41*$G$42/100,2)</f>
        <v>82.08</v>
      </c>
    </row>
    <row r="92" spans="1:7" x14ac:dyDescent="0.25">
      <c r="A92" s="238"/>
      <c r="B92" s="130">
        <f t="shared" si="1"/>
        <v>42188.041669999999</v>
      </c>
      <c r="C92" s="131">
        <v>1</v>
      </c>
      <c r="D92" s="11">
        <f>ROUND(АТС!F90*$D$41*$D$42/100,2)</f>
        <v>229.03</v>
      </c>
      <c r="E92" s="11">
        <f>ROUND(АТС!F90*$E$41*$E$42/100,2)</f>
        <v>210.44</v>
      </c>
      <c r="F92" s="11">
        <f>ROUND(АТС!$F90*$F$41*$F$42/100,2)</f>
        <v>143.25</v>
      </c>
      <c r="G92" s="11">
        <f>ROUND(АТС!$F90*$G$41*$G$42/100,2)</f>
        <v>83.84</v>
      </c>
    </row>
    <row r="93" spans="1:7" x14ac:dyDescent="0.25">
      <c r="A93" s="238"/>
      <c r="B93" s="130">
        <f t="shared" si="1"/>
        <v>42188.083330000001</v>
      </c>
      <c r="C93" s="131">
        <v>2</v>
      </c>
      <c r="D93" s="11">
        <f>ROUND(АТС!F91*$D$41*$D$42/100,2)</f>
        <v>234.14</v>
      </c>
      <c r="E93" s="11">
        <f>ROUND(АТС!F91*$E$41*$E$42/100,2)</f>
        <v>215.13</v>
      </c>
      <c r="F93" s="11">
        <f>ROUND(АТС!$F91*$F$41*$F$42/100,2)</f>
        <v>146.44</v>
      </c>
      <c r="G93" s="11">
        <f>ROUND(АТС!$F91*$G$41*$G$42/100,2)</f>
        <v>85.71</v>
      </c>
    </row>
    <row r="94" spans="1:7" x14ac:dyDescent="0.25">
      <c r="A94" s="238"/>
      <c r="B94" s="130">
        <f t="shared" si="1"/>
        <v>42188.125</v>
      </c>
      <c r="C94" s="131">
        <v>3</v>
      </c>
      <c r="D94" s="11">
        <f>ROUND(АТС!F92*$D$41*$D$42/100,2)</f>
        <v>239.55</v>
      </c>
      <c r="E94" s="11">
        <f>ROUND(АТС!F92*$E$41*$E$42/100,2)</f>
        <v>220.1</v>
      </c>
      <c r="F94" s="11">
        <f>ROUND(АТС!$F92*$F$41*$F$42/100,2)</f>
        <v>149.83000000000001</v>
      </c>
      <c r="G94" s="11">
        <f>ROUND(АТС!$F92*$G$41*$G$42/100,2)</f>
        <v>87.69</v>
      </c>
    </row>
    <row r="95" spans="1:7" x14ac:dyDescent="0.25">
      <c r="A95" s="238"/>
      <c r="B95" s="128">
        <f t="shared" si="1"/>
        <v>42188.166669999999</v>
      </c>
      <c r="C95" s="131">
        <v>4</v>
      </c>
      <c r="D95" s="11">
        <f>ROUND(АТС!F93*$D$41*$D$42/100,2)</f>
        <v>247.04</v>
      </c>
      <c r="E95" s="11">
        <f>ROUND(АТС!F93*$E$41*$E$42/100,2)</f>
        <v>226.98</v>
      </c>
      <c r="F95" s="11">
        <f>ROUND(АТС!$F93*$F$41*$F$42/100,2)</f>
        <v>154.51</v>
      </c>
      <c r="G95" s="11">
        <f>ROUND(АТС!$F93*$G$41*$G$42/100,2)</f>
        <v>90.43</v>
      </c>
    </row>
    <row r="96" spans="1:7" x14ac:dyDescent="0.25">
      <c r="A96" s="238"/>
      <c r="B96" s="130">
        <f t="shared" si="1"/>
        <v>42188.208330000001</v>
      </c>
      <c r="C96" s="131">
        <v>5</v>
      </c>
      <c r="D96" s="11">
        <f>ROUND(АТС!F94*$D$41*$D$42/100,2)</f>
        <v>252.94</v>
      </c>
      <c r="E96" s="11">
        <f>ROUND(АТС!F94*$E$41*$E$42/100,2)</f>
        <v>232.41</v>
      </c>
      <c r="F96" s="11">
        <f>ROUND(АТС!$F94*$F$41*$F$42/100,2)</f>
        <v>158.21</v>
      </c>
      <c r="G96" s="11">
        <f>ROUND(АТС!$F94*$G$41*$G$42/100,2)</f>
        <v>92.59</v>
      </c>
    </row>
    <row r="97" spans="1:7" x14ac:dyDescent="0.25">
      <c r="A97" s="238"/>
      <c r="B97" s="130">
        <f t="shared" si="1"/>
        <v>42188.25</v>
      </c>
      <c r="C97" s="131">
        <v>6</v>
      </c>
      <c r="D97" s="11">
        <f>ROUND(АТС!F95*$D$41*$D$42/100,2)</f>
        <v>239.53</v>
      </c>
      <c r="E97" s="11">
        <f>ROUND(АТС!F95*$E$41*$E$42/100,2)</f>
        <v>220.09</v>
      </c>
      <c r="F97" s="11">
        <f>ROUND(АТС!$F95*$F$41*$F$42/100,2)</f>
        <v>149.82</v>
      </c>
      <c r="G97" s="11">
        <f>ROUND(АТС!$F95*$G$41*$G$42/100,2)</f>
        <v>87.68</v>
      </c>
    </row>
    <row r="98" spans="1:7" x14ac:dyDescent="0.25">
      <c r="A98" s="238"/>
      <c r="B98" s="130">
        <f t="shared" si="1"/>
        <v>42188.291669999999</v>
      </c>
      <c r="C98" s="131">
        <v>7</v>
      </c>
      <c r="D98" s="11">
        <f>ROUND(АТС!F96*$D$41*$D$42/100,2)</f>
        <v>290.06</v>
      </c>
      <c r="E98" s="11">
        <f>ROUND(АТС!F96*$E$41*$E$42/100,2)</f>
        <v>266.51</v>
      </c>
      <c r="F98" s="11">
        <f>ROUND(АТС!$F96*$F$41*$F$42/100,2)</f>
        <v>181.42</v>
      </c>
      <c r="G98" s="11">
        <f>ROUND(АТС!$F96*$G$41*$G$42/100,2)</f>
        <v>106.18</v>
      </c>
    </row>
    <row r="99" spans="1:7" x14ac:dyDescent="0.25">
      <c r="A99" s="238"/>
      <c r="B99" s="128">
        <f t="shared" si="1"/>
        <v>42188.333330000001</v>
      </c>
      <c r="C99" s="131">
        <v>8</v>
      </c>
      <c r="D99" s="11">
        <f>ROUND(АТС!F97*$D$41*$D$42/100,2)</f>
        <v>262.41000000000003</v>
      </c>
      <c r="E99" s="11">
        <f>ROUND(АТС!F97*$E$41*$E$42/100,2)</f>
        <v>241.11</v>
      </c>
      <c r="F99" s="11">
        <f>ROUND(АТС!$F97*$F$41*$F$42/100,2)</f>
        <v>164.13</v>
      </c>
      <c r="G99" s="11">
        <f>ROUND(АТС!$F97*$G$41*$G$42/100,2)</f>
        <v>96.06</v>
      </c>
    </row>
    <row r="100" spans="1:7" x14ac:dyDescent="0.25">
      <c r="A100" s="238"/>
      <c r="B100" s="130">
        <f t="shared" si="1"/>
        <v>42188.375</v>
      </c>
      <c r="C100" s="131">
        <v>9</v>
      </c>
      <c r="D100" s="11">
        <f>ROUND(АТС!F98*$D$41*$D$42/100,2)</f>
        <v>236.92</v>
      </c>
      <c r="E100" s="11">
        <f>ROUND(АТС!F98*$E$41*$E$42/100,2)</f>
        <v>217.69</v>
      </c>
      <c r="F100" s="11">
        <f>ROUND(АТС!$F98*$F$41*$F$42/100,2)</f>
        <v>148.18</v>
      </c>
      <c r="G100" s="11">
        <f>ROUND(АТС!$F98*$G$41*$G$42/100,2)</f>
        <v>86.73</v>
      </c>
    </row>
    <row r="101" spans="1:7" x14ac:dyDescent="0.25">
      <c r="A101" s="238"/>
      <c r="B101" s="130">
        <f t="shared" si="1"/>
        <v>42188.416669999999</v>
      </c>
      <c r="C101" s="131">
        <v>10</v>
      </c>
      <c r="D101" s="11">
        <f>ROUND(АТС!F99*$D$41*$D$42/100,2)</f>
        <v>226.67</v>
      </c>
      <c r="E101" s="11">
        <f>ROUND(АТС!F99*$E$41*$E$42/100,2)</f>
        <v>208.27</v>
      </c>
      <c r="F101" s="11">
        <f>ROUND(АТС!$F99*$F$41*$F$42/100,2)</f>
        <v>141.77000000000001</v>
      </c>
      <c r="G101" s="11">
        <f>ROUND(АТС!$F99*$G$41*$G$42/100,2)</f>
        <v>82.97</v>
      </c>
    </row>
    <row r="102" spans="1:7" x14ac:dyDescent="0.25">
      <c r="A102" s="238"/>
      <c r="B102" s="130">
        <f t="shared" si="1"/>
        <v>42188.458330000001</v>
      </c>
      <c r="C102" s="131">
        <v>11</v>
      </c>
      <c r="D102" s="11">
        <f>ROUND(АТС!F100*$D$41*$D$42/100,2)</f>
        <v>223.4</v>
      </c>
      <c r="E102" s="11">
        <f>ROUND(АТС!F100*$E$41*$E$42/100,2)</f>
        <v>205.26</v>
      </c>
      <c r="F102" s="11">
        <f>ROUND(АТС!$F100*$F$41*$F$42/100,2)</f>
        <v>139.72999999999999</v>
      </c>
      <c r="G102" s="11">
        <f>ROUND(АТС!$F100*$G$41*$G$42/100,2)</f>
        <v>81.78</v>
      </c>
    </row>
    <row r="103" spans="1:7" x14ac:dyDescent="0.25">
      <c r="A103" s="238"/>
      <c r="B103" s="128">
        <f t="shared" si="1"/>
        <v>42188.5</v>
      </c>
      <c r="C103" s="131">
        <v>12</v>
      </c>
      <c r="D103" s="11">
        <f>ROUND(АТС!F101*$D$41*$D$42/100,2)</f>
        <v>226.62</v>
      </c>
      <c r="E103" s="11">
        <f>ROUND(АТС!F101*$E$41*$E$42/100,2)</f>
        <v>208.23</v>
      </c>
      <c r="F103" s="11">
        <f>ROUND(АТС!$F101*$F$41*$F$42/100,2)</f>
        <v>141.74</v>
      </c>
      <c r="G103" s="11">
        <f>ROUND(АТС!$F101*$G$41*$G$42/100,2)</f>
        <v>82.96</v>
      </c>
    </row>
    <row r="104" spans="1:7" x14ac:dyDescent="0.25">
      <c r="A104" s="238"/>
      <c r="B104" s="130">
        <f t="shared" si="1"/>
        <v>42188.541669999999</v>
      </c>
      <c r="C104" s="131">
        <v>13</v>
      </c>
      <c r="D104" s="11">
        <f>ROUND(АТС!F102*$D$41*$D$42/100,2)</f>
        <v>229.96</v>
      </c>
      <c r="E104" s="11">
        <f>ROUND(АТС!F102*$E$41*$E$42/100,2)</f>
        <v>211.29</v>
      </c>
      <c r="F104" s="11">
        <f>ROUND(АТС!$F102*$F$41*$F$42/100,2)</f>
        <v>143.83000000000001</v>
      </c>
      <c r="G104" s="11">
        <f>ROUND(АТС!$F102*$G$41*$G$42/100,2)</f>
        <v>84.18</v>
      </c>
    </row>
    <row r="105" spans="1:7" x14ac:dyDescent="0.25">
      <c r="A105" s="238"/>
      <c r="B105" s="130">
        <f t="shared" si="1"/>
        <v>42188.583330000001</v>
      </c>
      <c r="C105" s="131">
        <v>14</v>
      </c>
      <c r="D105" s="11">
        <f>ROUND(АТС!F103*$D$41*$D$42/100,2)</f>
        <v>229.96</v>
      </c>
      <c r="E105" s="11">
        <f>ROUND(АТС!F103*$E$41*$E$42/100,2)</f>
        <v>211.29</v>
      </c>
      <c r="F105" s="11">
        <f>ROUND(АТС!$F103*$F$41*$F$42/100,2)</f>
        <v>143.83000000000001</v>
      </c>
      <c r="G105" s="11">
        <f>ROUND(АТС!$F103*$G$41*$G$42/100,2)</f>
        <v>84.18</v>
      </c>
    </row>
    <row r="106" spans="1:7" x14ac:dyDescent="0.25">
      <c r="A106" s="238"/>
      <c r="B106" s="130">
        <f t="shared" si="1"/>
        <v>42188.625</v>
      </c>
      <c r="C106" s="131">
        <v>15</v>
      </c>
      <c r="D106" s="11">
        <f>ROUND(АТС!F104*$D$41*$D$42/100,2)</f>
        <v>229.97</v>
      </c>
      <c r="E106" s="11">
        <f>ROUND(АТС!F104*$E$41*$E$42/100,2)</f>
        <v>211.3</v>
      </c>
      <c r="F106" s="11">
        <f>ROUND(АТС!$F104*$F$41*$F$42/100,2)</f>
        <v>143.84</v>
      </c>
      <c r="G106" s="11">
        <f>ROUND(АТС!$F104*$G$41*$G$42/100,2)</f>
        <v>84.18</v>
      </c>
    </row>
    <row r="107" spans="1:7" x14ac:dyDescent="0.25">
      <c r="A107" s="238"/>
      <c r="B107" s="128">
        <f t="shared" si="1"/>
        <v>42188.666669999999</v>
      </c>
      <c r="C107" s="131">
        <v>16</v>
      </c>
      <c r="D107" s="11">
        <f>ROUND(АТС!F105*$D$41*$D$42/100,2)</f>
        <v>227.12</v>
      </c>
      <c r="E107" s="11">
        <f>ROUND(АТС!F105*$E$41*$E$42/100,2)</f>
        <v>208.68</v>
      </c>
      <c r="F107" s="11">
        <f>ROUND(АТС!$F105*$F$41*$F$42/100,2)</f>
        <v>142.05000000000001</v>
      </c>
      <c r="G107" s="11">
        <f>ROUND(АТС!$F105*$G$41*$G$42/100,2)</f>
        <v>83.14</v>
      </c>
    </row>
    <row r="108" spans="1:7" x14ac:dyDescent="0.25">
      <c r="A108" s="238"/>
      <c r="B108" s="130">
        <f t="shared" si="1"/>
        <v>42188.708330000001</v>
      </c>
      <c r="C108" s="131">
        <v>17</v>
      </c>
      <c r="D108" s="11">
        <f>ROUND(АТС!F106*$D$41*$D$42/100,2)</f>
        <v>224.23</v>
      </c>
      <c r="E108" s="11">
        <f>ROUND(АТС!F106*$E$41*$E$42/100,2)</f>
        <v>206.02</v>
      </c>
      <c r="F108" s="11">
        <f>ROUND(АТС!$F106*$F$41*$F$42/100,2)</f>
        <v>140.24</v>
      </c>
      <c r="G108" s="11">
        <f>ROUND(АТС!$F106*$G$41*$G$42/100,2)</f>
        <v>82.08</v>
      </c>
    </row>
    <row r="109" spans="1:7" x14ac:dyDescent="0.25">
      <c r="A109" s="238"/>
      <c r="B109" s="130">
        <f t="shared" si="1"/>
        <v>42188.75</v>
      </c>
      <c r="C109" s="131">
        <v>18</v>
      </c>
      <c r="D109" s="11">
        <f>ROUND(АТС!F107*$D$41*$D$42/100,2)</f>
        <v>222.82</v>
      </c>
      <c r="E109" s="11">
        <f>ROUND(АТС!F107*$E$41*$E$42/100,2)</f>
        <v>204.73</v>
      </c>
      <c r="F109" s="11">
        <f>ROUND(АТС!$F107*$F$41*$F$42/100,2)</f>
        <v>139.37</v>
      </c>
      <c r="G109" s="11">
        <f>ROUND(АТС!$F107*$G$41*$G$42/100,2)</f>
        <v>81.56</v>
      </c>
    </row>
    <row r="110" spans="1:7" x14ac:dyDescent="0.25">
      <c r="A110" s="238"/>
      <c r="B110" s="130">
        <f t="shared" si="1"/>
        <v>42188.791669999999</v>
      </c>
      <c r="C110" s="131">
        <v>19</v>
      </c>
      <c r="D110" s="11">
        <f>ROUND(АТС!F108*$D$41*$D$42/100,2)</f>
        <v>225.89</v>
      </c>
      <c r="E110" s="11">
        <f>ROUND(АТС!F108*$E$41*$E$42/100,2)</f>
        <v>207.55</v>
      </c>
      <c r="F110" s="11">
        <f>ROUND(АТС!$F108*$F$41*$F$42/100,2)</f>
        <v>141.29</v>
      </c>
      <c r="G110" s="11">
        <f>ROUND(АТС!$F108*$G$41*$G$42/100,2)</f>
        <v>82.69</v>
      </c>
    </row>
    <row r="111" spans="1:7" x14ac:dyDescent="0.25">
      <c r="A111" s="238"/>
      <c r="B111" s="128">
        <f t="shared" si="1"/>
        <v>42188.833330000001</v>
      </c>
      <c r="C111" s="131">
        <v>20</v>
      </c>
      <c r="D111" s="11">
        <f>ROUND(АТС!F109*$D$41*$D$42/100,2)</f>
        <v>252.11</v>
      </c>
      <c r="E111" s="11">
        <f>ROUND(АТС!F109*$E$41*$E$42/100,2)</f>
        <v>231.64</v>
      </c>
      <c r="F111" s="11">
        <f>ROUND(АТС!$F109*$F$41*$F$42/100,2)</f>
        <v>157.69</v>
      </c>
      <c r="G111" s="11">
        <f>ROUND(АТС!$F109*$G$41*$G$42/100,2)</f>
        <v>92.29</v>
      </c>
    </row>
    <row r="112" spans="1:7" x14ac:dyDescent="0.25">
      <c r="A112" s="238"/>
      <c r="B112" s="130">
        <f t="shared" si="1"/>
        <v>42188.875</v>
      </c>
      <c r="C112" s="131">
        <v>21</v>
      </c>
      <c r="D112" s="11">
        <f>ROUND(АТС!F110*$D$41*$D$42/100,2)</f>
        <v>249</v>
      </c>
      <c r="E112" s="11">
        <f>ROUND(АТС!F110*$E$41*$E$42/100,2)</f>
        <v>228.78</v>
      </c>
      <c r="F112" s="11">
        <f>ROUND(АТС!$F110*$F$41*$F$42/100,2)</f>
        <v>155.74</v>
      </c>
      <c r="G112" s="11">
        <f>ROUND(АТС!$F110*$G$41*$G$42/100,2)</f>
        <v>91.15</v>
      </c>
    </row>
    <row r="113" spans="1:7" x14ac:dyDescent="0.25">
      <c r="A113" s="238"/>
      <c r="B113" s="130">
        <f t="shared" si="1"/>
        <v>42188.916669999999</v>
      </c>
      <c r="C113" s="131">
        <v>22</v>
      </c>
      <c r="D113" s="11">
        <f>ROUND(АТС!F111*$D$41*$D$42/100,2)</f>
        <v>224.08</v>
      </c>
      <c r="E113" s="11">
        <f>ROUND(АТС!F111*$E$41*$E$42/100,2)</f>
        <v>205.89</v>
      </c>
      <c r="F113" s="11">
        <f>ROUND(АТС!$F111*$F$41*$F$42/100,2)</f>
        <v>140.15</v>
      </c>
      <c r="G113" s="11">
        <f>ROUND(АТС!$F111*$G$41*$G$42/100,2)</f>
        <v>82.03</v>
      </c>
    </row>
    <row r="114" spans="1:7" x14ac:dyDescent="0.25">
      <c r="A114" s="238"/>
      <c r="B114" s="130">
        <f t="shared" si="1"/>
        <v>42188.958330000001</v>
      </c>
      <c r="C114" s="131">
        <v>23</v>
      </c>
      <c r="D114" s="11">
        <f>ROUND(АТС!F112*$D$41*$D$42/100,2)</f>
        <v>259.88</v>
      </c>
      <c r="E114" s="11">
        <f>ROUND(АТС!F112*$E$41*$E$42/100,2)</f>
        <v>238.79</v>
      </c>
      <c r="F114" s="11">
        <f>ROUND(АТС!$F112*$F$41*$F$42/100,2)</f>
        <v>162.55000000000001</v>
      </c>
      <c r="G114" s="11">
        <f>ROUND(АТС!$F112*$G$41*$G$42/100,2)</f>
        <v>95.13</v>
      </c>
    </row>
    <row r="115" spans="1:7" x14ac:dyDescent="0.25">
      <c r="A115" s="238"/>
      <c r="B115" s="128">
        <f t="shared" si="1"/>
        <v>42189</v>
      </c>
      <c r="C115" s="131">
        <v>0</v>
      </c>
      <c r="D115" s="11">
        <f>ROUND(АТС!F113*$D$41*$D$42/100,2)</f>
        <v>228.5</v>
      </c>
      <c r="E115" s="11">
        <f>ROUND(АТС!F113*$E$41*$E$42/100,2)</f>
        <v>209.95</v>
      </c>
      <c r="F115" s="11">
        <f>ROUND(АТС!$F113*$F$41*$F$42/100,2)</f>
        <v>142.91999999999999</v>
      </c>
      <c r="G115" s="11">
        <f>ROUND(АТС!$F113*$G$41*$G$42/100,2)</f>
        <v>83.64</v>
      </c>
    </row>
    <row r="116" spans="1:7" x14ac:dyDescent="0.25">
      <c r="A116" s="238"/>
      <c r="B116" s="130">
        <f t="shared" si="1"/>
        <v>42189.041669999999</v>
      </c>
      <c r="C116" s="131">
        <v>1</v>
      </c>
      <c r="D116" s="11">
        <f>ROUND(АТС!F114*$D$41*$D$42/100,2)</f>
        <v>225.95</v>
      </c>
      <c r="E116" s="11">
        <f>ROUND(АТС!F114*$E$41*$E$42/100,2)</f>
        <v>207.61</v>
      </c>
      <c r="F116" s="11">
        <f>ROUND(АТС!$F114*$F$41*$F$42/100,2)</f>
        <v>141.33000000000001</v>
      </c>
      <c r="G116" s="11">
        <f>ROUND(АТС!$F114*$G$41*$G$42/100,2)</f>
        <v>82.71</v>
      </c>
    </row>
    <row r="117" spans="1:7" x14ac:dyDescent="0.25">
      <c r="A117" s="238"/>
      <c r="B117" s="130">
        <f t="shared" si="1"/>
        <v>42189.083330000001</v>
      </c>
      <c r="C117" s="131">
        <v>2</v>
      </c>
      <c r="D117" s="11">
        <f>ROUND(АТС!F115*$D$41*$D$42/100,2)</f>
        <v>231.31</v>
      </c>
      <c r="E117" s="11">
        <f>ROUND(АТС!F115*$E$41*$E$42/100,2)</f>
        <v>212.53</v>
      </c>
      <c r="F117" s="11">
        <f>ROUND(АТС!$F115*$F$41*$F$42/100,2)</f>
        <v>144.68</v>
      </c>
      <c r="G117" s="11">
        <f>ROUND(АТС!$F115*$G$41*$G$42/100,2)</f>
        <v>84.67</v>
      </c>
    </row>
    <row r="118" spans="1:7" x14ac:dyDescent="0.25">
      <c r="A118" s="238"/>
      <c r="B118" s="130">
        <f t="shared" si="1"/>
        <v>42189.125</v>
      </c>
      <c r="C118" s="131">
        <v>3</v>
      </c>
      <c r="D118" s="11">
        <f>ROUND(АТС!F116*$D$41*$D$42/100,2)</f>
        <v>240.95</v>
      </c>
      <c r="E118" s="11">
        <f>ROUND(АТС!F116*$E$41*$E$42/100,2)</f>
        <v>221.39</v>
      </c>
      <c r="F118" s="11">
        <f>ROUND(АТС!$F116*$F$41*$F$42/100,2)</f>
        <v>150.69999999999999</v>
      </c>
      <c r="G118" s="11">
        <f>ROUND(АТС!$F116*$G$41*$G$42/100,2)</f>
        <v>88.2</v>
      </c>
    </row>
    <row r="119" spans="1:7" x14ac:dyDescent="0.25">
      <c r="A119" s="238"/>
      <c r="B119" s="128">
        <f t="shared" si="1"/>
        <v>42189.166669999999</v>
      </c>
      <c r="C119" s="131">
        <v>4</v>
      </c>
      <c r="D119" s="11">
        <f>ROUND(АТС!F117*$D$41*$D$42/100,2)</f>
        <v>245.02</v>
      </c>
      <c r="E119" s="11">
        <f>ROUND(АТС!F117*$E$41*$E$42/100,2)</f>
        <v>225.13</v>
      </c>
      <c r="F119" s="11">
        <f>ROUND(АТС!$F117*$F$41*$F$42/100,2)</f>
        <v>153.25</v>
      </c>
      <c r="G119" s="11">
        <f>ROUND(АТС!$F117*$G$41*$G$42/100,2)</f>
        <v>89.69</v>
      </c>
    </row>
    <row r="120" spans="1:7" x14ac:dyDescent="0.25">
      <c r="A120" s="238"/>
      <c r="B120" s="130">
        <f t="shared" si="1"/>
        <v>42189.208330000001</v>
      </c>
      <c r="C120" s="131">
        <v>5</v>
      </c>
      <c r="D120" s="11">
        <f>ROUND(АТС!F118*$D$41*$D$42/100,2)</f>
        <v>253.51</v>
      </c>
      <c r="E120" s="11">
        <f>ROUND(АТС!F118*$E$41*$E$42/100,2)</f>
        <v>232.93</v>
      </c>
      <c r="F120" s="11">
        <f>ROUND(АТС!$F118*$F$41*$F$42/100,2)</f>
        <v>158.56</v>
      </c>
      <c r="G120" s="11">
        <f>ROUND(АТС!$F118*$G$41*$G$42/100,2)</f>
        <v>92.8</v>
      </c>
    </row>
    <row r="121" spans="1:7" x14ac:dyDescent="0.25">
      <c r="A121" s="238"/>
      <c r="B121" s="130">
        <f t="shared" si="1"/>
        <v>42189.25</v>
      </c>
      <c r="C121" s="131">
        <v>6</v>
      </c>
      <c r="D121" s="11">
        <f>ROUND(АТС!F119*$D$41*$D$42/100,2)</f>
        <v>249.14</v>
      </c>
      <c r="E121" s="11">
        <f>ROUND(АТС!F119*$E$41*$E$42/100,2)</f>
        <v>228.92</v>
      </c>
      <c r="F121" s="11">
        <f>ROUND(АТС!$F119*$F$41*$F$42/100,2)</f>
        <v>155.83000000000001</v>
      </c>
      <c r="G121" s="11">
        <f>ROUND(АТС!$F119*$G$41*$G$42/100,2)</f>
        <v>91.2</v>
      </c>
    </row>
    <row r="122" spans="1:7" x14ac:dyDescent="0.25">
      <c r="A122" s="238"/>
      <c r="B122" s="130">
        <f t="shared" si="1"/>
        <v>42189.291669999999</v>
      </c>
      <c r="C122" s="131">
        <v>7</v>
      </c>
      <c r="D122" s="11">
        <f>ROUND(АТС!F120*$D$41*$D$42/100,2)</f>
        <v>225.89</v>
      </c>
      <c r="E122" s="11">
        <f>ROUND(АТС!F120*$E$41*$E$42/100,2)</f>
        <v>207.55</v>
      </c>
      <c r="F122" s="11">
        <f>ROUND(АТС!$F120*$F$41*$F$42/100,2)</f>
        <v>141.29</v>
      </c>
      <c r="G122" s="11">
        <f>ROUND(АТС!$F120*$G$41*$G$42/100,2)</f>
        <v>82.69</v>
      </c>
    </row>
    <row r="123" spans="1:7" x14ac:dyDescent="0.25">
      <c r="A123" s="238"/>
      <c r="B123" s="128">
        <f t="shared" si="1"/>
        <v>42189.333330000001</v>
      </c>
      <c r="C123" s="131">
        <v>8</v>
      </c>
      <c r="D123" s="11">
        <f>ROUND(АТС!F121*$D$41*$D$42/100,2)</f>
        <v>280.8</v>
      </c>
      <c r="E123" s="11">
        <f>ROUND(АТС!F121*$E$41*$E$42/100,2)</f>
        <v>258.01</v>
      </c>
      <c r="F123" s="11">
        <f>ROUND(АТС!$F121*$F$41*$F$42/100,2)</f>
        <v>175.63</v>
      </c>
      <c r="G123" s="11">
        <f>ROUND(АТС!$F121*$G$41*$G$42/100,2)</f>
        <v>102.79</v>
      </c>
    </row>
    <row r="124" spans="1:7" x14ac:dyDescent="0.25">
      <c r="A124" s="238"/>
      <c r="B124" s="130">
        <f t="shared" si="1"/>
        <v>42189.375</v>
      </c>
      <c r="C124" s="131">
        <v>9</v>
      </c>
      <c r="D124" s="11">
        <f>ROUND(АТС!F122*$D$41*$D$42/100,2)</f>
        <v>242.27</v>
      </c>
      <c r="E124" s="11">
        <f>ROUND(АТС!F122*$E$41*$E$42/100,2)</f>
        <v>222.61</v>
      </c>
      <c r="F124" s="11">
        <f>ROUND(АТС!$F122*$F$41*$F$42/100,2)</f>
        <v>151.53</v>
      </c>
      <c r="G124" s="11">
        <f>ROUND(АТС!$F122*$G$41*$G$42/100,2)</f>
        <v>88.68</v>
      </c>
    </row>
    <row r="125" spans="1:7" x14ac:dyDescent="0.25">
      <c r="A125" s="238"/>
      <c r="B125" s="130">
        <f t="shared" si="1"/>
        <v>42189.416669999999</v>
      </c>
      <c r="C125" s="131">
        <v>10</v>
      </c>
      <c r="D125" s="11">
        <f>ROUND(АТС!F123*$D$41*$D$42/100,2)</f>
        <v>235.07</v>
      </c>
      <c r="E125" s="11">
        <f>ROUND(АТС!F123*$E$41*$E$42/100,2)</f>
        <v>215.99</v>
      </c>
      <c r="F125" s="11">
        <f>ROUND(АТС!$F123*$F$41*$F$42/100,2)</f>
        <v>147.03</v>
      </c>
      <c r="G125" s="11">
        <f>ROUND(АТС!$F123*$G$41*$G$42/100,2)</f>
        <v>86.05</v>
      </c>
    </row>
    <row r="126" spans="1:7" x14ac:dyDescent="0.25">
      <c r="A126" s="238"/>
      <c r="B126" s="130">
        <f t="shared" si="1"/>
        <v>42189.458330000001</v>
      </c>
      <c r="C126" s="131">
        <v>11</v>
      </c>
      <c r="D126" s="11">
        <f>ROUND(АТС!F124*$D$41*$D$42/100,2)</f>
        <v>246.15</v>
      </c>
      <c r="E126" s="11">
        <f>ROUND(АТС!F124*$E$41*$E$42/100,2)</f>
        <v>226.17</v>
      </c>
      <c r="F126" s="11">
        <f>ROUND(АТС!$F124*$F$41*$F$42/100,2)</f>
        <v>153.96</v>
      </c>
      <c r="G126" s="11">
        <f>ROUND(АТС!$F124*$G$41*$G$42/100,2)</f>
        <v>90.11</v>
      </c>
    </row>
    <row r="127" spans="1:7" x14ac:dyDescent="0.25">
      <c r="A127" s="238"/>
      <c r="B127" s="128">
        <f t="shared" si="1"/>
        <v>42189.5</v>
      </c>
      <c r="C127" s="131">
        <v>12</v>
      </c>
      <c r="D127" s="11">
        <f>ROUND(АТС!F125*$D$41*$D$42/100,2)</f>
        <v>246.1</v>
      </c>
      <c r="E127" s="11">
        <f>ROUND(АТС!F125*$E$41*$E$42/100,2)</f>
        <v>226.13</v>
      </c>
      <c r="F127" s="11">
        <f>ROUND(АТС!$F125*$F$41*$F$42/100,2)</f>
        <v>153.93</v>
      </c>
      <c r="G127" s="11">
        <f>ROUND(АТС!$F125*$G$41*$G$42/100,2)</f>
        <v>90.09</v>
      </c>
    </row>
    <row r="128" spans="1:7" x14ac:dyDescent="0.25">
      <c r="A128" s="238"/>
      <c r="B128" s="130">
        <f t="shared" si="1"/>
        <v>42189.541669999999</v>
      </c>
      <c r="C128" s="131">
        <v>13</v>
      </c>
      <c r="D128" s="11">
        <f>ROUND(АТС!F126*$D$41*$D$42/100,2)</f>
        <v>242.28</v>
      </c>
      <c r="E128" s="11">
        <f>ROUND(АТС!F126*$E$41*$E$42/100,2)</f>
        <v>222.61</v>
      </c>
      <c r="F128" s="11">
        <f>ROUND(АТС!$F126*$F$41*$F$42/100,2)</f>
        <v>151.54</v>
      </c>
      <c r="G128" s="11">
        <f>ROUND(АТС!$F126*$G$41*$G$42/100,2)</f>
        <v>88.69</v>
      </c>
    </row>
    <row r="129" spans="1:7" x14ac:dyDescent="0.25">
      <c r="A129" s="238"/>
      <c r="B129" s="130">
        <f t="shared" si="1"/>
        <v>42189.583330000001</v>
      </c>
      <c r="C129" s="131">
        <v>14</v>
      </c>
      <c r="D129" s="11">
        <f>ROUND(АТС!F127*$D$41*$D$42/100,2)</f>
        <v>238.58</v>
      </c>
      <c r="E129" s="11">
        <f>ROUND(АТС!F127*$E$41*$E$42/100,2)</f>
        <v>219.21</v>
      </c>
      <c r="F129" s="11">
        <f>ROUND(АТС!$F127*$F$41*$F$42/100,2)</f>
        <v>149.22</v>
      </c>
      <c r="G129" s="11">
        <f>ROUND(АТС!$F127*$G$41*$G$42/100,2)</f>
        <v>87.33</v>
      </c>
    </row>
    <row r="130" spans="1:7" x14ac:dyDescent="0.25">
      <c r="A130" s="238"/>
      <c r="B130" s="130">
        <f t="shared" si="1"/>
        <v>42189.625</v>
      </c>
      <c r="C130" s="131">
        <v>15</v>
      </c>
      <c r="D130" s="11">
        <f>ROUND(АТС!F128*$D$41*$D$42/100,2)</f>
        <v>238.53</v>
      </c>
      <c r="E130" s="11">
        <f>ROUND(АТС!F128*$E$41*$E$42/100,2)</f>
        <v>219.17</v>
      </c>
      <c r="F130" s="11">
        <f>ROUND(АТС!$F128*$F$41*$F$42/100,2)</f>
        <v>149.19</v>
      </c>
      <c r="G130" s="11">
        <f>ROUND(АТС!$F128*$G$41*$G$42/100,2)</f>
        <v>87.32</v>
      </c>
    </row>
    <row r="131" spans="1:7" x14ac:dyDescent="0.25">
      <c r="A131" s="238"/>
      <c r="B131" s="128">
        <f t="shared" si="1"/>
        <v>42189.666669999999</v>
      </c>
      <c r="C131" s="131">
        <v>16</v>
      </c>
      <c r="D131" s="11">
        <f>ROUND(АТС!F129*$D$41*$D$42/100,2)</f>
        <v>242.25</v>
      </c>
      <c r="E131" s="11">
        <f>ROUND(АТС!F129*$E$41*$E$42/100,2)</f>
        <v>222.58</v>
      </c>
      <c r="F131" s="11">
        <f>ROUND(АТС!$F129*$F$41*$F$42/100,2)</f>
        <v>151.52000000000001</v>
      </c>
      <c r="G131" s="11">
        <f>ROUND(АТС!$F129*$G$41*$G$42/100,2)</f>
        <v>88.68</v>
      </c>
    </row>
    <row r="132" spans="1:7" x14ac:dyDescent="0.25">
      <c r="A132" s="238"/>
      <c r="B132" s="130">
        <f t="shared" ref="B132:B195" si="2">B108+1</f>
        <v>42189.708330000001</v>
      </c>
      <c r="C132" s="131">
        <v>17</v>
      </c>
      <c r="D132" s="11">
        <f>ROUND(АТС!F130*$D$41*$D$42/100,2)</f>
        <v>242.27</v>
      </c>
      <c r="E132" s="11">
        <f>ROUND(АТС!F130*$E$41*$E$42/100,2)</f>
        <v>222.61</v>
      </c>
      <c r="F132" s="11">
        <f>ROUND(АТС!$F130*$F$41*$F$42/100,2)</f>
        <v>151.53</v>
      </c>
      <c r="G132" s="11">
        <f>ROUND(АТС!$F130*$G$41*$G$42/100,2)</f>
        <v>88.68</v>
      </c>
    </row>
    <row r="133" spans="1:7" x14ac:dyDescent="0.25">
      <c r="A133" s="238"/>
      <c r="B133" s="130">
        <f t="shared" si="2"/>
        <v>42189.75</v>
      </c>
      <c r="C133" s="131">
        <v>18</v>
      </c>
      <c r="D133" s="11">
        <f>ROUND(АТС!F131*$D$41*$D$42/100,2)</f>
        <v>228.16</v>
      </c>
      <c r="E133" s="11">
        <f>ROUND(АТС!F131*$E$41*$E$42/100,2)</f>
        <v>209.63</v>
      </c>
      <c r="F133" s="11">
        <f>ROUND(АТС!$F131*$F$41*$F$42/100,2)</f>
        <v>142.69999999999999</v>
      </c>
      <c r="G133" s="11">
        <f>ROUND(АТС!$F131*$G$41*$G$42/100,2)</f>
        <v>83.52</v>
      </c>
    </row>
    <row r="134" spans="1:7" x14ac:dyDescent="0.25">
      <c r="A134" s="238"/>
      <c r="B134" s="130">
        <f t="shared" si="2"/>
        <v>42189.791669999999</v>
      </c>
      <c r="C134" s="131">
        <v>19</v>
      </c>
      <c r="D134" s="11">
        <f>ROUND(АТС!F132*$D$41*$D$42/100,2)</f>
        <v>218.96</v>
      </c>
      <c r="E134" s="11">
        <f>ROUND(АТС!F132*$E$41*$E$42/100,2)</f>
        <v>201.18</v>
      </c>
      <c r="F134" s="11">
        <f>ROUND(АТС!$F132*$F$41*$F$42/100,2)</f>
        <v>136.94999999999999</v>
      </c>
      <c r="G134" s="11">
        <f>ROUND(АТС!$F132*$G$41*$G$42/100,2)</f>
        <v>80.150000000000006</v>
      </c>
    </row>
    <row r="135" spans="1:7" x14ac:dyDescent="0.25">
      <c r="A135" s="238"/>
      <c r="B135" s="128">
        <f t="shared" si="2"/>
        <v>42189.833330000001</v>
      </c>
      <c r="C135" s="131">
        <v>20</v>
      </c>
      <c r="D135" s="11">
        <f>ROUND(АТС!F133*$D$41*$D$42/100,2)</f>
        <v>255.52</v>
      </c>
      <c r="E135" s="11">
        <f>ROUND(АТС!F133*$E$41*$E$42/100,2)</f>
        <v>234.77</v>
      </c>
      <c r="F135" s="11">
        <f>ROUND(АТС!$F133*$F$41*$F$42/100,2)</f>
        <v>159.81</v>
      </c>
      <c r="G135" s="11">
        <f>ROUND(АТС!$F133*$G$41*$G$42/100,2)</f>
        <v>93.53</v>
      </c>
    </row>
    <row r="136" spans="1:7" x14ac:dyDescent="0.25">
      <c r="A136" s="238"/>
      <c r="B136" s="130">
        <f t="shared" si="2"/>
        <v>42189.875</v>
      </c>
      <c r="C136" s="131">
        <v>21</v>
      </c>
      <c r="D136" s="11">
        <f>ROUND(АТС!F134*$D$41*$D$42/100,2)</f>
        <v>251.88</v>
      </c>
      <c r="E136" s="11">
        <f>ROUND(АТС!F134*$E$41*$E$42/100,2)</f>
        <v>231.43</v>
      </c>
      <c r="F136" s="11">
        <f>ROUND(АТС!$F134*$F$41*$F$42/100,2)</f>
        <v>157.54</v>
      </c>
      <c r="G136" s="11">
        <f>ROUND(АТС!$F134*$G$41*$G$42/100,2)</f>
        <v>92.2</v>
      </c>
    </row>
    <row r="137" spans="1:7" x14ac:dyDescent="0.25">
      <c r="A137" s="238"/>
      <c r="B137" s="130">
        <f t="shared" si="2"/>
        <v>42189.916669999999</v>
      </c>
      <c r="C137" s="131">
        <v>22</v>
      </c>
      <c r="D137" s="11">
        <f>ROUND(АТС!F135*$D$41*$D$42/100,2)</f>
        <v>230.11</v>
      </c>
      <c r="E137" s="11">
        <f>ROUND(АТС!F135*$E$41*$E$42/100,2)</f>
        <v>211.43</v>
      </c>
      <c r="F137" s="11">
        <f>ROUND(АТС!$F135*$F$41*$F$42/100,2)</f>
        <v>143.93</v>
      </c>
      <c r="G137" s="11">
        <f>ROUND(АТС!$F135*$G$41*$G$42/100,2)</f>
        <v>84.23</v>
      </c>
    </row>
    <row r="138" spans="1:7" x14ac:dyDescent="0.25">
      <c r="A138" s="238"/>
      <c r="B138" s="130">
        <f t="shared" si="2"/>
        <v>42189.958330000001</v>
      </c>
      <c r="C138" s="131">
        <v>23</v>
      </c>
      <c r="D138" s="11">
        <f>ROUND(АТС!F136*$D$41*$D$42/100,2)</f>
        <v>249.92</v>
      </c>
      <c r="E138" s="11">
        <f>ROUND(АТС!F136*$E$41*$E$42/100,2)</f>
        <v>229.63</v>
      </c>
      <c r="F138" s="11">
        <f>ROUND(АТС!$F136*$F$41*$F$42/100,2)</f>
        <v>156.32</v>
      </c>
      <c r="G138" s="11">
        <f>ROUND(АТС!$F136*$G$41*$G$42/100,2)</f>
        <v>91.48</v>
      </c>
    </row>
    <row r="139" spans="1:7" x14ac:dyDescent="0.25">
      <c r="A139" s="238"/>
      <c r="B139" s="128">
        <f t="shared" si="2"/>
        <v>42190</v>
      </c>
      <c r="C139" s="131">
        <v>0</v>
      </c>
      <c r="D139" s="11">
        <f>ROUND(АТС!F137*$D$41*$D$42/100,2)</f>
        <v>225.95</v>
      </c>
      <c r="E139" s="11">
        <f>ROUND(АТС!F137*$E$41*$E$42/100,2)</f>
        <v>207.6</v>
      </c>
      <c r="F139" s="11">
        <f>ROUND(АТС!$F137*$F$41*$F$42/100,2)</f>
        <v>141.32</v>
      </c>
      <c r="G139" s="11">
        <f>ROUND(АТС!$F137*$G$41*$G$42/100,2)</f>
        <v>82.71</v>
      </c>
    </row>
    <row r="140" spans="1:7" x14ac:dyDescent="0.25">
      <c r="A140" s="238"/>
      <c r="B140" s="130">
        <f t="shared" si="2"/>
        <v>42190.041669999999</v>
      </c>
      <c r="C140" s="131">
        <v>1</v>
      </c>
      <c r="D140" s="11">
        <f>ROUND(АТС!F138*$D$41*$D$42/100,2)</f>
        <v>227.63</v>
      </c>
      <c r="E140" s="11">
        <f>ROUND(АТС!F138*$E$41*$E$42/100,2)</f>
        <v>209.15</v>
      </c>
      <c r="F140" s="11">
        <f>ROUND(АТС!$F138*$F$41*$F$42/100,2)</f>
        <v>142.37</v>
      </c>
      <c r="G140" s="11">
        <f>ROUND(АТС!$F138*$G$41*$G$42/100,2)</f>
        <v>83.32</v>
      </c>
    </row>
    <row r="141" spans="1:7" x14ac:dyDescent="0.25">
      <c r="A141" s="238"/>
      <c r="B141" s="130">
        <f t="shared" si="2"/>
        <v>42190.083330000001</v>
      </c>
      <c r="C141" s="131">
        <v>2</v>
      </c>
      <c r="D141" s="11">
        <f>ROUND(АТС!F139*$D$41*$D$42/100,2)</f>
        <v>240.85</v>
      </c>
      <c r="E141" s="11">
        <f>ROUND(АТС!F139*$E$41*$E$42/100,2)</f>
        <v>221.29</v>
      </c>
      <c r="F141" s="11">
        <f>ROUND(АТС!$F139*$F$41*$F$42/100,2)</f>
        <v>150.63999999999999</v>
      </c>
      <c r="G141" s="11">
        <f>ROUND(АТС!$F139*$G$41*$G$42/100,2)</f>
        <v>88.16</v>
      </c>
    </row>
    <row r="142" spans="1:7" x14ac:dyDescent="0.25">
      <c r="A142" s="238"/>
      <c r="B142" s="130">
        <f t="shared" si="2"/>
        <v>42190.125</v>
      </c>
      <c r="C142" s="131">
        <v>3</v>
      </c>
      <c r="D142" s="11">
        <f>ROUND(АТС!F140*$D$41*$D$42/100,2)</f>
        <v>249.16</v>
      </c>
      <c r="E142" s="11">
        <f>ROUND(АТС!F140*$E$41*$E$42/100,2)</f>
        <v>228.93</v>
      </c>
      <c r="F142" s="11">
        <f>ROUND(АТС!$F140*$F$41*$F$42/100,2)</f>
        <v>155.84</v>
      </c>
      <c r="G142" s="11">
        <f>ROUND(АТС!$F140*$G$41*$G$42/100,2)</f>
        <v>91.21</v>
      </c>
    </row>
    <row r="143" spans="1:7" x14ac:dyDescent="0.25">
      <c r="A143" s="238"/>
      <c r="B143" s="128">
        <f t="shared" si="2"/>
        <v>42190.166669999999</v>
      </c>
      <c r="C143" s="131">
        <v>4</v>
      </c>
      <c r="D143" s="11">
        <f>ROUND(АТС!F141*$D$41*$D$42/100,2)</f>
        <v>257.89999999999998</v>
      </c>
      <c r="E143" s="11">
        <f>ROUND(АТС!F141*$E$41*$E$42/100,2)</f>
        <v>236.96</v>
      </c>
      <c r="F143" s="11">
        <f>ROUND(АТС!$F141*$F$41*$F$42/100,2)</f>
        <v>161.30000000000001</v>
      </c>
      <c r="G143" s="11">
        <f>ROUND(АТС!$F141*$G$41*$G$42/100,2)</f>
        <v>94.4</v>
      </c>
    </row>
    <row r="144" spans="1:7" x14ac:dyDescent="0.25">
      <c r="A144" s="238"/>
      <c r="B144" s="130">
        <f t="shared" si="2"/>
        <v>42190.208330000001</v>
      </c>
      <c r="C144" s="131">
        <v>5</v>
      </c>
      <c r="D144" s="11">
        <f>ROUND(АТС!F142*$D$41*$D$42/100,2)</f>
        <v>264.92</v>
      </c>
      <c r="E144" s="11">
        <f>ROUND(АТС!F142*$E$41*$E$42/100,2)</f>
        <v>243.41</v>
      </c>
      <c r="F144" s="11">
        <f>ROUND(АТС!$F142*$F$41*$F$42/100,2)</f>
        <v>165.7</v>
      </c>
      <c r="G144" s="11">
        <f>ROUND(АТС!$F142*$G$41*$G$42/100,2)</f>
        <v>96.97</v>
      </c>
    </row>
    <row r="145" spans="1:7" x14ac:dyDescent="0.25">
      <c r="A145" s="238"/>
      <c r="B145" s="130">
        <f t="shared" si="2"/>
        <v>42190.25</v>
      </c>
      <c r="C145" s="131">
        <v>6</v>
      </c>
      <c r="D145" s="11">
        <f>ROUND(АТС!F143*$D$41*$D$42/100,2)</f>
        <v>255.69</v>
      </c>
      <c r="E145" s="11">
        <f>ROUND(АТС!F143*$E$41*$E$42/100,2)</f>
        <v>234.93</v>
      </c>
      <c r="F145" s="11">
        <f>ROUND(АТС!$F143*$F$41*$F$42/100,2)</f>
        <v>159.93</v>
      </c>
      <c r="G145" s="11">
        <f>ROUND(АТС!$F143*$G$41*$G$42/100,2)</f>
        <v>93.6</v>
      </c>
    </row>
    <row r="146" spans="1:7" x14ac:dyDescent="0.25">
      <c r="A146" s="238"/>
      <c r="B146" s="130">
        <f t="shared" si="2"/>
        <v>42190.291669999999</v>
      </c>
      <c r="C146" s="131">
        <v>7</v>
      </c>
      <c r="D146" s="11">
        <f>ROUND(АТС!F144*$D$41*$D$42/100,2)</f>
        <v>229.49</v>
      </c>
      <c r="E146" s="11">
        <f>ROUND(АТС!F144*$E$41*$E$42/100,2)</f>
        <v>210.86</v>
      </c>
      <c r="F146" s="11">
        <f>ROUND(АТС!$F144*$F$41*$F$42/100,2)</f>
        <v>143.53</v>
      </c>
      <c r="G146" s="11">
        <f>ROUND(АТС!$F144*$G$41*$G$42/100,2)</f>
        <v>84</v>
      </c>
    </row>
    <row r="147" spans="1:7" x14ac:dyDescent="0.25">
      <c r="A147" s="238"/>
      <c r="B147" s="128">
        <f t="shared" si="2"/>
        <v>42190.333330000001</v>
      </c>
      <c r="C147" s="131">
        <v>8</v>
      </c>
      <c r="D147" s="11">
        <f>ROUND(АТС!F145*$D$41*$D$42/100,2)</f>
        <v>275.89999999999998</v>
      </c>
      <c r="E147" s="11">
        <f>ROUND(АТС!F145*$E$41*$E$42/100,2)</f>
        <v>253.5</v>
      </c>
      <c r="F147" s="11">
        <f>ROUND(АТС!$F145*$F$41*$F$42/100,2)</f>
        <v>172.56</v>
      </c>
      <c r="G147" s="11">
        <f>ROUND(АТС!$F145*$G$41*$G$42/100,2)</f>
        <v>100.99</v>
      </c>
    </row>
    <row r="148" spans="1:7" x14ac:dyDescent="0.25">
      <c r="A148" s="238"/>
      <c r="B148" s="130">
        <f t="shared" si="2"/>
        <v>42190.375</v>
      </c>
      <c r="C148" s="131">
        <v>9</v>
      </c>
      <c r="D148" s="11">
        <f>ROUND(АТС!F146*$D$41*$D$42/100,2)</f>
        <v>249.84</v>
      </c>
      <c r="E148" s="11">
        <f>ROUND(АТС!F146*$E$41*$E$42/100,2)</f>
        <v>229.56</v>
      </c>
      <c r="F148" s="11">
        <f>ROUND(АТС!$F146*$F$41*$F$42/100,2)</f>
        <v>156.27000000000001</v>
      </c>
      <c r="G148" s="11">
        <f>ROUND(АТС!$F146*$G$41*$G$42/100,2)</f>
        <v>91.45</v>
      </c>
    </row>
    <row r="149" spans="1:7" x14ac:dyDescent="0.25">
      <c r="A149" s="238"/>
      <c r="B149" s="130">
        <f t="shared" si="2"/>
        <v>42190.416669999999</v>
      </c>
      <c r="C149" s="131">
        <v>10</v>
      </c>
      <c r="D149" s="11">
        <f>ROUND(АТС!F147*$D$41*$D$42/100,2)</f>
        <v>238.57</v>
      </c>
      <c r="E149" s="11">
        <f>ROUND(АТС!F147*$E$41*$E$42/100,2)</f>
        <v>219.2</v>
      </c>
      <c r="F149" s="11">
        <f>ROUND(АТС!$F147*$F$41*$F$42/100,2)</f>
        <v>149.22</v>
      </c>
      <c r="G149" s="11">
        <f>ROUND(АТС!$F147*$G$41*$G$42/100,2)</f>
        <v>87.33</v>
      </c>
    </row>
    <row r="150" spans="1:7" x14ac:dyDescent="0.25">
      <c r="A150" s="238"/>
      <c r="B150" s="130">
        <f t="shared" si="2"/>
        <v>42190.458330000001</v>
      </c>
      <c r="C150" s="131">
        <v>11</v>
      </c>
      <c r="D150" s="11">
        <f>ROUND(АТС!F148*$D$41*$D$42/100,2)</f>
        <v>248.01</v>
      </c>
      <c r="E150" s="11">
        <f>ROUND(АТС!F148*$E$41*$E$42/100,2)</f>
        <v>227.87</v>
      </c>
      <c r="F150" s="11">
        <f>ROUND(АТС!$F148*$F$41*$F$42/100,2)</f>
        <v>155.12</v>
      </c>
      <c r="G150" s="11">
        <f>ROUND(АТС!$F148*$G$41*$G$42/100,2)</f>
        <v>90.78</v>
      </c>
    </row>
    <row r="151" spans="1:7" x14ac:dyDescent="0.25">
      <c r="A151" s="238"/>
      <c r="B151" s="128">
        <f t="shared" si="2"/>
        <v>42190.5</v>
      </c>
      <c r="C151" s="131">
        <v>12</v>
      </c>
      <c r="D151" s="11">
        <f>ROUND(АТС!F149*$D$41*$D$42/100,2)</f>
        <v>246.08</v>
      </c>
      <c r="E151" s="11">
        <f>ROUND(АТС!F149*$E$41*$E$42/100,2)</f>
        <v>226.1</v>
      </c>
      <c r="F151" s="11">
        <f>ROUND(АТС!$F149*$F$41*$F$42/100,2)</f>
        <v>153.91</v>
      </c>
      <c r="G151" s="11">
        <f>ROUND(АТС!$F149*$G$41*$G$42/100,2)</f>
        <v>90.08</v>
      </c>
    </row>
    <row r="152" spans="1:7" x14ac:dyDescent="0.25">
      <c r="A152" s="238"/>
      <c r="B152" s="130">
        <f t="shared" si="2"/>
        <v>42190.541669999999</v>
      </c>
      <c r="C152" s="131">
        <v>13</v>
      </c>
      <c r="D152" s="11">
        <f>ROUND(АТС!F150*$D$41*$D$42/100,2)</f>
        <v>242.27</v>
      </c>
      <c r="E152" s="11">
        <f>ROUND(АТС!F150*$E$41*$E$42/100,2)</f>
        <v>222.61</v>
      </c>
      <c r="F152" s="11">
        <f>ROUND(АТС!$F150*$F$41*$F$42/100,2)</f>
        <v>151.53</v>
      </c>
      <c r="G152" s="11">
        <f>ROUND(АТС!$F150*$G$41*$G$42/100,2)</f>
        <v>88.68</v>
      </c>
    </row>
    <row r="153" spans="1:7" x14ac:dyDescent="0.25">
      <c r="A153" s="238"/>
      <c r="B153" s="130">
        <f t="shared" si="2"/>
        <v>42190.583330000001</v>
      </c>
      <c r="C153" s="131">
        <v>14</v>
      </c>
      <c r="D153" s="11">
        <f>ROUND(АТС!F151*$D$41*$D$42/100,2)</f>
        <v>244.15</v>
      </c>
      <c r="E153" s="11">
        <f>ROUND(АТС!F151*$E$41*$E$42/100,2)</f>
        <v>224.33</v>
      </c>
      <c r="F153" s="11">
        <f>ROUND(АТС!$F151*$F$41*$F$42/100,2)</f>
        <v>152.71</v>
      </c>
      <c r="G153" s="11">
        <f>ROUND(АТС!$F151*$G$41*$G$42/100,2)</f>
        <v>89.37</v>
      </c>
    </row>
    <row r="154" spans="1:7" x14ac:dyDescent="0.25">
      <c r="A154" s="238"/>
      <c r="B154" s="130">
        <f t="shared" si="2"/>
        <v>42190.625</v>
      </c>
      <c r="C154" s="131">
        <v>15</v>
      </c>
      <c r="D154" s="11">
        <f>ROUND(АТС!F152*$D$41*$D$42/100,2)</f>
        <v>242.23</v>
      </c>
      <c r="E154" s="11">
        <f>ROUND(АТС!F152*$E$41*$E$42/100,2)</f>
        <v>222.57</v>
      </c>
      <c r="F154" s="11">
        <f>ROUND(АТС!$F152*$F$41*$F$42/100,2)</f>
        <v>151.51</v>
      </c>
      <c r="G154" s="11">
        <f>ROUND(АТС!$F152*$G$41*$G$42/100,2)</f>
        <v>88.67</v>
      </c>
    </row>
    <row r="155" spans="1:7" x14ac:dyDescent="0.25">
      <c r="A155" s="238"/>
      <c r="B155" s="128">
        <f t="shared" si="2"/>
        <v>42190.666669999999</v>
      </c>
      <c r="C155" s="131">
        <v>16</v>
      </c>
      <c r="D155" s="11">
        <f>ROUND(АТС!F153*$D$41*$D$42/100,2)</f>
        <v>246.06</v>
      </c>
      <c r="E155" s="11">
        <f>ROUND(АТС!F153*$E$41*$E$42/100,2)</f>
        <v>226.08</v>
      </c>
      <c r="F155" s="11">
        <f>ROUND(АТС!$F153*$F$41*$F$42/100,2)</f>
        <v>153.9</v>
      </c>
      <c r="G155" s="11">
        <f>ROUND(АТС!$F153*$G$41*$G$42/100,2)</f>
        <v>90.07</v>
      </c>
    </row>
    <row r="156" spans="1:7" x14ac:dyDescent="0.25">
      <c r="A156" s="238"/>
      <c r="B156" s="130">
        <f t="shared" si="2"/>
        <v>42190.708330000001</v>
      </c>
      <c r="C156" s="131">
        <v>17</v>
      </c>
      <c r="D156" s="11">
        <f>ROUND(АТС!F154*$D$41*$D$42/100,2)</f>
        <v>256.04000000000002</v>
      </c>
      <c r="E156" s="11">
        <f>ROUND(АТС!F154*$E$41*$E$42/100,2)</f>
        <v>235.26</v>
      </c>
      <c r="F156" s="11">
        <f>ROUND(АТС!$F154*$F$41*$F$42/100,2)</f>
        <v>160.15</v>
      </c>
      <c r="G156" s="11">
        <f>ROUND(АТС!$F154*$G$41*$G$42/100,2)</f>
        <v>93.73</v>
      </c>
    </row>
    <row r="157" spans="1:7" x14ac:dyDescent="0.25">
      <c r="A157" s="238"/>
      <c r="B157" s="130">
        <f t="shared" si="2"/>
        <v>42190.75</v>
      </c>
      <c r="C157" s="131">
        <v>18</v>
      </c>
      <c r="D157" s="11">
        <f>ROUND(АТС!F155*$D$41*$D$42/100,2)</f>
        <v>246.06</v>
      </c>
      <c r="E157" s="11">
        <f>ROUND(АТС!F155*$E$41*$E$42/100,2)</f>
        <v>226.08</v>
      </c>
      <c r="F157" s="11">
        <f>ROUND(АТС!$F155*$F$41*$F$42/100,2)</f>
        <v>153.9</v>
      </c>
      <c r="G157" s="11">
        <f>ROUND(АТС!$F155*$G$41*$G$42/100,2)</f>
        <v>90.07</v>
      </c>
    </row>
    <row r="158" spans="1:7" x14ac:dyDescent="0.25">
      <c r="A158" s="238"/>
      <c r="B158" s="130">
        <f t="shared" si="2"/>
        <v>42190.791669999999</v>
      </c>
      <c r="C158" s="131">
        <v>19</v>
      </c>
      <c r="D158" s="11">
        <f>ROUND(АТС!F156*$D$41*$D$42/100,2)</f>
        <v>235.18</v>
      </c>
      <c r="E158" s="11">
        <f>ROUND(АТС!F156*$E$41*$E$42/100,2)</f>
        <v>216.09</v>
      </c>
      <c r="F158" s="11">
        <f>ROUND(АТС!$F156*$F$41*$F$42/100,2)</f>
        <v>147.1</v>
      </c>
      <c r="G158" s="11">
        <f>ROUND(АТС!$F156*$G$41*$G$42/100,2)</f>
        <v>86.09</v>
      </c>
    </row>
    <row r="159" spans="1:7" x14ac:dyDescent="0.25">
      <c r="A159" s="238"/>
      <c r="B159" s="128">
        <f t="shared" si="2"/>
        <v>42190.833330000001</v>
      </c>
      <c r="C159" s="131">
        <v>20</v>
      </c>
      <c r="D159" s="11">
        <f>ROUND(АТС!F157*$D$41*$D$42/100,2)</f>
        <v>238.89</v>
      </c>
      <c r="E159" s="11">
        <f>ROUND(АТС!F157*$E$41*$E$42/100,2)</f>
        <v>219.5</v>
      </c>
      <c r="F159" s="11">
        <f>ROUND(АТС!$F157*$F$41*$F$42/100,2)</f>
        <v>149.41999999999999</v>
      </c>
      <c r="G159" s="11">
        <f>ROUND(АТС!$F157*$G$41*$G$42/100,2)</f>
        <v>87.45</v>
      </c>
    </row>
    <row r="160" spans="1:7" x14ac:dyDescent="0.25">
      <c r="A160" s="238"/>
      <c r="B160" s="130">
        <f t="shared" si="2"/>
        <v>42190.875</v>
      </c>
      <c r="C160" s="131">
        <v>21</v>
      </c>
      <c r="D160" s="11">
        <f>ROUND(АТС!F158*$D$41*$D$42/100,2)</f>
        <v>253.52</v>
      </c>
      <c r="E160" s="11">
        <f>ROUND(АТС!F158*$E$41*$E$42/100,2)</f>
        <v>232.94</v>
      </c>
      <c r="F160" s="11">
        <f>ROUND(АТС!$F158*$F$41*$F$42/100,2)</f>
        <v>158.56</v>
      </c>
      <c r="G160" s="11">
        <f>ROUND(АТС!$F158*$G$41*$G$42/100,2)</f>
        <v>92.8</v>
      </c>
    </row>
    <row r="161" spans="1:7" x14ac:dyDescent="0.25">
      <c r="A161" s="238"/>
      <c r="B161" s="130">
        <f t="shared" si="2"/>
        <v>42190.916669999999</v>
      </c>
      <c r="C161" s="131">
        <v>22</v>
      </c>
      <c r="D161" s="11">
        <f>ROUND(АТС!F159*$D$41*$D$42/100,2)</f>
        <v>221.67</v>
      </c>
      <c r="E161" s="11">
        <f>ROUND(АТС!F159*$E$41*$E$42/100,2)</f>
        <v>203.67</v>
      </c>
      <c r="F161" s="11">
        <f>ROUND(АТС!$F159*$F$41*$F$42/100,2)</f>
        <v>138.63999999999999</v>
      </c>
      <c r="G161" s="11">
        <f>ROUND(АТС!$F159*$G$41*$G$42/100,2)</f>
        <v>81.14</v>
      </c>
    </row>
    <row r="162" spans="1:7" x14ac:dyDescent="0.25">
      <c r="A162" s="238"/>
      <c r="B162" s="130">
        <f t="shared" si="2"/>
        <v>42190.958330000001</v>
      </c>
      <c r="C162" s="131">
        <v>23</v>
      </c>
      <c r="D162" s="11">
        <f>ROUND(АТС!F160*$D$41*$D$42/100,2)</f>
        <v>256.04000000000002</v>
      </c>
      <c r="E162" s="11">
        <f>ROUND(АТС!F160*$E$41*$E$42/100,2)</f>
        <v>235.26</v>
      </c>
      <c r="F162" s="11">
        <f>ROUND(АТС!$F160*$F$41*$F$42/100,2)</f>
        <v>160.13999999999999</v>
      </c>
      <c r="G162" s="11">
        <f>ROUND(АТС!$F160*$G$41*$G$42/100,2)</f>
        <v>93.72</v>
      </c>
    </row>
    <row r="163" spans="1:7" x14ac:dyDescent="0.25">
      <c r="A163" s="238"/>
      <c r="B163" s="128">
        <f t="shared" si="2"/>
        <v>42191</v>
      </c>
      <c r="C163" s="131">
        <v>0</v>
      </c>
      <c r="D163" s="11">
        <f>ROUND(АТС!F161*$D$41*$D$42/100,2)</f>
        <v>222.53</v>
      </c>
      <c r="E163" s="11">
        <f>ROUND(АТС!F161*$E$41*$E$42/100,2)</f>
        <v>204.46</v>
      </c>
      <c r="F163" s="11">
        <f>ROUND(АТС!$F161*$F$41*$F$42/100,2)</f>
        <v>139.18</v>
      </c>
      <c r="G163" s="11">
        <f>ROUND(АТС!$F161*$G$41*$G$42/100,2)</f>
        <v>81.459999999999994</v>
      </c>
    </row>
    <row r="164" spans="1:7" x14ac:dyDescent="0.25">
      <c r="A164" s="238"/>
      <c r="B164" s="130">
        <f t="shared" si="2"/>
        <v>42191.041669999999</v>
      </c>
      <c r="C164" s="131">
        <v>1</v>
      </c>
      <c r="D164" s="11">
        <f>ROUND(АТС!F162*$D$41*$D$42/100,2)</f>
        <v>235.95</v>
      </c>
      <c r="E164" s="11">
        <f>ROUND(АТС!F162*$E$41*$E$42/100,2)</f>
        <v>216.8</v>
      </c>
      <c r="F164" s="11">
        <f>ROUND(АТС!$F162*$F$41*$F$42/100,2)</f>
        <v>147.58000000000001</v>
      </c>
      <c r="G164" s="11">
        <f>ROUND(АТС!$F162*$G$41*$G$42/100,2)</f>
        <v>86.37</v>
      </c>
    </row>
    <row r="165" spans="1:7" x14ac:dyDescent="0.25">
      <c r="A165" s="238"/>
      <c r="B165" s="130">
        <f t="shared" si="2"/>
        <v>42191.083330000001</v>
      </c>
      <c r="C165" s="131">
        <v>2</v>
      </c>
      <c r="D165" s="11">
        <f>ROUND(АТС!F163*$D$41*$D$42/100,2)</f>
        <v>246.98</v>
      </c>
      <c r="E165" s="11">
        <f>ROUND(АТС!F163*$E$41*$E$42/100,2)</f>
        <v>226.93</v>
      </c>
      <c r="F165" s="11">
        <f>ROUND(АТС!$F163*$F$41*$F$42/100,2)</f>
        <v>154.47999999999999</v>
      </c>
      <c r="G165" s="11">
        <f>ROUND(АТС!$F163*$G$41*$G$42/100,2)</f>
        <v>90.41</v>
      </c>
    </row>
    <row r="166" spans="1:7" x14ac:dyDescent="0.25">
      <c r="A166" s="238"/>
      <c r="B166" s="130">
        <f t="shared" si="2"/>
        <v>42191.125</v>
      </c>
      <c r="C166" s="131">
        <v>3</v>
      </c>
      <c r="D166" s="11">
        <f>ROUND(АТС!F164*$D$41*$D$42/100,2)</f>
        <v>254.92</v>
      </c>
      <c r="E166" s="11">
        <f>ROUND(АТС!F164*$E$41*$E$42/100,2)</f>
        <v>234.22</v>
      </c>
      <c r="F166" s="11">
        <f>ROUND(АТС!$F164*$F$41*$F$42/100,2)</f>
        <v>159.44</v>
      </c>
      <c r="G166" s="11">
        <f>ROUND(АТС!$F164*$G$41*$G$42/100,2)</f>
        <v>93.31</v>
      </c>
    </row>
    <row r="167" spans="1:7" x14ac:dyDescent="0.25">
      <c r="A167" s="238"/>
      <c r="B167" s="128">
        <f t="shared" si="2"/>
        <v>42191.166669999999</v>
      </c>
      <c r="C167" s="131">
        <v>4</v>
      </c>
      <c r="D167" s="11">
        <f>ROUND(АТС!F165*$D$41*$D$42/100,2)</f>
        <v>259.12</v>
      </c>
      <c r="E167" s="11">
        <f>ROUND(АТС!F165*$E$41*$E$42/100,2)</f>
        <v>238.08</v>
      </c>
      <c r="F167" s="11">
        <f>ROUND(АТС!$F165*$F$41*$F$42/100,2)</f>
        <v>162.07</v>
      </c>
      <c r="G167" s="11">
        <f>ROUND(АТС!$F165*$G$41*$G$42/100,2)</f>
        <v>94.85</v>
      </c>
    </row>
    <row r="168" spans="1:7" x14ac:dyDescent="0.25">
      <c r="A168" s="238"/>
      <c r="B168" s="130">
        <f t="shared" si="2"/>
        <v>42191.208330000001</v>
      </c>
      <c r="C168" s="131">
        <v>5</v>
      </c>
      <c r="D168" s="11">
        <f>ROUND(АТС!F166*$D$41*$D$42/100,2)</f>
        <v>267.83999999999997</v>
      </c>
      <c r="E168" s="11">
        <f>ROUND(АТС!F166*$E$41*$E$42/100,2)</f>
        <v>246.1</v>
      </c>
      <c r="F168" s="11">
        <f>ROUND(АТС!$F166*$F$41*$F$42/100,2)</f>
        <v>167.53</v>
      </c>
      <c r="G168" s="11">
        <f>ROUND(АТС!$F166*$G$41*$G$42/100,2)</f>
        <v>98.04</v>
      </c>
    </row>
    <row r="169" spans="1:7" x14ac:dyDescent="0.25">
      <c r="A169" s="238"/>
      <c r="B169" s="130">
        <f t="shared" si="2"/>
        <v>42191.25</v>
      </c>
      <c r="C169" s="131">
        <v>6</v>
      </c>
      <c r="D169" s="11">
        <f>ROUND(АТС!F167*$D$41*$D$42/100,2)</f>
        <v>254.97</v>
      </c>
      <c r="E169" s="11">
        <f>ROUND(АТС!F167*$E$41*$E$42/100,2)</f>
        <v>234.27</v>
      </c>
      <c r="F169" s="11">
        <f>ROUND(АТС!$F167*$F$41*$F$42/100,2)</f>
        <v>159.47</v>
      </c>
      <c r="G169" s="11">
        <f>ROUND(АТС!$F167*$G$41*$G$42/100,2)</f>
        <v>93.33</v>
      </c>
    </row>
    <row r="170" spans="1:7" x14ac:dyDescent="0.25">
      <c r="A170" s="238"/>
      <c r="B170" s="130">
        <f t="shared" si="2"/>
        <v>42191.291669999999</v>
      </c>
      <c r="C170" s="131">
        <v>7</v>
      </c>
      <c r="D170" s="11">
        <f>ROUND(АТС!F168*$D$41*$D$42/100,2)</f>
        <v>307.27999999999997</v>
      </c>
      <c r="E170" s="11">
        <f>ROUND(АТС!F168*$E$41*$E$42/100,2)</f>
        <v>282.33</v>
      </c>
      <c r="F170" s="11">
        <f>ROUND(АТС!$F168*$F$41*$F$42/100,2)</f>
        <v>192.19</v>
      </c>
      <c r="G170" s="11">
        <f>ROUND(АТС!$F168*$G$41*$G$42/100,2)</f>
        <v>112.48</v>
      </c>
    </row>
    <row r="171" spans="1:7" x14ac:dyDescent="0.25">
      <c r="A171" s="238"/>
      <c r="B171" s="128">
        <f t="shared" si="2"/>
        <v>42191.333330000001</v>
      </c>
      <c r="C171" s="131">
        <v>8</v>
      </c>
      <c r="D171" s="11">
        <f>ROUND(АТС!F169*$D$41*$D$42/100,2)</f>
        <v>278.38</v>
      </c>
      <c r="E171" s="11">
        <f>ROUND(АТС!F169*$E$41*$E$42/100,2)</f>
        <v>255.78</v>
      </c>
      <c r="F171" s="11">
        <f>ROUND(АТС!$F169*$F$41*$F$42/100,2)</f>
        <v>174.12</v>
      </c>
      <c r="G171" s="11">
        <f>ROUND(АТС!$F169*$G$41*$G$42/100,2)</f>
        <v>101.9</v>
      </c>
    </row>
    <row r="172" spans="1:7" x14ac:dyDescent="0.25">
      <c r="A172" s="238"/>
      <c r="B172" s="130">
        <f t="shared" si="2"/>
        <v>42191.375</v>
      </c>
      <c r="C172" s="131">
        <v>9</v>
      </c>
      <c r="D172" s="11">
        <f>ROUND(АТС!F170*$D$41*$D$42/100,2)</f>
        <v>248.06</v>
      </c>
      <c r="E172" s="11">
        <f>ROUND(АТС!F170*$E$41*$E$42/100,2)</f>
        <v>227.93</v>
      </c>
      <c r="F172" s="11">
        <f>ROUND(АТС!$F170*$F$41*$F$42/100,2)</f>
        <v>155.15</v>
      </c>
      <c r="G172" s="11">
        <f>ROUND(АТС!$F170*$G$41*$G$42/100,2)</f>
        <v>90.8</v>
      </c>
    </row>
    <row r="173" spans="1:7" x14ac:dyDescent="0.25">
      <c r="A173" s="238"/>
      <c r="B173" s="130">
        <f t="shared" si="2"/>
        <v>42191.416669999999</v>
      </c>
      <c r="C173" s="131">
        <v>10</v>
      </c>
      <c r="D173" s="11">
        <f>ROUND(АТС!F171*$D$41*$D$42/100,2)</f>
        <v>240.5</v>
      </c>
      <c r="E173" s="11">
        <f>ROUND(АТС!F171*$E$41*$E$42/100,2)</f>
        <v>220.98</v>
      </c>
      <c r="F173" s="11">
        <f>ROUND(АТС!$F171*$F$41*$F$42/100,2)</f>
        <v>150.41999999999999</v>
      </c>
      <c r="G173" s="11">
        <f>ROUND(АТС!$F171*$G$41*$G$42/100,2)</f>
        <v>88.04</v>
      </c>
    </row>
    <row r="174" spans="1:7" x14ac:dyDescent="0.25">
      <c r="A174" s="238"/>
      <c r="B174" s="130">
        <f t="shared" si="2"/>
        <v>42191.458330000001</v>
      </c>
      <c r="C174" s="131">
        <v>11</v>
      </c>
      <c r="D174" s="11">
        <f>ROUND(АТС!F172*$D$41*$D$42/100,2)</f>
        <v>236.94</v>
      </c>
      <c r="E174" s="11">
        <f>ROUND(АТС!F172*$E$41*$E$42/100,2)</f>
        <v>217.7</v>
      </c>
      <c r="F174" s="11">
        <f>ROUND(АТС!$F172*$F$41*$F$42/100,2)</f>
        <v>148.19</v>
      </c>
      <c r="G174" s="11">
        <f>ROUND(АТС!$F172*$G$41*$G$42/100,2)</f>
        <v>86.73</v>
      </c>
    </row>
    <row r="175" spans="1:7" x14ac:dyDescent="0.25">
      <c r="A175" s="238"/>
      <c r="B175" s="128">
        <f t="shared" si="2"/>
        <v>42191.5</v>
      </c>
      <c r="C175" s="131">
        <v>12</v>
      </c>
      <c r="D175" s="11">
        <f>ROUND(АТС!F173*$D$41*$D$42/100,2)</f>
        <v>240.49</v>
      </c>
      <c r="E175" s="11">
        <f>ROUND(АТС!F173*$E$41*$E$42/100,2)</f>
        <v>220.97</v>
      </c>
      <c r="F175" s="11">
        <f>ROUND(АТС!$F173*$F$41*$F$42/100,2)</f>
        <v>150.41999999999999</v>
      </c>
      <c r="G175" s="11">
        <f>ROUND(АТС!$F173*$G$41*$G$42/100,2)</f>
        <v>88.03</v>
      </c>
    </row>
    <row r="176" spans="1:7" x14ac:dyDescent="0.25">
      <c r="A176" s="238"/>
      <c r="B176" s="130">
        <f t="shared" si="2"/>
        <v>42191.541669999999</v>
      </c>
      <c r="C176" s="131">
        <v>13</v>
      </c>
      <c r="D176" s="11">
        <f>ROUND(АТС!F174*$D$41*$D$42/100,2)</f>
        <v>244.18</v>
      </c>
      <c r="E176" s="11">
        <f>ROUND(АТС!F174*$E$41*$E$42/100,2)</f>
        <v>224.36</v>
      </c>
      <c r="F176" s="11">
        <f>ROUND(АТС!$F174*$F$41*$F$42/100,2)</f>
        <v>152.72999999999999</v>
      </c>
      <c r="G176" s="11">
        <f>ROUND(АТС!$F174*$G$41*$G$42/100,2)</f>
        <v>89.38</v>
      </c>
    </row>
    <row r="177" spans="1:7" x14ac:dyDescent="0.25">
      <c r="A177" s="238"/>
      <c r="B177" s="130">
        <f t="shared" si="2"/>
        <v>42191.583330000001</v>
      </c>
      <c r="C177" s="131">
        <v>14</v>
      </c>
      <c r="D177" s="11">
        <f>ROUND(АТС!F175*$D$41*$D$42/100,2)</f>
        <v>240.44</v>
      </c>
      <c r="E177" s="11">
        <f>ROUND(АТС!F175*$E$41*$E$42/100,2)</f>
        <v>220.92</v>
      </c>
      <c r="F177" s="11">
        <f>ROUND(АТС!$F175*$F$41*$F$42/100,2)</f>
        <v>150.38999999999999</v>
      </c>
      <c r="G177" s="11">
        <f>ROUND(АТС!$F175*$G$41*$G$42/100,2)</f>
        <v>88.01</v>
      </c>
    </row>
    <row r="178" spans="1:7" x14ac:dyDescent="0.25">
      <c r="A178" s="238"/>
      <c r="B178" s="130">
        <f t="shared" si="2"/>
        <v>42191.625</v>
      </c>
      <c r="C178" s="131">
        <v>15</v>
      </c>
      <c r="D178" s="11">
        <f>ROUND(АТС!F176*$D$41*$D$42/100,2)</f>
        <v>240.5</v>
      </c>
      <c r="E178" s="11">
        <f>ROUND(АТС!F176*$E$41*$E$42/100,2)</f>
        <v>220.98</v>
      </c>
      <c r="F178" s="11">
        <f>ROUND(АТС!$F176*$F$41*$F$42/100,2)</f>
        <v>150.41999999999999</v>
      </c>
      <c r="G178" s="11">
        <f>ROUND(АТС!$F176*$G$41*$G$42/100,2)</f>
        <v>88.04</v>
      </c>
    </row>
    <row r="179" spans="1:7" x14ac:dyDescent="0.25">
      <c r="A179" s="238"/>
      <c r="B179" s="128">
        <f t="shared" si="2"/>
        <v>42191.666669999999</v>
      </c>
      <c r="C179" s="131">
        <v>16</v>
      </c>
      <c r="D179" s="11">
        <f>ROUND(АТС!F177*$D$41*$D$42/100,2)</f>
        <v>236.29</v>
      </c>
      <c r="E179" s="11">
        <f>ROUND(АТС!F177*$E$41*$E$42/100,2)</f>
        <v>217.11</v>
      </c>
      <c r="F179" s="11">
        <f>ROUND(АТС!$F177*$F$41*$F$42/100,2)</f>
        <v>147.79</v>
      </c>
      <c r="G179" s="11">
        <f>ROUND(АТС!$F177*$G$41*$G$42/100,2)</f>
        <v>86.49</v>
      </c>
    </row>
    <row r="180" spans="1:7" x14ac:dyDescent="0.25">
      <c r="A180" s="238"/>
      <c r="B180" s="130">
        <f t="shared" si="2"/>
        <v>42191.708330000001</v>
      </c>
      <c r="C180" s="131">
        <v>17</v>
      </c>
      <c r="D180" s="11">
        <f>ROUND(АТС!F178*$D$41*$D$42/100,2)</f>
        <v>236.29</v>
      </c>
      <c r="E180" s="11">
        <f>ROUND(АТС!F178*$E$41*$E$42/100,2)</f>
        <v>217.11</v>
      </c>
      <c r="F180" s="11">
        <f>ROUND(АТС!$F178*$F$41*$F$42/100,2)</f>
        <v>147.79</v>
      </c>
      <c r="G180" s="11">
        <f>ROUND(АТС!$F178*$G$41*$G$42/100,2)</f>
        <v>86.5</v>
      </c>
    </row>
    <row r="181" spans="1:7" x14ac:dyDescent="0.25">
      <c r="A181" s="238"/>
      <c r="B181" s="130">
        <f t="shared" si="2"/>
        <v>42191.75</v>
      </c>
      <c r="C181" s="131">
        <v>18</v>
      </c>
      <c r="D181" s="11">
        <f>ROUND(АТС!F179*$D$41*$D$42/100,2)</f>
        <v>233.14</v>
      </c>
      <c r="E181" s="11">
        <f>ROUND(АТС!F179*$E$41*$E$42/100,2)</f>
        <v>214.22</v>
      </c>
      <c r="F181" s="11">
        <f>ROUND(АТС!$F179*$F$41*$F$42/100,2)</f>
        <v>145.82</v>
      </c>
      <c r="G181" s="11">
        <f>ROUND(АТС!$F179*$G$41*$G$42/100,2)</f>
        <v>85.34</v>
      </c>
    </row>
    <row r="182" spans="1:7" x14ac:dyDescent="0.25">
      <c r="A182" s="238"/>
      <c r="B182" s="130">
        <f t="shared" si="2"/>
        <v>42191.791669999999</v>
      </c>
      <c r="C182" s="131">
        <v>19</v>
      </c>
      <c r="D182" s="11">
        <f>ROUND(АТС!F180*$D$41*$D$42/100,2)</f>
        <v>227.23</v>
      </c>
      <c r="E182" s="11">
        <f>ROUND(АТС!F180*$E$41*$E$42/100,2)</f>
        <v>208.78</v>
      </c>
      <c r="F182" s="11">
        <f>ROUND(АТС!$F180*$F$41*$F$42/100,2)</f>
        <v>142.12</v>
      </c>
      <c r="G182" s="11">
        <f>ROUND(АТС!$F180*$G$41*$G$42/100,2)</f>
        <v>83.18</v>
      </c>
    </row>
    <row r="183" spans="1:7" x14ac:dyDescent="0.25">
      <c r="A183" s="238"/>
      <c r="B183" s="128">
        <f t="shared" si="2"/>
        <v>42191.833330000001</v>
      </c>
      <c r="C183" s="131">
        <v>20</v>
      </c>
      <c r="D183" s="11">
        <f>ROUND(АТС!F181*$D$41*$D$42/100,2)</f>
        <v>242.41</v>
      </c>
      <c r="E183" s="11">
        <f>ROUND(АТС!F181*$E$41*$E$42/100,2)</f>
        <v>222.73</v>
      </c>
      <c r="F183" s="11">
        <f>ROUND(АТС!$F181*$F$41*$F$42/100,2)</f>
        <v>151.62</v>
      </c>
      <c r="G183" s="11">
        <f>ROUND(АТС!$F181*$G$41*$G$42/100,2)</f>
        <v>88.73</v>
      </c>
    </row>
    <row r="184" spans="1:7" x14ac:dyDescent="0.25">
      <c r="A184" s="238"/>
      <c r="B184" s="130">
        <f t="shared" si="2"/>
        <v>42191.875</v>
      </c>
      <c r="C184" s="131">
        <v>21</v>
      </c>
      <c r="D184" s="11">
        <f>ROUND(АТС!F182*$D$41*$D$42/100,2)</f>
        <v>242.84</v>
      </c>
      <c r="E184" s="11">
        <f>ROUND(АТС!F182*$E$41*$E$42/100,2)</f>
        <v>223.13</v>
      </c>
      <c r="F184" s="11">
        <f>ROUND(АТС!$F182*$F$41*$F$42/100,2)</f>
        <v>151.88999999999999</v>
      </c>
      <c r="G184" s="11">
        <f>ROUND(АТС!$F182*$G$41*$G$42/100,2)</f>
        <v>88.89</v>
      </c>
    </row>
    <row r="185" spans="1:7" x14ac:dyDescent="0.25">
      <c r="A185" s="238"/>
      <c r="B185" s="130">
        <f t="shared" si="2"/>
        <v>42191.916669999999</v>
      </c>
      <c r="C185" s="131">
        <v>22</v>
      </c>
      <c r="D185" s="11">
        <f>ROUND(АТС!F183*$D$41*$D$42/100,2)</f>
        <v>221.36</v>
      </c>
      <c r="E185" s="11">
        <f>ROUND(АТС!F183*$E$41*$E$42/100,2)</f>
        <v>203.39</v>
      </c>
      <c r="F185" s="11">
        <f>ROUND(АТС!$F183*$F$41*$F$42/100,2)</f>
        <v>138.44999999999999</v>
      </c>
      <c r="G185" s="11">
        <f>ROUND(АТС!$F183*$G$41*$G$42/100,2)</f>
        <v>81.03</v>
      </c>
    </row>
    <row r="186" spans="1:7" x14ac:dyDescent="0.25">
      <c r="A186" s="238"/>
      <c r="B186" s="130">
        <f t="shared" si="2"/>
        <v>42191.958330000001</v>
      </c>
      <c r="C186" s="131">
        <v>23</v>
      </c>
      <c r="D186" s="11">
        <f>ROUND(АТС!F184*$D$41*$D$42/100,2)</f>
        <v>242.41</v>
      </c>
      <c r="E186" s="11">
        <f>ROUND(АТС!F184*$E$41*$E$42/100,2)</f>
        <v>222.73</v>
      </c>
      <c r="F186" s="11">
        <f>ROUND(АТС!$F184*$F$41*$F$42/100,2)</f>
        <v>151.62</v>
      </c>
      <c r="G186" s="11">
        <f>ROUND(АТС!$F184*$G$41*$G$42/100,2)</f>
        <v>88.73</v>
      </c>
    </row>
    <row r="187" spans="1:7" x14ac:dyDescent="0.25">
      <c r="A187" s="238"/>
      <c r="B187" s="128">
        <f t="shared" si="2"/>
        <v>42192</v>
      </c>
      <c r="C187" s="131">
        <v>0</v>
      </c>
      <c r="D187" s="11">
        <f>ROUND(АТС!F185*$D$41*$D$42/100,2)</f>
        <v>222.45</v>
      </c>
      <c r="E187" s="11">
        <f>ROUND(АТС!F185*$E$41*$E$42/100,2)</f>
        <v>204.39</v>
      </c>
      <c r="F187" s="11">
        <f>ROUND(АТС!$F185*$F$41*$F$42/100,2)</f>
        <v>139.13</v>
      </c>
      <c r="G187" s="11">
        <f>ROUND(АТС!$F185*$G$41*$G$42/100,2)</f>
        <v>81.430000000000007</v>
      </c>
    </row>
    <row r="188" spans="1:7" x14ac:dyDescent="0.25">
      <c r="A188" s="238"/>
      <c r="B188" s="130">
        <f t="shared" si="2"/>
        <v>42192.041669999999</v>
      </c>
      <c r="C188" s="131">
        <v>1</v>
      </c>
      <c r="D188" s="11">
        <f>ROUND(АТС!F186*$D$41*$D$42/100,2)</f>
        <v>243.23</v>
      </c>
      <c r="E188" s="11">
        <f>ROUND(АТС!F186*$E$41*$E$42/100,2)</f>
        <v>223.48</v>
      </c>
      <c r="F188" s="11">
        <f>ROUND(АТС!$F186*$F$41*$F$42/100,2)</f>
        <v>152.13</v>
      </c>
      <c r="G188" s="11">
        <f>ROUND(АТС!$F186*$G$41*$G$42/100,2)</f>
        <v>89.03</v>
      </c>
    </row>
    <row r="189" spans="1:7" x14ac:dyDescent="0.25">
      <c r="A189" s="238"/>
      <c r="B189" s="130">
        <f t="shared" si="2"/>
        <v>42192.083330000001</v>
      </c>
      <c r="C189" s="131">
        <v>2</v>
      </c>
      <c r="D189" s="11">
        <f>ROUND(АТС!F187*$D$41*$D$42/100,2)</f>
        <v>255</v>
      </c>
      <c r="E189" s="11">
        <f>ROUND(АТС!F187*$E$41*$E$42/100,2)</f>
        <v>234.3</v>
      </c>
      <c r="F189" s="11">
        <f>ROUND(АТС!$F187*$F$41*$F$42/100,2)</f>
        <v>159.49</v>
      </c>
      <c r="G189" s="11">
        <f>ROUND(АТС!$F187*$G$41*$G$42/100,2)</f>
        <v>93.34</v>
      </c>
    </row>
    <row r="190" spans="1:7" x14ac:dyDescent="0.25">
      <c r="A190" s="238"/>
      <c r="B190" s="130">
        <f t="shared" si="2"/>
        <v>42192.125</v>
      </c>
      <c r="C190" s="131">
        <v>3</v>
      </c>
      <c r="D190" s="11">
        <f>ROUND(АТС!F188*$D$41*$D$42/100,2)</f>
        <v>259.17</v>
      </c>
      <c r="E190" s="11">
        <f>ROUND(АТС!F188*$E$41*$E$42/100,2)</f>
        <v>238.13</v>
      </c>
      <c r="F190" s="11">
        <f>ROUND(АТС!$F188*$F$41*$F$42/100,2)</f>
        <v>162.1</v>
      </c>
      <c r="G190" s="11">
        <f>ROUND(АТС!$F188*$G$41*$G$42/100,2)</f>
        <v>94.87</v>
      </c>
    </row>
    <row r="191" spans="1:7" x14ac:dyDescent="0.25">
      <c r="A191" s="238"/>
      <c r="B191" s="128">
        <f t="shared" si="2"/>
        <v>42192.166669999999</v>
      </c>
      <c r="C191" s="131">
        <v>4</v>
      </c>
      <c r="D191" s="11">
        <f>ROUND(АТС!F189*$D$41*$D$42/100,2)</f>
        <v>272.43</v>
      </c>
      <c r="E191" s="11">
        <f>ROUND(АТС!F189*$E$41*$E$42/100,2)</f>
        <v>250.31</v>
      </c>
      <c r="F191" s="11">
        <f>ROUND(АТС!$F189*$F$41*$F$42/100,2)</f>
        <v>170.39</v>
      </c>
      <c r="G191" s="11">
        <f>ROUND(АТС!$F189*$G$41*$G$42/100,2)</f>
        <v>99.72</v>
      </c>
    </row>
    <row r="192" spans="1:7" x14ac:dyDescent="0.25">
      <c r="A192" s="238"/>
      <c r="B192" s="130">
        <f t="shared" si="2"/>
        <v>42192.208330000001</v>
      </c>
      <c r="C192" s="131">
        <v>5</v>
      </c>
      <c r="D192" s="11">
        <f>ROUND(АТС!F190*$D$41*$D$42/100,2)</f>
        <v>282.06</v>
      </c>
      <c r="E192" s="11">
        <f>ROUND(АТС!F190*$E$41*$E$42/100,2)</f>
        <v>259.16000000000003</v>
      </c>
      <c r="F192" s="11">
        <f>ROUND(АТС!$F190*$F$41*$F$42/100,2)</f>
        <v>176.42</v>
      </c>
      <c r="G192" s="11">
        <f>ROUND(АТС!$F190*$G$41*$G$42/100,2)</f>
        <v>103.25</v>
      </c>
    </row>
    <row r="193" spans="1:7" x14ac:dyDescent="0.25">
      <c r="A193" s="238"/>
      <c r="B193" s="130">
        <f t="shared" si="2"/>
        <v>42192.25</v>
      </c>
      <c r="C193" s="131">
        <v>6</v>
      </c>
      <c r="D193" s="11">
        <f>ROUND(АТС!F191*$D$41*$D$42/100,2)</f>
        <v>259.11</v>
      </c>
      <c r="E193" s="11">
        <f>ROUND(АТС!F191*$E$41*$E$42/100,2)</f>
        <v>238.08</v>
      </c>
      <c r="F193" s="11">
        <f>ROUND(АТС!$F191*$F$41*$F$42/100,2)</f>
        <v>162.06</v>
      </c>
      <c r="G193" s="11">
        <f>ROUND(АТС!$F191*$G$41*$G$42/100,2)</f>
        <v>94.85</v>
      </c>
    </row>
    <row r="194" spans="1:7" x14ac:dyDescent="0.25">
      <c r="A194" s="238"/>
      <c r="B194" s="130">
        <f t="shared" si="2"/>
        <v>42192.291669999999</v>
      </c>
      <c r="C194" s="131">
        <v>7</v>
      </c>
      <c r="D194" s="11">
        <f>ROUND(АТС!F192*$D$41*$D$42/100,2)</f>
        <v>307.20999999999998</v>
      </c>
      <c r="E194" s="11">
        <f>ROUND(АТС!F192*$E$41*$E$42/100,2)</f>
        <v>282.27</v>
      </c>
      <c r="F194" s="11">
        <f>ROUND(АТС!$F192*$F$41*$F$42/100,2)</f>
        <v>192.14</v>
      </c>
      <c r="G194" s="11">
        <f>ROUND(АТС!$F192*$G$41*$G$42/100,2)</f>
        <v>112.45</v>
      </c>
    </row>
    <row r="195" spans="1:7" x14ac:dyDescent="0.25">
      <c r="A195" s="238"/>
      <c r="B195" s="128">
        <f t="shared" si="2"/>
        <v>42192.333330000001</v>
      </c>
      <c r="C195" s="131">
        <v>8</v>
      </c>
      <c r="D195" s="11">
        <f>ROUND(АТС!F193*$D$41*$D$42/100,2)</f>
        <v>278.29000000000002</v>
      </c>
      <c r="E195" s="11">
        <f>ROUND(АТС!F193*$E$41*$E$42/100,2)</f>
        <v>255.7</v>
      </c>
      <c r="F195" s="11">
        <f>ROUND(АТС!$F193*$F$41*$F$42/100,2)</f>
        <v>174.06</v>
      </c>
      <c r="G195" s="11">
        <f>ROUND(АТС!$F193*$G$41*$G$42/100,2)</f>
        <v>101.87</v>
      </c>
    </row>
    <row r="196" spans="1:7" x14ac:dyDescent="0.25">
      <c r="A196" s="238"/>
      <c r="B196" s="130">
        <f t="shared" ref="B196:B259" si="3">B172+1</f>
        <v>42192.375</v>
      </c>
      <c r="C196" s="131">
        <v>9</v>
      </c>
      <c r="D196" s="11">
        <f>ROUND(АТС!F194*$D$41*$D$42/100,2)</f>
        <v>248.02</v>
      </c>
      <c r="E196" s="11">
        <f>ROUND(АТС!F194*$E$41*$E$42/100,2)</f>
        <v>227.88</v>
      </c>
      <c r="F196" s="11">
        <f>ROUND(АТС!$F194*$F$41*$F$42/100,2)</f>
        <v>155.13</v>
      </c>
      <c r="G196" s="11">
        <f>ROUND(АТС!$F194*$G$41*$G$42/100,2)</f>
        <v>90.79</v>
      </c>
    </row>
    <row r="197" spans="1:7" x14ac:dyDescent="0.25">
      <c r="A197" s="238"/>
      <c r="B197" s="130">
        <f t="shared" si="3"/>
        <v>42192.416669999999</v>
      </c>
      <c r="C197" s="131">
        <v>10</v>
      </c>
      <c r="D197" s="11">
        <f>ROUND(АТС!F195*$D$41*$D$42/100,2)</f>
        <v>240.5</v>
      </c>
      <c r="E197" s="11">
        <f>ROUND(АТС!F195*$E$41*$E$42/100,2)</f>
        <v>220.98</v>
      </c>
      <c r="F197" s="11">
        <f>ROUND(АТС!$F195*$F$41*$F$42/100,2)</f>
        <v>150.41999999999999</v>
      </c>
      <c r="G197" s="11">
        <f>ROUND(АТС!$F195*$G$41*$G$42/100,2)</f>
        <v>88.04</v>
      </c>
    </row>
    <row r="198" spans="1:7" x14ac:dyDescent="0.25">
      <c r="A198" s="238"/>
      <c r="B198" s="130">
        <f t="shared" si="3"/>
        <v>42192.458330000001</v>
      </c>
      <c r="C198" s="131">
        <v>11</v>
      </c>
      <c r="D198" s="11">
        <f>ROUND(АТС!F196*$D$41*$D$42/100,2)</f>
        <v>236.89</v>
      </c>
      <c r="E198" s="11">
        <f>ROUND(АТС!F196*$E$41*$E$42/100,2)</f>
        <v>217.66</v>
      </c>
      <c r="F198" s="11">
        <f>ROUND(АТС!$F196*$F$41*$F$42/100,2)</f>
        <v>148.16</v>
      </c>
      <c r="G198" s="11">
        <f>ROUND(АТС!$F196*$G$41*$G$42/100,2)</f>
        <v>86.71</v>
      </c>
    </row>
    <row r="199" spans="1:7" x14ac:dyDescent="0.25">
      <c r="A199" s="238"/>
      <c r="B199" s="128">
        <f t="shared" si="3"/>
        <v>42192.5</v>
      </c>
      <c r="C199" s="131">
        <v>12</v>
      </c>
      <c r="D199" s="11">
        <f>ROUND(АТС!F197*$D$41*$D$42/100,2)</f>
        <v>240.53</v>
      </c>
      <c r="E199" s="11">
        <f>ROUND(АТС!F197*$E$41*$E$42/100,2)</f>
        <v>221</v>
      </c>
      <c r="F199" s="11">
        <f>ROUND(АТС!$F197*$F$41*$F$42/100,2)</f>
        <v>150.44</v>
      </c>
      <c r="G199" s="11">
        <f>ROUND(АТС!$F197*$G$41*$G$42/100,2)</f>
        <v>88.05</v>
      </c>
    </row>
    <row r="200" spans="1:7" x14ac:dyDescent="0.25">
      <c r="A200" s="238"/>
      <c r="B200" s="130">
        <f t="shared" si="3"/>
        <v>42192.541669999999</v>
      </c>
      <c r="C200" s="131">
        <v>13</v>
      </c>
      <c r="D200" s="11">
        <f>ROUND(АТС!F198*$D$41*$D$42/100,2)</f>
        <v>244.26</v>
      </c>
      <c r="E200" s="11">
        <f>ROUND(АТС!F198*$E$41*$E$42/100,2)</f>
        <v>224.43</v>
      </c>
      <c r="F200" s="11">
        <f>ROUND(АТС!$F198*$F$41*$F$42/100,2)</f>
        <v>152.78</v>
      </c>
      <c r="G200" s="11">
        <f>ROUND(АТС!$F198*$G$41*$G$42/100,2)</f>
        <v>89.41</v>
      </c>
    </row>
    <row r="201" spans="1:7" x14ac:dyDescent="0.25">
      <c r="A201" s="238"/>
      <c r="B201" s="130">
        <f t="shared" si="3"/>
        <v>42192.583330000001</v>
      </c>
      <c r="C201" s="131">
        <v>14</v>
      </c>
      <c r="D201" s="11">
        <f>ROUND(АТС!F199*$D$41*$D$42/100,2)</f>
        <v>240.56</v>
      </c>
      <c r="E201" s="11">
        <f>ROUND(АТС!F199*$E$41*$E$42/100,2)</f>
        <v>221.03</v>
      </c>
      <c r="F201" s="11">
        <f>ROUND(АТС!$F199*$F$41*$F$42/100,2)</f>
        <v>150.46</v>
      </c>
      <c r="G201" s="11">
        <f>ROUND(АТС!$F199*$G$41*$G$42/100,2)</f>
        <v>88.06</v>
      </c>
    </row>
    <row r="202" spans="1:7" x14ac:dyDescent="0.25">
      <c r="A202" s="238"/>
      <c r="B202" s="130">
        <f t="shared" si="3"/>
        <v>42192.625</v>
      </c>
      <c r="C202" s="131">
        <v>15</v>
      </c>
      <c r="D202" s="11">
        <f>ROUND(АТС!F200*$D$41*$D$42/100,2)</f>
        <v>236.92</v>
      </c>
      <c r="E202" s="11">
        <f>ROUND(АТС!F200*$E$41*$E$42/100,2)</f>
        <v>217.69</v>
      </c>
      <c r="F202" s="11">
        <f>ROUND(АТС!$F200*$F$41*$F$42/100,2)</f>
        <v>148.19</v>
      </c>
      <c r="G202" s="11">
        <f>ROUND(АТС!$F200*$G$41*$G$42/100,2)</f>
        <v>86.73</v>
      </c>
    </row>
    <row r="203" spans="1:7" x14ac:dyDescent="0.25">
      <c r="A203" s="238"/>
      <c r="B203" s="128">
        <f t="shared" si="3"/>
        <v>42192.666669999999</v>
      </c>
      <c r="C203" s="131">
        <v>16</v>
      </c>
      <c r="D203" s="11">
        <f>ROUND(АТС!F201*$D$41*$D$42/100,2)</f>
        <v>233.16</v>
      </c>
      <c r="E203" s="11">
        <f>ROUND(АТС!F201*$E$41*$E$42/100,2)</f>
        <v>214.24</v>
      </c>
      <c r="F203" s="11">
        <f>ROUND(АТС!$F201*$F$41*$F$42/100,2)</f>
        <v>145.84</v>
      </c>
      <c r="G203" s="11">
        <f>ROUND(АТС!$F201*$G$41*$G$42/100,2)</f>
        <v>85.35</v>
      </c>
    </row>
    <row r="204" spans="1:7" x14ac:dyDescent="0.25">
      <c r="A204" s="238"/>
      <c r="B204" s="130">
        <f t="shared" si="3"/>
        <v>42192.708330000001</v>
      </c>
      <c r="C204" s="131">
        <v>17</v>
      </c>
      <c r="D204" s="11">
        <f>ROUND(АТС!F202*$D$41*$D$42/100,2)</f>
        <v>236.27</v>
      </c>
      <c r="E204" s="11">
        <f>ROUND(АТС!F202*$E$41*$E$42/100,2)</f>
        <v>217.09</v>
      </c>
      <c r="F204" s="11">
        <f>ROUND(АТС!$F202*$F$41*$F$42/100,2)</f>
        <v>147.78</v>
      </c>
      <c r="G204" s="11">
        <f>ROUND(АТС!$F202*$G$41*$G$42/100,2)</f>
        <v>86.49</v>
      </c>
    </row>
    <row r="205" spans="1:7" x14ac:dyDescent="0.25">
      <c r="A205" s="238"/>
      <c r="B205" s="130">
        <f t="shared" si="3"/>
        <v>42192.75</v>
      </c>
      <c r="C205" s="131">
        <v>18</v>
      </c>
      <c r="D205" s="11">
        <f>ROUND(АТС!F203*$D$41*$D$42/100,2)</f>
        <v>236.28</v>
      </c>
      <c r="E205" s="11">
        <f>ROUND(АТС!F203*$E$41*$E$42/100,2)</f>
        <v>217.09</v>
      </c>
      <c r="F205" s="11">
        <f>ROUND(АТС!$F203*$F$41*$F$42/100,2)</f>
        <v>147.78</v>
      </c>
      <c r="G205" s="11">
        <f>ROUND(АТС!$F203*$G$41*$G$42/100,2)</f>
        <v>86.49</v>
      </c>
    </row>
    <row r="206" spans="1:7" x14ac:dyDescent="0.25">
      <c r="A206" s="238"/>
      <c r="B206" s="130">
        <f t="shared" si="3"/>
        <v>42192.791669999999</v>
      </c>
      <c r="C206" s="131">
        <v>19</v>
      </c>
      <c r="D206" s="11">
        <f>ROUND(АТС!F204*$D$41*$D$42/100,2)</f>
        <v>230.3</v>
      </c>
      <c r="E206" s="11">
        <f>ROUND(АТС!F204*$E$41*$E$42/100,2)</f>
        <v>211.61</v>
      </c>
      <c r="F206" s="11">
        <f>ROUND(АТС!$F204*$F$41*$F$42/100,2)</f>
        <v>144.05000000000001</v>
      </c>
      <c r="G206" s="11">
        <f>ROUND(АТС!$F204*$G$41*$G$42/100,2)</f>
        <v>84.3</v>
      </c>
    </row>
    <row r="207" spans="1:7" x14ac:dyDescent="0.25">
      <c r="A207" s="238"/>
      <c r="B207" s="128">
        <f t="shared" si="3"/>
        <v>42192.833330000001</v>
      </c>
      <c r="C207" s="131">
        <v>20</v>
      </c>
      <c r="D207" s="11">
        <f>ROUND(АТС!F205*$D$41*$D$42/100,2)</f>
        <v>242.03</v>
      </c>
      <c r="E207" s="11">
        <f>ROUND(АТС!F205*$E$41*$E$42/100,2)</f>
        <v>222.38</v>
      </c>
      <c r="F207" s="11">
        <f>ROUND(АТС!$F205*$F$41*$F$42/100,2)</f>
        <v>151.38</v>
      </c>
      <c r="G207" s="11">
        <f>ROUND(АТС!$F205*$G$41*$G$42/100,2)</f>
        <v>88.59</v>
      </c>
    </row>
    <row r="208" spans="1:7" x14ac:dyDescent="0.25">
      <c r="A208" s="238"/>
      <c r="B208" s="130">
        <f t="shared" si="3"/>
        <v>42192.875</v>
      </c>
      <c r="C208" s="131">
        <v>21</v>
      </c>
      <c r="D208" s="11">
        <f>ROUND(АТС!F206*$D$41*$D$42/100,2)</f>
        <v>242.98</v>
      </c>
      <c r="E208" s="11">
        <f>ROUND(АТС!F206*$E$41*$E$42/100,2)</f>
        <v>223.26</v>
      </c>
      <c r="F208" s="11">
        <f>ROUND(АТС!$F206*$F$41*$F$42/100,2)</f>
        <v>151.97</v>
      </c>
      <c r="G208" s="11">
        <f>ROUND(АТС!$F206*$G$41*$G$42/100,2)</f>
        <v>88.94</v>
      </c>
    </row>
    <row r="209" spans="1:7" x14ac:dyDescent="0.25">
      <c r="A209" s="238"/>
      <c r="B209" s="130">
        <f t="shared" si="3"/>
        <v>42192.916669999999</v>
      </c>
      <c r="C209" s="131">
        <v>22</v>
      </c>
      <c r="D209" s="11">
        <f>ROUND(АТС!F207*$D$41*$D$42/100,2)</f>
        <v>227.12</v>
      </c>
      <c r="E209" s="11">
        <f>ROUND(АТС!F207*$E$41*$E$42/100,2)</f>
        <v>208.68</v>
      </c>
      <c r="F209" s="11">
        <f>ROUND(АТС!$F207*$F$41*$F$42/100,2)</f>
        <v>142.06</v>
      </c>
      <c r="G209" s="11">
        <f>ROUND(АТС!$F207*$G$41*$G$42/100,2)</f>
        <v>83.14</v>
      </c>
    </row>
    <row r="210" spans="1:7" x14ac:dyDescent="0.25">
      <c r="A210" s="238"/>
      <c r="B210" s="130">
        <f t="shared" si="3"/>
        <v>42192.958330000001</v>
      </c>
      <c r="C210" s="131">
        <v>23</v>
      </c>
      <c r="D210" s="11">
        <f>ROUND(АТС!F208*$D$41*$D$42/100,2)</f>
        <v>245.6</v>
      </c>
      <c r="E210" s="11">
        <f>ROUND(АТС!F208*$E$41*$E$42/100,2)</f>
        <v>225.66</v>
      </c>
      <c r="F210" s="11">
        <f>ROUND(АТС!$F208*$F$41*$F$42/100,2)</f>
        <v>153.61000000000001</v>
      </c>
      <c r="G210" s="11">
        <f>ROUND(АТС!$F208*$G$41*$G$42/100,2)</f>
        <v>89.9</v>
      </c>
    </row>
    <row r="211" spans="1:7" x14ac:dyDescent="0.25">
      <c r="A211" s="238"/>
      <c r="B211" s="128">
        <f t="shared" si="3"/>
        <v>42193</v>
      </c>
      <c r="C211" s="131">
        <v>0</v>
      </c>
      <c r="D211" s="11">
        <f>ROUND(АТС!F209*$D$41*$D$42/100,2)</f>
        <v>229.05</v>
      </c>
      <c r="E211" s="11">
        <f>ROUND(АТС!F209*$E$41*$E$42/100,2)</f>
        <v>210.45</v>
      </c>
      <c r="F211" s="11">
        <f>ROUND(АТС!$F209*$F$41*$F$42/100,2)</f>
        <v>143.26</v>
      </c>
      <c r="G211" s="11">
        <f>ROUND(АТС!$F209*$G$41*$G$42/100,2)</f>
        <v>83.84</v>
      </c>
    </row>
    <row r="212" spans="1:7" x14ac:dyDescent="0.25">
      <c r="A212" s="238"/>
      <c r="B212" s="130">
        <f t="shared" si="3"/>
        <v>42193.041669999999</v>
      </c>
      <c r="C212" s="131">
        <v>1</v>
      </c>
      <c r="D212" s="11">
        <f>ROUND(АТС!F210*$D$41*$D$42/100,2)</f>
        <v>251.02</v>
      </c>
      <c r="E212" s="11">
        <f>ROUND(АТС!F210*$E$41*$E$42/100,2)</f>
        <v>230.64</v>
      </c>
      <c r="F212" s="11">
        <f>ROUND(АТС!$F210*$F$41*$F$42/100,2)</f>
        <v>157</v>
      </c>
      <c r="G212" s="11">
        <f>ROUND(АТС!$F210*$G$41*$G$42/100,2)</f>
        <v>91.89</v>
      </c>
    </row>
    <row r="213" spans="1:7" x14ac:dyDescent="0.25">
      <c r="A213" s="238"/>
      <c r="B213" s="130">
        <f t="shared" si="3"/>
        <v>42193.083330000001</v>
      </c>
      <c r="C213" s="131">
        <v>2</v>
      </c>
      <c r="D213" s="11">
        <f>ROUND(АТС!F211*$D$41*$D$42/100,2)</f>
        <v>259.20999999999998</v>
      </c>
      <c r="E213" s="11">
        <f>ROUND(АТС!F211*$E$41*$E$42/100,2)</f>
        <v>238.16</v>
      </c>
      <c r="F213" s="11">
        <f>ROUND(АТС!$F211*$F$41*$F$42/100,2)</f>
        <v>162.12</v>
      </c>
      <c r="G213" s="11">
        <f>ROUND(АТС!$F211*$G$41*$G$42/100,2)</f>
        <v>94.88</v>
      </c>
    </row>
    <row r="214" spans="1:7" x14ac:dyDescent="0.25">
      <c r="A214" s="238"/>
      <c r="B214" s="130">
        <f t="shared" si="3"/>
        <v>42193.125</v>
      </c>
      <c r="C214" s="131">
        <v>3</v>
      </c>
      <c r="D214" s="11">
        <f>ROUND(АТС!F212*$D$41*$D$42/100,2)</f>
        <v>263.52999999999997</v>
      </c>
      <c r="E214" s="11">
        <f>ROUND(АТС!F212*$E$41*$E$42/100,2)</f>
        <v>242.14</v>
      </c>
      <c r="F214" s="11">
        <f>ROUND(АТС!$F212*$F$41*$F$42/100,2)</f>
        <v>164.83</v>
      </c>
      <c r="G214" s="11">
        <f>ROUND(АТС!$F212*$G$41*$G$42/100,2)</f>
        <v>96.47</v>
      </c>
    </row>
    <row r="215" spans="1:7" x14ac:dyDescent="0.25">
      <c r="A215" s="238"/>
      <c r="B215" s="128">
        <f t="shared" si="3"/>
        <v>42193.166669999999</v>
      </c>
      <c r="C215" s="131">
        <v>4</v>
      </c>
      <c r="D215" s="11">
        <f>ROUND(АТС!F213*$D$41*$D$42/100,2)</f>
        <v>277.18</v>
      </c>
      <c r="E215" s="11">
        <f>ROUND(АТС!F213*$E$41*$E$42/100,2)</f>
        <v>254.68</v>
      </c>
      <c r="F215" s="11">
        <f>ROUND(АТС!$F213*$F$41*$F$42/100,2)</f>
        <v>173.36</v>
      </c>
      <c r="G215" s="11">
        <f>ROUND(АТС!$F213*$G$41*$G$42/100,2)</f>
        <v>101.46</v>
      </c>
    </row>
    <row r="216" spans="1:7" x14ac:dyDescent="0.25">
      <c r="A216" s="238"/>
      <c r="B216" s="130">
        <f t="shared" si="3"/>
        <v>42193.208330000001</v>
      </c>
      <c r="C216" s="131">
        <v>5</v>
      </c>
      <c r="D216" s="11">
        <f>ROUND(АТС!F214*$D$41*$D$42/100,2)</f>
        <v>282.04000000000002</v>
      </c>
      <c r="E216" s="11">
        <f>ROUND(АТС!F214*$E$41*$E$42/100,2)</f>
        <v>259.14</v>
      </c>
      <c r="F216" s="11">
        <f>ROUND(АТС!$F214*$F$41*$F$42/100,2)</f>
        <v>176.4</v>
      </c>
      <c r="G216" s="11">
        <f>ROUND(АТС!$F214*$G$41*$G$42/100,2)</f>
        <v>103.24</v>
      </c>
    </row>
    <row r="217" spans="1:7" x14ac:dyDescent="0.25">
      <c r="A217" s="238"/>
      <c r="B217" s="130">
        <f t="shared" si="3"/>
        <v>42193.25</v>
      </c>
      <c r="C217" s="131">
        <v>6</v>
      </c>
      <c r="D217" s="11">
        <f>ROUND(АТС!F215*$D$41*$D$42/100,2)</f>
        <v>263.41000000000003</v>
      </c>
      <c r="E217" s="11">
        <f>ROUND(АТС!F215*$E$41*$E$42/100,2)</f>
        <v>242.02</v>
      </c>
      <c r="F217" s="11">
        <f>ROUND(АТС!$F215*$F$41*$F$42/100,2)</f>
        <v>164.75</v>
      </c>
      <c r="G217" s="11">
        <f>ROUND(АТС!$F215*$G$41*$G$42/100,2)</f>
        <v>96.42</v>
      </c>
    </row>
    <row r="218" spans="1:7" x14ac:dyDescent="0.25">
      <c r="A218" s="238"/>
      <c r="B218" s="130">
        <f t="shared" si="3"/>
        <v>42193.291669999999</v>
      </c>
      <c r="C218" s="131">
        <v>7</v>
      </c>
      <c r="D218" s="11">
        <f>ROUND(АТС!F216*$D$41*$D$42/100,2)</f>
        <v>315.24</v>
      </c>
      <c r="E218" s="11">
        <f>ROUND(АТС!F216*$E$41*$E$42/100,2)</f>
        <v>289.64999999999998</v>
      </c>
      <c r="F218" s="11">
        <f>ROUND(АТС!$F216*$F$41*$F$42/100,2)</f>
        <v>197.17</v>
      </c>
      <c r="G218" s="11">
        <f>ROUND(АТС!$F216*$G$41*$G$42/100,2)</f>
        <v>115.4</v>
      </c>
    </row>
    <row r="219" spans="1:7" x14ac:dyDescent="0.25">
      <c r="A219" s="238"/>
      <c r="B219" s="128">
        <f t="shared" si="3"/>
        <v>42193.333330000001</v>
      </c>
      <c r="C219" s="131">
        <v>8</v>
      </c>
      <c r="D219" s="11">
        <f>ROUND(АТС!F217*$D$41*$D$42/100,2)</f>
        <v>283.26</v>
      </c>
      <c r="E219" s="11">
        <f>ROUND(АТС!F217*$E$41*$E$42/100,2)</f>
        <v>260.27</v>
      </c>
      <c r="F219" s="11">
        <f>ROUND(АТС!$F217*$F$41*$F$42/100,2)</f>
        <v>177.17</v>
      </c>
      <c r="G219" s="11">
        <f>ROUND(АТС!$F217*$G$41*$G$42/100,2)</f>
        <v>103.69</v>
      </c>
    </row>
    <row r="220" spans="1:7" x14ac:dyDescent="0.25">
      <c r="A220" s="238"/>
      <c r="B220" s="130">
        <f t="shared" si="3"/>
        <v>42193.375</v>
      </c>
      <c r="C220" s="131">
        <v>9</v>
      </c>
      <c r="D220" s="11">
        <f>ROUND(АТС!F218*$D$41*$D$42/100,2)</f>
        <v>248.1</v>
      </c>
      <c r="E220" s="11">
        <f>ROUND(АТС!F218*$E$41*$E$42/100,2)</f>
        <v>227.96</v>
      </c>
      <c r="F220" s="11">
        <f>ROUND(АТС!$F218*$F$41*$F$42/100,2)</f>
        <v>155.18</v>
      </c>
      <c r="G220" s="11">
        <f>ROUND(АТС!$F218*$G$41*$G$42/100,2)</f>
        <v>90.82</v>
      </c>
    </row>
    <row r="221" spans="1:7" x14ac:dyDescent="0.25">
      <c r="A221" s="238"/>
      <c r="B221" s="130">
        <f t="shared" si="3"/>
        <v>42193.416669999999</v>
      </c>
      <c r="C221" s="131">
        <v>10</v>
      </c>
      <c r="D221" s="11">
        <f>ROUND(АТС!F219*$D$41*$D$42/100,2)</f>
        <v>233.45</v>
      </c>
      <c r="E221" s="11">
        <f>ROUND(АТС!F219*$E$41*$E$42/100,2)</f>
        <v>214.5</v>
      </c>
      <c r="F221" s="11">
        <f>ROUND(АТС!$F219*$F$41*$F$42/100,2)</f>
        <v>146.01</v>
      </c>
      <c r="G221" s="11">
        <f>ROUND(АТС!$F219*$G$41*$G$42/100,2)</f>
        <v>85.46</v>
      </c>
    </row>
    <row r="222" spans="1:7" x14ac:dyDescent="0.25">
      <c r="A222" s="238"/>
      <c r="B222" s="130">
        <f t="shared" si="3"/>
        <v>42193.458330000001</v>
      </c>
      <c r="C222" s="131">
        <v>11</v>
      </c>
      <c r="D222" s="11">
        <f>ROUND(АТС!F220*$D$41*$D$42/100,2)</f>
        <v>233.44</v>
      </c>
      <c r="E222" s="11">
        <f>ROUND(АТС!F220*$E$41*$E$42/100,2)</f>
        <v>214.49</v>
      </c>
      <c r="F222" s="11">
        <f>ROUND(АТС!$F220*$F$41*$F$42/100,2)</f>
        <v>146.01</v>
      </c>
      <c r="G222" s="11">
        <f>ROUND(АТС!$F220*$G$41*$G$42/100,2)</f>
        <v>85.45</v>
      </c>
    </row>
    <row r="223" spans="1:7" x14ac:dyDescent="0.25">
      <c r="A223" s="238"/>
      <c r="B223" s="128">
        <f t="shared" si="3"/>
        <v>42193.5</v>
      </c>
      <c r="C223" s="131">
        <v>12</v>
      </c>
      <c r="D223" s="11">
        <f>ROUND(АТС!F221*$D$41*$D$42/100,2)</f>
        <v>236.95</v>
      </c>
      <c r="E223" s="11">
        <f>ROUND(АТС!F221*$E$41*$E$42/100,2)</f>
        <v>217.71</v>
      </c>
      <c r="F223" s="11">
        <f>ROUND(АТС!$F221*$F$41*$F$42/100,2)</f>
        <v>148.19999999999999</v>
      </c>
      <c r="G223" s="11">
        <f>ROUND(АТС!$F221*$G$41*$G$42/100,2)</f>
        <v>86.73</v>
      </c>
    </row>
    <row r="224" spans="1:7" x14ac:dyDescent="0.25">
      <c r="A224" s="238"/>
      <c r="B224" s="130">
        <f t="shared" si="3"/>
        <v>42193.541669999999</v>
      </c>
      <c r="C224" s="131">
        <v>13</v>
      </c>
      <c r="D224" s="11">
        <f>ROUND(АТС!F222*$D$41*$D$42/100,2)</f>
        <v>233.43</v>
      </c>
      <c r="E224" s="11">
        <f>ROUND(АТС!F222*$E$41*$E$42/100,2)</f>
        <v>214.48</v>
      </c>
      <c r="F224" s="11">
        <f>ROUND(АТС!$F222*$F$41*$F$42/100,2)</f>
        <v>146</v>
      </c>
      <c r="G224" s="11">
        <f>ROUND(АТС!$F222*$G$41*$G$42/100,2)</f>
        <v>85.45</v>
      </c>
    </row>
    <row r="225" spans="1:7" x14ac:dyDescent="0.25">
      <c r="A225" s="238"/>
      <c r="B225" s="130">
        <f t="shared" si="3"/>
        <v>42193.583330000001</v>
      </c>
      <c r="C225" s="131">
        <v>14</v>
      </c>
      <c r="D225" s="11">
        <f>ROUND(АТС!F223*$D$41*$D$42/100,2)</f>
        <v>233.43</v>
      </c>
      <c r="E225" s="11">
        <f>ROUND(АТС!F223*$E$41*$E$42/100,2)</f>
        <v>214.48</v>
      </c>
      <c r="F225" s="11">
        <f>ROUND(АТС!$F223*$F$41*$F$42/100,2)</f>
        <v>146</v>
      </c>
      <c r="G225" s="11">
        <f>ROUND(АТС!$F223*$G$41*$G$42/100,2)</f>
        <v>85.45</v>
      </c>
    </row>
    <row r="226" spans="1:7" x14ac:dyDescent="0.25">
      <c r="A226" s="238"/>
      <c r="B226" s="130">
        <f t="shared" si="3"/>
        <v>42193.625</v>
      </c>
      <c r="C226" s="131">
        <v>15</v>
      </c>
      <c r="D226" s="11">
        <f>ROUND(АТС!F224*$D$41*$D$42/100,2)</f>
        <v>229.99</v>
      </c>
      <c r="E226" s="11">
        <f>ROUND(АТС!F224*$E$41*$E$42/100,2)</f>
        <v>211.32</v>
      </c>
      <c r="F226" s="11">
        <f>ROUND(АТС!$F224*$F$41*$F$42/100,2)</f>
        <v>143.85</v>
      </c>
      <c r="G226" s="11">
        <f>ROUND(АТС!$F224*$G$41*$G$42/100,2)</f>
        <v>84.19</v>
      </c>
    </row>
    <row r="227" spans="1:7" x14ac:dyDescent="0.25">
      <c r="A227" s="238"/>
      <c r="B227" s="128">
        <f t="shared" si="3"/>
        <v>42193.666669999999</v>
      </c>
      <c r="C227" s="131">
        <v>16</v>
      </c>
      <c r="D227" s="11">
        <f>ROUND(АТС!F225*$D$41*$D$42/100,2)</f>
        <v>227.12</v>
      </c>
      <c r="E227" s="11">
        <f>ROUND(АТС!F225*$E$41*$E$42/100,2)</f>
        <v>208.69</v>
      </c>
      <c r="F227" s="11">
        <f>ROUND(АТС!$F225*$F$41*$F$42/100,2)</f>
        <v>142.06</v>
      </c>
      <c r="G227" s="11">
        <f>ROUND(АТС!$F225*$G$41*$G$42/100,2)</f>
        <v>83.14</v>
      </c>
    </row>
    <row r="228" spans="1:7" x14ac:dyDescent="0.25">
      <c r="A228" s="238"/>
      <c r="B228" s="130">
        <f t="shared" si="3"/>
        <v>42193.708330000001</v>
      </c>
      <c r="C228" s="131">
        <v>17</v>
      </c>
      <c r="D228" s="11">
        <f>ROUND(АТС!F226*$D$41*$D$42/100,2)</f>
        <v>239.49</v>
      </c>
      <c r="E228" s="11">
        <f>ROUND(АТС!F226*$E$41*$E$42/100,2)</f>
        <v>220.05</v>
      </c>
      <c r="F228" s="11">
        <f>ROUND(АТС!$F226*$F$41*$F$42/100,2)</f>
        <v>149.79</v>
      </c>
      <c r="G228" s="11">
        <f>ROUND(АТС!$F226*$G$41*$G$42/100,2)</f>
        <v>87.67</v>
      </c>
    </row>
    <row r="229" spans="1:7" x14ac:dyDescent="0.25">
      <c r="A229" s="238"/>
      <c r="B229" s="130">
        <f t="shared" si="3"/>
        <v>42193.75</v>
      </c>
      <c r="C229" s="131">
        <v>18</v>
      </c>
      <c r="D229" s="11">
        <f>ROUND(АТС!F227*$D$41*$D$42/100,2)</f>
        <v>239.51</v>
      </c>
      <c r="E229" s="11">
        <f>ROUND(АТС!F227*$E$41*$E$42/100,2)</f>
        <v>220.07</v>
      </c>
      <c r="F229" s="11">
        <f>ROUND(АТС!$F227*$F$41*$F$42/100,2)</f>
        <v>149.81</v>
      </c>
      <c r="G229" s="11">
        <f>ROUND(АТС!$F227*$G$41*$G$42/100,2)</f>
        <v>87.67</v>
      </c>
    </row>
    <row r="230" spans="1:7" x14ac:dyDescent="0.25">
      <c r="A230" s="238"/>
      <c r="B230" s="130">
        <f t="shared" si="3"/>
        <v>42193.791669999999</v>
      </c>
      <c r="C230" s="131">
        <v>19</v>
      </c>
      <c r="D230" s="11">
        <f>ROUND(АТС!F228*$D$41*$D$42/100,2)</f>
        <v>233.32</v>
      </c>
      <c r="E230" s="11">
        <f>ROUND(АТС!F228*$E$41*$E$42/100,2)</f>
        <v>214.38</v>
      </c>
      <c r="F230" s="11">
        <f>ROUND(АТС!$F228*$F$41*$F$42/100,2)</f>
        <v>145.93</v>
      </c>
      <c r="G230" s="11">
        <f>ROUND(АТС!$F228*$G$41*$G$42/100,2)</f>
        <v>85.41</v>
      </c>
    </row>
    <row r="231" spans="1:7" x14ac:dyDescent="0.25">
      <c r="A231" s="238"/>
      <c r="B231" s="128">
        <f t="shared" si="3"/>
        <v>42193.833330000001</v>
      </c>
      <c r="C231" s="131">
        <v>20</v>
      </c>
      <c r="D231" s="11">
        <f>ROUND(АТС!F229*$D$41*$D$42/100,2)</f>
        <v>230.71</v>
      </c>
      <c r="E231" s="11">
        <f>ROUND(АТС!F229*$E$41*$E$42/100,2)</f>
        <v>211.98</v>
      </c>
      <c r="F231" s="11">
        <f>ROUND(АТС!$F229*$F$41*$F$42/100,2)</f>
        <v>144.30000000000001</v>
      </c>
      <c r="G231" s="11">
        <f>ROUND(АТС!$F229*$G$41*$G$42/100,2)</f>
        <v>84.45</v>
      </c>
    </row>
    <row r="232" spans="1:7" x14ac:dyDescent="0.25">
      <c r="A232" s="238"/>
      <c r="B232" s="130">
        <f t="shared" si="3"/>
        <v>42193.875</v>
      </c>
      <c r="C232" s="131">
        <v>21</v>
      </c>
      <c r="D232" s="11">
        <f>ROUND(АТС!F230*$D$41*$D$42/100,2)</f>
        <v>235.81</v>
      </c>
      <c r="E232" s="11">
        <f>ROUND(АТС!F230*$E$41*$E$42/100,2)</f>
        <v>216.67</v>
      </c>
      <c r="F232" s="11">
        <f>ROUND(АТС!$F230*$F$41*$F$42/100,2)</f>
        <v>147.49</v>
      </c>
      <c r="G232" s="11">
        <f>ROUND(АТС!$F230*$G$41*$G$42/100,2)</f>
        <v>86.32</v>
      </c>
    </row>
    <row r="233" spans="1:7" x14ac:dyDescent="0.25">
      <c r="A233" s="238"/>
      <c r="B233" s="130">
        <f t="shared" si="3"/>
        <v>42193.916669999999</v>
      </c>
      <c r="C233" s="131">
        <v>22</v>
      </c>
      <c r="D233" s="11">
        <f>ROUND(АТС!F231*$D$41*$D$42/100,2)</f>
        <v>227.09</v>
      </c>
      <c r="E233" s="11">
        <f>ROUND(АТС!F231*$E$41*$E$42/100,2)</f>
        <v>208.66</v>
      </c>
      <c r="F233" s="11">
        <f>ROUND(АТС!$F231*$F$41*$F$42/100,2)</f>
        <v>142.04</v>
      </c>
      <c r="G233" s="11">
        <f>ROUND(АТС!$F231*$G$41*$G$42/100,2)</f>
        <v>83.13</v>
      </c>
    </row>
    <row r="234" spans="1:7" x14ac:dyDescent="0.25">
      <c r="A234" s="238"/>
      <c r="B234" s="130">
        <f t="shared" si="3"/>
        <v>42193.958330000001</v>
      </c>
      <c r="C234" s="131">
        <v>23</v>
      </c>
      <c r="D234" s="11">
        <f>ROUND(АТС!F232*$D$41*$D$42/100,2)</f>
        <v>238.05</v>
      </c>
      <c r="E234" s="11">
        <f>ROUND(АТС!F232*$E$41*$E$42/100,2)</f>
        <v>218.72</v>
      </c>
      <c r="F234" s="11">
        <f>ROUND(АТС!$F232*$F$41*$F$42/100,2)</f>
        <v>148.88999999999999</v>
      </c>
      <c r="G234" s="11">
        <f>ROUND(АТС!$F232*$G$41*$G$42/100,2)</f>
        <v>87.14</v>
      </c>
    </row>
    <row r="235" spans="1:7" x14ac:dyDescent="0.25">
      <c r="A235" s="238"/>
      <c r="B235" s="128">
        <f t="shared" si="3"/>
        <v>42194</v>
      </c>
      <c r="C235" s="131">
        <v>0</v>
      </c>
      <c r="D235" s="11">
        <f>ROUND(АТС!F233*$D$41*$D$42/100,2)</f>
        <v>219.34</v>
      </c>
      <c r="E235" s="11">
        <f>ROUND(АТС!F233*$E$41*$E$42/100,2)</f>
        <v>201.53</v>
      </c>
      <c r="F235" s="11">
        <f>ROUND(АТС!$F233*$F$41*$F$42/100,2)</f>
        <v>137.19</v>
      </c>
      <c r="G235" s="11">
        <f>ROUND(АТС!$F233*$G$41*$G$42/100,2)</f>
        <v>80.290000000000006</v>
      </c>
    </row>
    <row r="236" spans="1:7" x14ac:dyDescent="0.25">
      <c r="A236" s="238"/>
      <c r="B236" s="130">
        <f t="shared" si="3"/>
        <v>42194.041669999999</v>
      </c>
      <c r="C236" s="131">
        <v>1</v>
      </c>
      <c r="D236" s="11">
        <f>ROUND(АТС!F234*$D$41*$D$42/100,2)</f>
        <v>239.54</v>
      </c>
      <c r="E236" s="11">
        <f>ROUND(АТС!F234*$E$41*$E$42/100,2)</f>
        <v>220.09</v>
      </c>
      <c r="F236" s="11">
        <f>ROUND(АТС!$F234*$F$41*$F$42/100,2)</f>
        <v>149.82</v>
      </c>
      <c r="G236" s="11">
        <f>ROUND(АТС!$F234*$G$41*$G$42/100,2)</f>
        <v>87.68</v>
      </c>
    </row>
    <row r="237" spans="1:7" x14ac:dyDescent="0.25">
      <c r="A237" s="238"/>
      <c r="B237" s="130">
        <f t="shared" si="3"/>
        <v>42194.083330000001</v>
      </c>
      <c r="C237" s="131">
        <v>2</v>
      </c>
      <c r="D237" s="11">
        <f>ROUND(АТС!F235*$D$41*$D$42/100,2)</f>
        <v>255.05</v>
      </c>
      <c r="E237" s="11">
        <f>ROUND(АТС!F235*$E$41*$E$42/100,2)</f>
        <v>234.35</v>
      </c>
      <c r="F237" s="11">
        <f>ROUND(АТС!$F235*$F$41*$F$42/100,2)</f>
        <v>159.52000000000001</v>
      </c>
      <c r="G237" s="11">
        <f>ROUND(АТС!$F235*$G$41*$G$42/100,2)</f>
        <v>93.36</v>
      </c>
    </row>
    <row r="238" spans="1:7" x14ac:dyDescent="0.25">
      <c r="A238" s="238"/>
      <c r="B238" s="130">
        <f t="shared" si="3"/>
        <v>42194.125</v>
      </c>
      <c r="C238" s="131">
        <v>3</v>
      </c>
      <c r="D238" s="11">
        <f>ROUND(АТС!F236*$D$41*$D$42/100,2)</f>
        <v>259.27999999999997</v>
      </c>
      <c r="E238" s="11">
        <f>ROUND(АТС!F236*$E$41*$E$42/100,2)</f>
        <v>238.23</v>
      </c>
      <c r="F238" s="11">
        <f>ROUND(АТС!$F236*$F$41*$F$42/100,2)</f>
        <v>162.16999999999999</v>
      </c>
      <c r="G238" s="11">
        <f>ROUND(АТС!$F236*$G$41*$G$42/100,2)</f>
        <v>94.91</v>
      </c>
    </row>
    <row r="239" spans="1:7" x14ac:dyDescent="0.25">
      <c r="A239" s="238"/>
      <c r="B239" s="128">
        <f t="shared" si="3"/>
        <v>42194.166669999999</v>
      </c>
      <c r="C239" s="131">
        <v>4</v>
      </c>
      <c r="D239" s="11">
        <f>ROUND(АТС!F237*$D$41*$D$42/100,2)</f>
        <v>263.48</v>
      </c>
      <c r="E239" s="11">
        <f>ROUND(АТС!F237*$E$41*$E$42/100,2)</f>
        <v>242.09</v>
      </c>
      <c r="F239" s="11">
        <f>ROUND(АТС!$F237*$F$41*$F$42/100,2)</f>
        <v>164.8</v>
      </c>
      <c r="G239" s="11">
        <f>ROUND(АТС!$F237*$G$41*$G$42/100,2)</f>
        <v>96.45</v>
      </c>
    </row>
    <row r="240" spans="1:7" x14ac:dyDescent="0.25">
      <c r="A240" s="238"/>
      <c r="B240" s="130">
        <f t="shared" si="3"/>
        <v>42194.208330000001</v>
      </c>
      <c r="C240" s="131">
        <v>5</v>
      </c>
      <c r="D240" s="11">
        <f>ROUND(АТС!F238*$D$41*$D$42/100,2)</f>
        <v>272.43</v>
      </c>
      <c r="E240" s="11">
        <f>ROUND(АТС!F238*$E$41*$E$42/100,2)</f>
        <v>250.31</v>
      </c>
      <c r="F240" s="11">
        <f>ROUND(АТС!$F238*$F$41*$F$42/100,2)</f>
        <v>170.39</v>
      </c>
      <c r="G240" s="11">
        <f>ROUND(АТС!$F238*$G$41*$G$42/100,2)</f>
        <v>99.72</v>
      </c>
    </row>
    <row r="241" spans="1:7" x14ac:dyDescent="0.25">
      <c r="A241" s="238"/>
      <c r="B241" s="130">
        <f t="shared" si="3"/>
        <v>42194.25</v>
      </c>
      <c r="C241" s="131">
        <v>6</v>
      </c>
      <c r="D241" s="11">
        <f>ROUND(АТС!F239*$D$41*$D$42/100,2)</f>
        <v>254.92</v>
      </c>
      <c r="E241" s="11">
        <f>ROUND(АТС!F239*$E$41*$E$42/100,2)</f>
        <v>234.22</v>
      </c>
      <c r="F241" s="11">
        <f>ROUND(АТС!$F239*$F$41*$F$42/100,2)</f>
        <v>159.44</v>
      </c>
      <c r="G241" s="11">
        <f>ROUND(АТС!$F239*$G$41*$G$42/100,2)</f>
        <v>93.31</v>
      </c>
    </row>
    <row r="242" spans="1:7" x14ac:dyDescent="0.25">
      <c r="A242" s="238"/>
      <c r="B242" s="130">
        <f t="shared" si="3"/>
        <v>42194.291669999999</v>
      </c>
      <c r="C242" s="131">
        <v>7</v>
      </c>
      <c r="D242" s="11">
        <f>ROUND(АТС!F240*$D$41*$D$42/100,2)</f>
        <v>294.68</v>
      </c>
      <c r="E242" s="11">
        <f>ROUND(АТС!F240*$E$41*$E$42/100,2)</f>
        <v>270.76</v>
      </c>
      <c r="F242" s="11">
        <f>ROUND(АТС!$F240*$F$41*$F$42/100,2)</f>
        <v>184.31</v>
      </c>
      <c r="G242" s="11">
        <f>ROUND(АТС!$F240*$G$41*$G$42/100,2)</f>
        <v>107.87</v>
      </c>
    </row>
    <row r="243" spans="1:7" x14ac:dyDescent="0.25">
      <c r="A243" s="238"/>
      <c r="B243" s="128">
        <f t="shared" si="3"/>
        <v>42194.333330000001</v>
      </c>
      <c r="C243" s="131">
        <v>8</v>
      </c>
      <c r="D243" s="11">
        <f>ROUND(АТС!F241*$D$41*$D$42/100,2)</f>
        <v>278.35000000000002</v>
      </c>
      <c r="E243" s="11">
        <f>ROUND(АТС!F241*$E$41*$E$42/100,2)</f>
        <v>255.75</v>
      </c>
      <c r="F243" s="11">
        <f>ROUND(АТС!$F241*$F$41*$F$42/100,2)</f>
        <v>174.1</v>
      </c>
      <c r="G243" s="11">
        <f>ROUND(АТС!$F241*$G$41*$G$42/100,2)</f>
        <v>101.89</v>
      </c>
    </row>
    <row r="244" spans="1:7" x14ac:dyDescent="0.25">
      <c r="A244" s="238"/>
      <c r="B244" s="130">
        <f t="shared" si="3"/>
        <v>42194.375</v>
      </c>
      <c r="C244" s="131">
        <v>9</v>
      </c>
      <c r="D244" s="11">
        <f>ROUND(АТС!F242*$D$41*$D$42/100,2)</f>
        <v>240.6</v>
      </c>
      <c r="E244" s="11">
        <f>ROUND(АТС!F242*$E$41*$E$42/100,2)</f>
        <v>221.07</v>
      </c>
      <c r="F244" s="11">
        <f>ROUND(АТС!$F242*$F$41*$F$42/100,2)</f>
        <v>150.49</v>
      </c>
      <c r="G244" s="11">
        <f>ROUND(АТС!$F242*$G$41*$G$42/100,2)</f>
        <v>88.07</v>
      </c>
    </row>
    <row r="245" spans="1:7" x14ac:dyDescent="0.25">
      <c r="A245" s="238"/>
      <c r="B245" s="130">
        <f t="shared" si="3"/>
        <v>42194.416669999999</v>
      </c>
      <c r="C245" s="131">
        <v>10</v>
      </c>
      <c r="D245" s="11">
        <f>ROUND(АТС!F243*$D$41*$D$42/100,2)</f>
        <v>226.74</v>
      </c>
      <c r="E245" s="11">
        <f>ROUND(АТС!F243*$E$41*$E$42/100,2)</f>
        <v>208.34</v>
      </c>
      <c r="F245" s="11">
        <f>ROUND(АТС!$F243*$F$41*$F$42/100,2)</f>
        <v>141.82</v>
      </c>
      <c r="G245" s="11">
        <f>ROUND(АТС!$F243*$G$41*$G$42/100,2)</f>
        <v>83</v>
      </c>
    </row>
    <row r="246" spans="1:7" x14ac:dyDescent="0.25">
      <c r="A246" s="238"/>
      <c r="B246" s="130">
        <f t="shared" si="3"/>
        <v>42194.458330000001</v>
      </c>
      <c r="C246" s="131">
        <v>11</v>
      </c>
      <c r="D246" s="11">
        <f>ROUND(АТС!F244*$D$41*$D$42/100,2)</f>
        <v>226.76</v>
      </c>
      <c r="E246" s="11">
        <f>ROUND(АТС!F244*$E$41*$E$42/100,2)</f>
        <v>208.35</v>
      </c>
      <c r="F246" s="11">
        <f>ROUND(АТС!$F244*$F$41*$F$42/100,2)</f>
        <v>141.83000000000001</v>
      </c>
      <c r="G246" s="11">
        <f>ROUND(АТС!$F244*$G$41*$G$42/100,2)</f>
        <v>83</v>
      </c>
    </row>
    <row r="247" spans="1:7" x14ac:dyDescent="0.25">
      <c r="A247" s="238"/>
      <c r="B247" s="128">
        <f t="shared" si="3"/>
        <v>42194.5</v>
      </c>
      <c r="C247" s="131">
        <v>12</v>
      </c>
      <c r="D247" s="11">
        <f>ROUND(АТС!F245*$D$41*$D$42/100,2)</f>
        <v>233.47</v>
      </c>
      <c r="E247" s="11">
        <f>ROUND(АТС!F245*$E$41*$E$42/100,2)</f>
        <v>214.52</v>
      </c>
      <c r="F247" s="11">
        <f>ROUND(АТС!$F245*$F$41*$F$42/100,2)</f>
        <v>146.03</v>
      </c>
      <c r="G247" s="11">
        <f>ROUND(АТС!$F245*$G$41*$G$42/100,2)</f>
        <v>85.46</v>
      </c>
    </row>
    <row r="248" spans="1:7" x14ac:dyDescent="0.25">
      <c r="A248" s="238"/>
      <c r="B248" s="130">
        <f t="shared" si="3"/>
        <v>42194.541669999999</v>
      </c>
      <c r="C248" s="131">
        <v>13</v>
      </c>
      <c r="D248" s="11">
        <f>ROUND(АТС!F246*$D$41*$D$42/100,2)</f>
        <v>230.04</v>
      </c>
      <c r="E248" s="11">
        <f>ROUND(АТС!F246*$E$41*$E$42/100,2)</f>
        <v>211.36</v>
      </c>
      <c r="F248" s="11">
        <f>ROUND(АТС!$F246*$F$41*$F$42/100,2)</f>
        <v>143.88</v>
      </c>
      <c r="G248" s="11">
        <f>ROUND(АТС!$F246*$G$41*$G$42/100,2)</f>
        <v>84.2</v>
      </c>
    </row>
    <row r="249" spans="1:7" x14ac:dyDescent="0.25">
      <c r="A249" s="238"/>
      <c r="B249" s="130">
        <f t="shared" si="3"/>
        <v>42194.583330000001</v>
      </c>
      <c r="C249" s="131">
        <v>14</v>
      </c>
      <c r="D249" s="11">
        <f>ROUND(АТС!F247*$D$41*$D$42/100,2)</f>
        <v>230.04</v>
      </c>
      <c r="E249" s="11">
        <f>ROUND(АТС!F247*$E$41*$E$42/100,2)</f>
        <v>211.36</v>
      </c>
      <c r="F249" s="11">
        <f>ROUND(АТС!$F247*$F$41*$F$42/100,2)</f>
        <v>143.88</v>
      </c>
      <c r="G249" s="11">
        <f>ROUND(АТС!$F247*$G$41*$G$42/100,2)</f>
        <v>84.2</v>
      </c>
    </row>
    <row r="250" spans="1:7" x14ac:dyDescent="0.25">
      <c r="A250" s="238"/>
      <c r="B250" s="130">
        <f t="shared" si="3"/>
        <v>42194.625</v>
      </c>
      <c r="C250" s="131">
        <v>15</v>
      </c>
      <c r="D250" s="11">
        <f>ROUND(АТС!F248*$D$41*$D$42/100,2)</f>
        <v>236.96</v>
      </c>
      <c r="E250" s="11">
        <f>ROUND(АТС!F248*$E$41*$E$42/100,2)</f>
        <v>217.72</v>
      </c>
      <c r="F250" s="11">
        <f>ROUND(АТС!$F248*$F$41*$F$42/100,2)</f>
        <v>148.21</v>
      </c>
      <c r="G250" s="11">
        <f>ROUND(АТС!$F248*$G$41*$G$42/100,2)</f>
        <v>86.74</v>
      </c>
    </row>
    <row r="251" spans="1:7" x14ac:dyDescent="0.25">
      <c r="A251" s="238"/>
      <c r="B251" s="128">
        <f t="shared" si="3"/>
        <v>42194.666669999999</v>
      </c>
      <c r="C251" s="131">
        <v>16</v>
      </c>
      <c r="D251" s="11">
        <f>ROUND(АТС!F249*$D$41*$D$42/100,2)</f>
        <v>233.16</v>
      </c>
      <c r="E251" s="11">
        <f>ROUND(АТС!F249*$E$41*$E$42/100,2)</f>
        <v>214.24</v>
      </c>
      <c r="F251" s="11">
        <f>ROUND(АТС!$F249*$F$41*$F$42/100,2)</f>
        <v>145.84</v>
      </c>
      <c r="G251" s="11">
        <f>ROUND(АТС!$F249*$G$41*$G$42/100,2)</f>
        <v>85.35</v>
      </c>
    </row>
    <row r="252" spans="1:7" x14ac:dyDescent="0.25">
      <c r="A252" s="238"/>
      <c r="B252" s="130">
        <f t="shared" si="3"/>
        <v>42194.708330000001</v>
      </c>
      <c r="C252" s="131">
        <v>17</v>
      </c>
      <c r="D252" s="11">
        <f>ROUND(АТС!F250*$D$41*$D$42/100,2)</f>
        <v>236.29</v>
      </c>
      <c r="E252" s="11">
        <f>ROUND(АТС!F250*$E$41*$E$42/100,2)</f>
        <v>217.11</v>
      </c>
      <c r="F252" s="11">
        <f>ROUND(АТС!$F250*$F$41*$F$42/100,2)</f>
        <v>147.79</v>
      </c>
      <c r="G252" s="11">
        <f>ROUND(АТС!$F250*$G$41*$G$42/100,2)</f>
        <v>86.5</v>
      </c>
    </row>
    <row r="253" spans="1:7" x14ac:dyDescent="0.25">
      <c r="A253" s="238"/>
      <c r="B253" s="130">
        <f t="shared" si="3"/>
        <v>42194.75</v>
      </c>
      <c r="C253" s="131">
        <v>18</v>
      </c>
      <c r="D253" s="11">
        <f>ROUND(АТС!F251*$D$41*$D$42/100,2)</f>
        <v>236.33</v>
      </c>
      <c r="E253" s="11">
        <f>ROUND(АТС!F251*$E$41*$E$42/100,2)</f>
        <v>217.14</v>
      </c>
      <c r="F253" s="11">
        <f>ROUND(АТС!$F251*$F$41*$F$42/100,2)</f>
        <v>147.81</v>
      </c>
      <c r="G253" s="11">
        <f>ROUND(АТС!$F251*$G$41*$G$42/100,2)</f>
        <v>86.51</v>
      </c>
    </row>
    <row r="254" spans="1:7" x14ac:dyDescent="0.25">
      <c r="A254" s="238"/>
      <c r="B254" s="130">
        <f t="shared" si="3"/>
        <v>42194.791669999999</v>
      </c>
      <c r="C254" s="131">
        <v>19</v>
      </c>
      <c r="D254" s="11">
        <f>ROUND(АТС!F252*$D$41*$D$42/100,2)</f>
        <v>221.57</v>
      </c>
      <c r="E254" s="11">
        <f>ROUND(АТС!F252*$E$41*$E$42/100,2)</f>
        <v>203.58</v>
      </c>
      <c r="F254" s="11">
        <f>ROUND(АТС!$F252*$F$41*$F$42/100,2)</f>
        <v>138.58000000000001</v>
      </c>
      <c r="G254" s="11">
        <f>ROUND(АТС!$F252*$G$41*$G$42/100,2)</f>
        <v>81.11</v>
      </c>
    </row>
    <row r="255" spans="1:7" x14ac:dyDescent="0.25">
      <c r="A255" s="238"/>
      <c r="B255" s="128">
        <f t="shared" si="3"/>
        <v>42194.833330000001</v>
      </c>
      <c r="C255" s="131">
        <v>20</v>
      </c>
      <c r="D255" s="11">
        <f>ROUND(АТС!F253*$D$41*$D$42/100,2)</f>
        <v>243.39</v>
      </c>
      <c r="E255" s="11">
        <f>ROUND(АТС!F253*$E$41*$E$42/100,2)</f>
        <v>223.63</v>
      </c>
      <c r="F255" s="11">
        <f>ROUND(АТС!$F253*$F$41*$F$42/100,2)</f>
        <v>152.22999999999999</v>
      </c>
      <c r="G255" s="11">
        <f>ROUND(АТС!$F253*$G$41*$G$42/100,2)</f>
        <v>89.09</v>
      </c>
    </row>
    <row r="256" spans="1:7" x14ac:dyDescent="0.25">
      <c r="A256" s="238"/>
      <c r="B256" s="130">
        <f t="shared" si="3"/>
        <v>42194.875</v>
      </c>
      <c r="C256" s="131">
        <v>21</v>
      </c>
      <c r="D256" s="11">
        <f>ROUND(АТС!F254*$D$41*$D$42/100,2)</f>
        <v>234.97</v>
      </c>
      <c r="E256" s="11">
        <f>ROUND(АТС!F254*$E$41*$E$42/100,2)</f>
        <v>215.9</v>
      </c>
      <c r="F256" s="11">
        <f>ROUND(АТС!$F254*$F$41*$F$42/100,2)</f>
        <v>146.96</v>
      </c>
      <c r="G256" s="11">
        <f>ROUND(АТС!$F254*$G$41*$G$42/100,2)</f>
        <v>86.01</v>
      </c>
    </row>
    <row r="257" spans="1:7" x14ac:dyDescent="0.25">
      <c r="A257" s="238"/>
      <c r="B257" s="130">
        <f t="shared" si="3"/>
        <v>42194.916669999999</v>
      </c>
      <c r="C257" s="131">
        <v>22</v>
      </c>
      <c r="D257" s="11">
        <f>ROUND(АТС!F255*$D$41*$D$42/100,2)</f>
        <v>224.14</v>
      </c>
      <c r="E257" s="11">
        <f>ROUND(АТС!F255*$E$41*$E$42/100,2)</f>
        <v>205.94</v>
      </c>
      <c r="F257" s="11">
        <f>ROUND(АТС!$F255*$F$41*$F$42/100,2)</f>
        <v>140.19</v>
      </c>
      <c r="G257" s="11">
        <f>ROUND(АТС!$F255*$G$41*$G$42/100,2)</f>
        <v>82.05</v>
      </c>
    </row>
    <row r="258" spans="1:7" x14ac:dyDescent="0.25">
      <c r="A258" s="238"/>
      <c r="B258" s="130">
        <f t="shared" si="3"/>
        <v>42194.958330000001</v>
      </c>
      <c r="C258" s="131">
        <v>23</v>
      </c>
      <c r="D258" s="11">
        <f>ROUND(АТС!F256*$D$41*$D$42/100,2)</f>
        <v>241.46</v>
      </c>
      <c r="E258" s="11">
        <f>ROUND(АТС!F256*$E$41*$E$42/100,2)</f>
        <v>221.86</v>
      </c>
      <c r="F258" s="11">
        <f>ROUND(АТС!$F256*$F$41*$F$42/100,2)</f>
        <v>151.02000000000001</v>
      </c>
      <c r="G258" s="11">
        <f>ROUND(АТС!$F256*$G$41*$G$42/100,2)</f>
        <v>88.39</v>
      </c>
    </row>
    <row r="259" spans="1:7" x14ac:dyDescent="0.25">
      <c r="A259" s="238"/>
      <c r="B259" s="128">
        <f t="shared" si="3"/>
        <v>42195</v>
      </c>
      <c r="C259" s="131">
        <v>0</v>
      </c>
      <c r="D259" s="11">
        <f>ROUND(АТС!F257*$D$41*$D$42/100,2)</f>
        <v>219.35</v>
      </c>
      <c r="E259" s="11">
        <f>ROUND(АТС!F257*$E$41*$E$42/100,2)</f>
        <v>201.54</v>
      </c>
      <c r="F259" s="11">
        <f>ROUND(АТС!$F257*$F$41*$F$42/100,2)</f>
        <v>137.19</v>
      </c>
      <c r="G259" s="11">
        <f>ROUND(АТС!$F257*$G$41*$G$42/100,2)</f>
        <v>80.290000000000006</v>
      </c>
    </row>
    <row r="260" spans="1:7" x14ac:dyDescent="0.25">
      <c r="A260" s="238"/>
      <c r="B260" s="130">
        <f t="shared" ref="B260:B323" si="4">B236+1</f>
        <v>42195.041669999999</v>
      </c>
      <c r="C260" s="131">
        <v>1</v>
      </c>
      <c r="D260" s="11">
        <f>ROUND(АТС!F258*$D$41*$D$42/100,2)</f>
        <v>239.56</v>
      </c>
      <c r="E260" s="11">
        <f>ROUND(АТС!F258*$E$41*$E$42/100,2)</f>
        <v>220.11</v>
      </c>
      <c r="F260" s="11">
        <f>ROUND(АТС!$F258*$F$41*$F$42/100,2)</f>
        <v>149.84</v>
      </c>
      <c r="G260" s="11">
        <f>ROUND(АТС!$F258*$G$41*$G$42/100,2)</f>
        <v>87.69</v>
      </c>
    </row>
    <row r="261" spans="1:7" x14ac:dyDescent="0.25">
      <c r="A261" s="238"/>
      <c r="B261" s="130">
        <f t="shared" si="4"/>
        <v>42195.083330000001</v>
      </c>
      <c r="C261" s="131">
        <v>2</v>
      </c>
      <c r="D261" s="11">
        <f>ROUND(АТС!F259*$D$41*$D$42/100,2)</f>
        <v>255.04</v>
      </c>
      <c r="E261" s="11">
        <f>ROUND(АТС!F259*$E$41*$E$42/100,2)</f>
        <v>234.34</v>
      </c>
      <c r="F261" s="11">
        <f>ROUND(АТС!$F259*$F$41*$F$42/100,2)</f>
        <v>159.52000000000001</v>
      </c>
      <c r="G261" s="11">
        <f>ROUND(АТС!$F259*$G$41*$G$42/100,2)</f>
        <v>93.36</v>
      </c>
    </row>
    <row r="262" spans="1:7" x14ac:dyDescent="0.25">
      <c r="A262" s="238"/>
      <c r="B262" s="130">
        <f t="shared" si="4"/>
        <v>42195.125</v>
      </c>
      <c r="C262" s="131">
        <v>3</v>
      </c>
      <c r="D262" s="11">
        <f>ROUND(АТС!F260*$D$41*$D$42/100,2)</f>
        <v>259.20999999999998</v>
      </c>
      <c r="E262" s="11">
        <f>ROUND(АТС!F260*$E$41*$E$42/100,2)</f>
        <v>238.16</v>
      </c>
      <c r="F262" s="11">
        <f>ROUND(АТС!$F260*$F$41*$F$42/100,2)</f>
        <v>162.12</v>
      </c>
      <c r="G262" s="11">
        <f>ROUND(АТС!$F260*$G$41*$G$42/100,2)</f>
        <v>94.88</v>
      </c>
    </row>
    <row r="263" spans="1:7" x14ac:dyDescent="0.25">
      <c r="A263" s="238"/>
      <c r="B263" s="128">
        <f t="shared" si="4"/>
        <v>42195.166669999999</v>
      </c>
      <c r="C263" s="131">
        <v>4</v>
      </c>
      <c r="D263" s="11">
        <f>ROUND(АТС!F261*$D$41*$D$42/100,2)</f>
        <v>263.45</v>
      </c>
      <c r="E263" s="11">
        <f>ROUND(АТС!F261*$E$41*$E$42/100,2)</f>
        <v>242.06</v>
      </c>
      <c r="F263" s="11">
        <f>ROUND(АТС!$F261*$F$41*$F$42/100,2)</f>
        <v>164.78</v>
      </c>
      <c r="G263" s="11">
        <f>ROUND(АТС!$F261*$G$41*$G$42/100,2)</f>
        <v>96.44</v>
      </c>
    </row>
    <row r="264" spans="1:7" x14ac:dyDescent="0.25">
      <c r="A264" s="238"/>
      <c r="B264" s="130">
        <f t="shared" si="4"/>
        <v>42195.208330000001</v>
      </c>
      <c r="C264" s="131">
        <v>5</v>
      </c>
      <c r="D264" s="11">
        <f>ROUND(АТС!F262*$D$41*$D$42/100,2)</f>
        <v>272.43</v>
      </c>
      <c r="E264" s="11">
        <f>ROUND(АТС!F262*$E$41*$E$42/100,2)</f>
        <v>250.31</v>
      </c>
      <c r="F264" s="11">
        <f>ROUND(АТС!$F262*$F$41*$F$42/100,2)</f>
        <v>170.39</v>
      </c>
      <c r="G264" s="11">
        <f>ROUND(АТС!$F262*$G$41*$G$42/100,2)</f>
        <v>99.72</v>
      </c>
    </row>
    <row r="265" spans="1:7" x14ac:dyDescent="0.25">
      <c r="A265" s="238"/>
      <c r="B265" s="130">
        <f t="shared" si="4"/>
        <v>42195.25</v>
      </c>
      <c r="C265" s="131">
        <v>6</v>
      </c>
      <c r="D265" s="11">
        <f>ROUND(АТС!F263*$D$41*$D$42/100,2)</f>
        <v>254.99</v>
      </c>
      <c r="E265" s="11">
        <f>ROUND(АТС!F263*$E$41*$E$42/100,2)</f>
        <v>234.29</v>
      </c>
      <c r="F265" s="11">
        <f>ROUND(АТС!$F263*$F$41*$F$42/100,2)</f>
        <v>159.49</v>
      </c>
      <c r="G265" s="11">
        <f>ROUND(АТС!$F263*$G$41*$G$42/100,2)</f>
        <v>93.34</v>
      </c>
    </row>
    <row r="266" spans="1:7" x14ac:dyDescent="0.25">
      <c r="A266" s="238"/>
      <c r="B266" s="130">
        <f t="shared" si="4"/>
        <v>42195.291669999999</v>
      </c>
      <c r="C266" s="131">
        <v>7</v>
      </c>
      <c r="D266" s="11">
        <f>ROUND(АТС!F264*$D$41*$D$42/100,2)</f>
        <v>307.20999999999998</v>
      </c>
      <c r="E266" s="11">
        <f>ROUND(АТС!F264*$E$41*$E$42/100,2)</f>
        <v>282.27</v>
      </c>
      <c r="F266" s="11">
        <f>ROUND(АТС!$F264*$F$41*$F$42/100,2)</f>
        <v>192.15</v>
      </c>
      <c r="G266" s="11">
        <f>ROUND(АТС!$F264*$G$41*$G$42/100,2)</f>
        <v>112.46</v>
      </c>
    </row>
    <row r="267" spans="1:7" x14ac:dyDescent="0.25">
      <c r="A267" s="238"/>
      <c r="B267" s="128">
        <f t="shared" si="4"/>
        <v>42195.333330000001</v>
      </c>
      <c r="C267" s="131">
        <v>8</v>
      </c>
      <c r="D267" s="11">
        <f>ROUND(АТС!F265*$D$41*$D$42/100,2)</f>
        <v>278.38</v>
      </c>
      <c r="E267" s="11">
        <f>ROUND(АТС!F265*$E$41*$E$42/100,2)</f>
        <v>255.78</v>
      </c>
      <c r="F267" s="11">
        <f>ROUND(АТС!$F265*$F$41*$F$42/100,2)</f>
        <v>174.11</v>
      </c>
      <c r="G267" s="11">
        <f>ROUND(АТС!$F265*$G$41*$G$42/100,2)</f>
        <v>101.9</v>
      </c>
    </row>
    <row r="268" spans="1:7" x14ac:dyDescent="0.25">
      <c r="A268" s="238"/>
      <c r="B268" s="130">
        <f t="shared" si="4"/>
        <v>42195.375</v>
      </c>
      <c r="C268" s="131">
        <v>9</v>
      </c>
      <c r="D268" s="11">
        <f>ROUND(АТС!F266*$D$41*$D$42/100,2)</f>
        <v>240.48</v>
      </c>
      <c r="E268" s="11">
        <f>ROUND(АТС!F266*$E$41*$E$42/100,2)</f>
        <v>220.96</v>
      </c>
      <c r="F268" s="11">
        <f>ROUND(АТС!$F266*$F$41*$F$42/100,2)</f>
        <v>150.41</v>
      </c>
      <c r="G268" s="11">
        <f>ROUND(АТС!$F266*$G$41*$G$42/100,2)</f>
        <v>88.03</v>
      </c>
    </row>
    <row r="269" spans="1:7" x14ac:dyDescent="0.25">
      <c r="A269" s="238"/>
      <c r="B269" s="130">
        <f t="shared" si="4"/>
        <v>42195.416669999999</v>
      </c>
      <c r="C269" s="131">
        <v>10</v>
      </c>
      <c r="D269" s="11">
        <f>ROUND(АТС!F267*$D$41*$D$42/100,2)</f>
        <v>226.66</v>
      </c>
      <c r="E269" s="11">
        <f>ROUND(АТС!F267*$E$41*$E$42/100,2)</f>
        <v>208.26</v>
      </c>
      <c r="F269" s="11">
        <f>ROUND(АТС!$F267*$F$41*$F$42/100,2)</f>
        <v>141.76</v>
      </c>
      <c r="G269" s="11">
        <f>ROUND(АТС!$F267*$G$41*$G$42/100,2)</f>
        <v>82.97</v>
      </c>
    </row>
    <row r="270" spans="1:7" x14ac:dyDescent="0.25">
      <c r="A270" s="238"/>
      <c r="B270" s="130">
        <f t="shared" si="4"/>
        <v>42195.458330000001</v>
      </c>
      <c r="C270" s="131">
        <v>11</v>
      </c>
      <c r="D270" s="11">
        <f>ROUND(АТС!F268*$D$41*$D$42/100,2)</f>
        <v>226.69</v>
      </c>
      <c r="E270" s="11">
        <f>ROUND(АТС!F268*$E$41*$E$42/100,2)</f>
        <v>208.29</v>
      </c>
      <c r="F270" s="11">
        <f>ROUND(АТС!$F268*$F$41*$F$42/100,2)</f>
        <v>141.79</v>
      </c>
      <c r="G270" s="11">
        <f>ROUND(АТС!$F268*$G$41*$G$42/100,2)</f>
        <v>82.98</v>
      </c>
    </row>
    <row r="271" spans="1:7" x14ac:dyDescent="0.25">
      <c r="A271" s="238"/>
      <c r="B271" s="128">
        <f t="shared" si="4"/>
        <v>42195.5</v>
      </c>
      <c r="C271" s="131">
        <v>12</v>
      </c>
      <c r="D271" s="11">
        <f>ROUND(АТС!F269*$D$41*$D$42/100,2)</f>
        <v>233.39</v>
      </c>
      <c r="E271" s="11">
        <f>ROUND(АТС!F269*$E$41*$E$42/100,2)</f>
        <v>214.44</v>
      </c>
      <c r="F271" s="11">
        <f>ROUND(АТС!$F269*$F$41*$F$42/100,2)</f>
        <v>145.97</v>
      </c>
      <c r="G271" s="11">
        <f>ROUND(АТС!$F269*$G$41*$G$42/100,2)</f>
        <v>85.43</v>
      </c>
    </row>
    <row r="272" spans="1:7" x14ac:dyDescent="0.25">
      <c r="A272" s="238"/>
      <c r="B272" s="130">
        <f t="shared" si="4"/>
        <v>42195.541669999999</v>
      </c>
      <c r="C272" s="131">
        <v>13</v>
      </c>
      <c r="D272" s="11">
        <f>ROUND(АТС!F270*$D$41*$D$42/100,2)</f>
        <v>229.99</v>
      </c>
      <c r="E272" s="11">
        <f>ROUND(АТС!F270*$E$41*$E$42/100,2)</f>
        <v>211.32</v>
      </c>
      <c r="F272" s="11">
        <f>ROUND(АТС!$F270*$F$41*$F$42/100,2)</f>
        <v>143.85</v>
      </c>
      <c r="G272" s="11">
        <f>ROUND(АТС!$F270*$G$41*$G$42/100,2)</f>
        <v>84.19</v>
      </c>
    </row>
    <row r="273" spans="1:7" x14ac:dyDescent="0.25">
      <c r="A273" s="238"/>
      <c r="B273" s="130">
        <f t="shared" si="4"/>
        <v>42195.583330000001</v>
      </c>
      <c r="C273" s="131">
        <v>14</v>
      </c>
      <c r="D273" s="11">
        <f>ROUND(АТС!F271*$D$41*$D$42/100,2)</f>
        <v>229.99</v>
      </c>
      <c r="E273" s="11">
        <f>ROUND(АТС!F271*$E$41*$E$42/100,2)</f>
        <v>211.32</v>
      </c>
      <c r="F273" s="11">
        <f>ROUND(АТС!$F271*$F$41*$F$42/100,2)</f>
        <v>143.85</v>
      </c>
      <c r="G273" s="11">
        <f>ROUND(АТС!$F271*$G$41*$G$42/100,2)</f>
        <v>84.19</v>
      </c>
    </row>
    <row r="274" spans="1:7" x14ac:dyDescent="0.25">
      <c r="A274" s="238"/>
      <c r="B274" s="130">
        <f t="shared" si="4"/>
        <v>42195.625</v>
      </c>
      <c r="C274" s="131">
        <v>15</v>
      </c>
      <c r="D274" s="11">
        <f>ROUND(АТС!F272*$D$41*$D$42/100,2)</f>
        <v>236.96</v>
      </c>
      <c r="E274" s="11">
        <f>ROUND(АТС!F272*$E$41*$E$42/100,2)</f>
        <v>217.72</v>
      </c>
      <c r="F274" s="11">
        <f>ROUND(АТС!$F272*$F$41*$F$42/100,2)</f>
        <v>148.21</v>
      </c>
      <c r="G274" s="11">
        <f>ROUND(АТС!$F272*$G$41*$G$42/100,2)</f>
        <v>86.74</v>
      </c>
    </row>
    <row r="275" spans="1:7" x14ac:dyDescent="0.25">
      <c r="A275" s="238"/>
      <c r="B275" s="128">
        <f t="shared" si="4"/>
        <v>42195.666669999999</v>
      </c>
      <c r="C275" s="131">
        <v>16</v>
      </c>
      <c r="D275" s="11">
        <f>ROUND(АТС!F273*$D$41*$D$42/100,2)</f>
        <v>233.13</v>
      </c>
      <c r="E275" s="11">
        <f>ROUND(АТС!F273*$E$41*$E$42/100,2)</f>
        <v>214.21</v>
      </c>
      <c r="F275" s="11">
        <f>ROUND(АТС!$F273*$F$41*$F$42/100,2)</f>
        <v>145.81</v>
      </c>
      <c r="G275" s="11">
        <f>ROUND(АТС!$F273*$G$41*$G$42/100,2)</f>
        <v>85.34</v>
      </c>
    </row>
    <row r="276" spans="1:7" x14ac:dyDescent="0.25">
      <c r="A276" s="238"/>
      <c r="B276" s="130">
        <f t="shared" si="4"/>
        <v>42195.708330000001</v>
      </c>
      <c r="C276" s="131">
        <v>17</v>
      </c>
      <c r="D276" s="11">
        <f>ROUND(АТС!F274*$D$41*$D$42/100,2)</f>
        <v>236.28</v>
      </c>
      <c r="E276" s="11">
        <f>ROUND(АТС!F274*$E$41*$E$42/100,2)</f>
        <v>217.1</v>
      </c>
      <c r="F276" s="11">
        <f>ROUND(АТС!$F274*$F$41*$F$42/100,2)</f>
        <v>147.78</v>
      </c>
      <c r="G276" s="11">
        <f>ROUND(АТС!$F274*$G$41*$G$42/100,2)</f>
        <v>86.49</v>
      </c>
    </row>
    <row r="277" spans="1:7" x14ac:dyDescent="0.25">
      <c r="A277" s="238"/>
      <c r="B277" s="130">
        <f t="shared" si="4"/>
        <v>42195.75</v>
      </c>
      <c r="C277" s="131">
        <v>18</v>
      </c>
      <c r="D277" s="11">
        <f>ROUND(АТС!F275*$D$41*$D$42/100,2)</f>
        <v>239.55</v>
      </c>
      <c r="E277" s="11">
        <f>ROUND(АТС!F275*$E$41*$E$42/100,2)</f>
        <v>220.1</v>
      </c>
      <c r="F277" s="11">
        <f>ROUND(АТС!$F275*$F$41*$F$42/100,2)</f>
        <v>149.83000000000001</v>
      </c>
      <c r="G277" s="11">
        <f>ROUND(АТС!$F275*$G$41*$G$42/100,2)</f>
        <v>87.69</v>
      </c>
    </row>
    <row r="278" spans="1:7" x14ac:dyDescent="0.25">
      <c r="A278" s="238"/>
      <c r="B278" s="130">
        <f t="shared" si="4"/>
        <v>42195.791669999999</v>
      </c>
      <c r="C278" s="131">
        <v>19</v>
      </c>
      <c r="D278" s="11">
        <f>ROUND(АТС!F276*$D$41*$D$42/100,2)</f>
        <v>230.46</v>
      </c>
      <c r="E278" s="11">
        <f>ROUND(АТС!F276*$E$41*$E$42/100,2)</f>
        <v>211.75</v>
      </c>
      <c r="F278" s="11">
        <f>ROUND(АТС!$F276*$F$41*$F$42/100,2)</f>
        <v>144.13999999999999</v>
      </c>
      <c r="G278" s="11">
        <f>ROUND(АТС!$F276*$G$41*$G$42/100,2)</f>
        <v>84.36</v>
      </c>
    </row>
    <row r="279" spans="1:7" x14ac:dyDescent="0.25">
      <c r="A279" s="238"/>
      <c r="B279" s="128">
        <f t="shared" si="4"/>
        <v>42195.833330000001</v>
      </c>
      <c r="C279" s="131">
        <v>20</v>
      </c>
      <c r="D279" s="11">
        <f>ROUND(АТС!F277*$D$41*$D$42/100,2)</f>
        <v>245.12</v>
      </c>
      <c r="E279" s="11">
        <f>ROUND(АТС!F277*$E$41*$E$42/100,2)</f>
        <v>225.22</v>
      </c>
      <c r="F279" s="11">
        <f>ROUND(АТС!$F277*$F$41*$F$42/100,2)</f>
        <v>153.31</v>
      </c>
      <c r="G279" s="11">
        <f>ROUND(АТС!$F277*$G$41*$G$42/100,2)</f>
        <v>89.72</v>
      </c>
    </row>
    <row r="280" spans="1:7" x14ac:dyDescent="0.25">
      <c r="A280" s="238"/>
      <c r="B280" s="130">
        <f t="shared" si="4"/>
        <v>42195.875</v>
      </c>
      <c r="C280" s="131">
        <v>21</v>
      </c>
      <c r="D280" s="11">
        <f>ROUND(АТС!F278*$D$41*$D$42/100,2)</f>
        <v>236.22</v>
      </c>
      <c r="E280" s="11">
        <f>ROUND(АТС!F278*$E$41*$E$42/100,2)</f>
        <v>217.04</v>
      </c>
      <c r="F280" s="11">
        <f>ROUND(АТС!$F278*$F$41*$F$42/100,2)</f>
        <v>147.75</v>
      </c>
      <c r="G280" s="11">
        <f>ROUND(АТС!$F278*$G$41*$G$42/100,2)</f>
        <v>86.47</v>
      </c>
    </row>
    <row r="281" spans="1:7" x14ac:dyDescent="0.25">
      <c r="A281" s="238"/>
      <c r="B281" s="130">
        <f t="shared" si="4"/>
        <v>42195.916669999999</v>
      </c>
      <c r="C281" s="131">
        <v>22</v>
      </c>
      <c r="D281" s="11">
        <f>ROUND(АТС!F279*$D$41*$D$42/100,2)</f>
        <v>224.05</v>
      </c>
      <c r="E281" s="11">
        <f>ROUND(АТС!F279*$E$41*$E$42/100,2)</f>
        <v>205.86</v>
      </c>
      <c r="F281" s="11">
        <f>ROUND(АТС!$F279*$F$41*$F$42/100,2)</f>
        <v>140.13</v>
      </c>
      <c r="G281" s="11">
        <f>ROUND(АТС!$F279*$G$41*$G$42/100,2)</f>
        <v>82.01</v>
      </c>
    </row>
    <row r="282" spans="1:7" x14ac:dyDescent="0.25">
      <c r="A282" s="238"/>
      <c r="B282" s="130">
        <f t="shared" si="4"/>
        <v>42195.958330000001</v>
      </c>
      <c r="C282" s="131">
        <v>23</v>
      </c>
      <c r="D282" s="11">
        <f>ROUND(АТС!F280*$D$41*$D$42/100,2)</f>
        <v>242.8</v>
      </c>
      <c r="E282" s="11">
        <f>ROUND(АТС!F280*$E$41*$E$42/100,2)</f>
        <v>223.09</v>
      </c>
      <c r="F282" s="11">
        <f>ROUND(АТС!$F280*$F$41*$F$42/100,2)</f>
        <v>151.86000000000001</v>
      </c>
      <c r="G282" s="11">
        <f>ROUND(АТС!$F280*$G$41*$G$42/100,2)</f>
        <v>88.88</v>
      </c>
    </row>
    <row r="283" spans="1:7" x14ac:dyDescent="0.25">
      <c r="A283" s="238"/>
      <c r="B283" s="128">
        <f t="shared" si="4"/>
        <v>42196</v>
      </c>
      <c r="C283" s="131">
        <v>0</v>
      </c>
      <c r="D283" s="11">
        <f>ROUND(АТС!F281*$D$41*$D$42/100,2)</f>
        <v>222.56</v>
      </c>
      <c r="E283" s="11">
        <f>ROUND(АТС!F281*$E$41*$E$42/100,2)</f>
        <v>204.49</v>
      </c>
      <c r="F283" s="11">
        <f>ROUND(АТС!$F281*$F$41*$F$42/100,2)</f>
        <v>139.19999999999999</v>
      </c>
      <c r="G283" s="11">
        <f>ROUND(АТС!$F281*$G$41*$G$42/100,2)</f>
        <v>81.47</v>
      </c>
    </row>
    <row r="284" spans="1:7" x14ac:dyDescent="0.25">
      <c r="A284" s="238"/>
      <c r="B284" s="130">
        <f t="shared" si="4"/>
        <v>42196.041669999999</v>
      </c>
      <c r="C284" s="131">
        <v>1</v>
      </c>
      <c r="D284" s="11">
        <f>ROUND(АТС!F282*$D$41*$D$42/100,2)</f>
        <v>236.85</v>
      </c>
      <c r="E284" s="11">
        <f>ROUND(АТС!F282*$E$41*$E$42/100,2)</f>
        <v>217.63</v>
      </c>
      <c r="F284" s="11">
        <f>ROUND(АТС!$F282*$F$41*$F$42/100,2)</f>
        <v>148.13999999999999</v>
      </c>
      <c r="G284" s="11">
        <f>ROUND(АТС!$F282*$G$41*$G$42/100,2)</f>
        <v>86.7</v>
      </c>
    </row>
    <row r="285" spans="1:7" x14ac:dyDescent="0.25">
      <c r="A285" s="238"/>
      <c r="B285" s="130">
        <f t="shared" si="4"/>
        <v>42196.083330000001</v>
      </c>
      <c r="C285" s="131">
        <v>2</v>
      </c>
      <c r="D285" s="11">
        <f>ROUND(АТС!F283*$D$41*$D$42/100,2)</f>
        <v>249.09</v>
      </c>
      <c r="E285" s="11">
        <f>ROUND(АТС!F283*$E$41*$E$42/100,2)</f>
        <v>228.86</v>
      </c>
      <c r="F285" s="11">
        <f>ROUND(АТС!$F283*$F$41*$F$42/100,2)</f>
        <v>155.79</v>
      </c>
      <c r="G285" s="11">
        <f>ROUND(АТС!$F283*$G$41*$G$42/100,2)</f>
        <v>91.18</v>
      </c>
    </row>
    <row r="286" spans="1:7" x14ac:dyDescent="0.25">
      <c r="A286" s="238"/>
      <c r="B286" s="130">
        <f t="shared" si="4"/>
        <v>42196.125</v>
      </c>
      <c r="C286" s="131">
        <v>3</v>
      </c>
      <c r="D286" s="11">
        <f>ROUND(АТС!F284*$D$41*$D$42/100,2)</f>
        <v>257.89</v>
      </c>
      <c r="E286" s="11">
        <f>ROUND(АТС!F284*$E$41*$E$42/100,2)</f>
        <v>236.95</v>
      </c>
      <c r="F286" s="11">
        <f>ROUND(АТС!$F284*$F$41*$F$42/100,2)</f>
        <v>161.30000000000001</v>
      </c>
      <c r="G286" s="11">
        <f>ROUND(АТС!$F284*$G$41*$G$42/100,2)</f>
        <v>94.4</v>
      </c>
    </row>
    <row r="287" spans="1:7" x14ac:dyDescent="0.25">
      <c r="A287" s="238"/>
      <c r="B287" s="128">
        <f t="shared" si="4"/>
        <v>42196.166669999999</v>
      </c>
      <c r="C287" s="131">
        <v>4</v>
      </c>
      <c r="D287" s="11">
        <f>ROUND(АТС!F285*$D$41*$D$42/100,2)</f>
        <v>267.24</v>
      </c>
      <c r="E287" s="11">
        <f>ROUND(АТС!F285*$E$41*$E$42/100,2)</f>
        <v>245.54</v>
      </c>
      <c r="F287" s="11">
        <f>ROUND(АТС!$F285*$F$41*$F$42/100,2)</f>
        <v>167.15</v>
      </c>
      <c r="G287" s="11">
        <f>ROUND(АТС!$F285*$G$41*$G$42/100,2)</f>
        <v>97.82</v>
      </c>
    </row>
    <row r="288" spans="1:7" x14ac:dyDescent="0.25">
      <c r="A288" s="238"/>
      <c r="B288" s="130">
        <f t="shared" si="4"/>
        <v>42196.208330000001</v>
      </c>
      <c r="C288" s="131">
        <v>5</v>
      </c>
      <c r="D288" s="11">
        <f>ROUND(АТС!F286*$D$41*$D$42/100,2)</f>
        <v>277.35000000000002</v>
      </c>
      <c r="E288" s="11">
        <f>ROUND(АТС!F286*$E$41*$E$42/100,2)</f>
        <v>254.83</v>
      </c>
      <c r="F288" s="11">
        <f>ROUND(АТС!$F286*$F$41*$F$42/100,2)</f>
        <v>173.47</v>
      </c>
      <c r="G288" s="11">
        <f>ROUND(АТС!$F286*$G$41*$G$42/100,2)</f>
        <v>101.52</v>
      </c>
    </row>
    <row r="289" spans="1:7" x14ac:dyDescent="0.25">
      <c r="A289" s="238"/>
      <c r="B289" s="130">
        <f t="shared" si="4"/>
        <v>42196.25</v>
      </c>
      <c r="C289" s="131">
        <v>6</v>
      </c>
      <c r="D289" s="11">
        <f>ROUND(АТС!F287*$D$41*$D$42/100,2)</f>
        <v>264.93</v>
      </c>
      <c r="E289" s="11">
        <f>ROUND(АТС!F287*$E$41*$E$42/100,2)</f>
        <v>243.43</v>
      </c>
      <c r="F289" s="11">
        <f>ROUND(АТС!$F287*$F$41*$F$42/100,2)</f>
        <v>165.71</v>
      </c>
      <c r="G289" s="11">
        <f>ROUND(АТС!$F287*$G$41*$G$42/100,2)</f>
        <v>96.98</v>
      </c>
    </row>
    <row r="290" spans="1:7" x14ac:dyDescent="0.25">
      <c r="A290" s="238"/>
      <c r="B290" s="130">
        <f t="shared" si="4"/>
        <v>42196.291669999999</v>
      </c>
      <c r="C290" s="131">
        <v>7</v>
      </c>
      <c r="D290" s="11">
        <f>ROUND(АТС!F288*$D$41*$D$42/100,2)</f>
        <v>236.99</v>
      </c>
      <c r="E290" s="11">
        <f>ROUND(АТС!F288*$E$41*$E$42/100,2)</f>
        <v>217.76</v>
      </c>
      <c r="F290" s="11">
        <f>ROUND(АТС!$F288*$F$41*$F$42/100,2)</f>
        <v>148.22999999999999</v>
      </c>
      <c r="G290" s="11">
        <f>ROUND(АТС!$F288*$G$41*$G$42/100,2)</f>
        <v>86.75</v>
      </c>
    </row>
    <row r="291" spans="1:7" x14ac:dyDescent="0.25">
      <c r="A291" s="238"/>
      <c r="B291" s="128">
        <f t="shared" si="4"/>
        <v>42196.333330000001</v>
      </c>
      <c r="C291" s="131">
        <v>8</v>
      </c>
      <c r="D291" s="11">
        <f>ROUND(АТС!F289*$D$41*$D$42/100,2)</f>
        <v>291.12</v>
      </c>
      <c r="E291" s="11">
        <f>ROUND(АТС!F289*$E$41*$E$42/100,2)</f>
        <v>267.49</v>
      </c>
      <c r="F291" s="11">
        <f>ROUND(АТС!$F289*$F$41*$F$42/100,2)</f>
        <v>182.09</v>
      </c>
      <c r="G291" s="11">
        <f>ROUND(АТС!$F289*$G$41*$G$42/100,2)</f>
        <v>106.57</v>
      </c>
    </row>
    <row r="292" spans="1:7" x14ac:dyDescent="0.25">
      <c r="A292" s="238"/>
      <c r="B292" s="130">
        <f t="shared" si="4"/>
        <v>42196.375</v>
      </c>
      <c r="C292" s="131">
        <v>9</v>
      </c>
      <c r="D292" s="11">
        <f>ROUND(АТС!F290*$D$41*$D$42/100,2)</f>
        <v>254</v>
      </c>
      <c r="E292" s="11">
        <f>ROUND(АТС!F290*$E$41*$E$42/100,2)</f>
        <v>233.38</v>
      </c>
      <c r="F292" s="11">
        <f>ROUND(АТС!$F290*$F$41*$F$42/100,2)</f>
        <v>158.87</v>
      </c>
      <c r="G292" s="11">
        <f>ROUND(АТС!$F290*$G$41*$G$42/100,2)</f>
        <v>92.98</v>
      </c>
    </row>
    <row r="293" spans="1:7" x14ac:dyDescent="0.25">
      <c r="A293" s="238"/>
      <c r="B293" s="130">
        <f t="shared" si="4"/>
        <v>42196.416669999999</v>
      </c>
      <c r="C293" s="131">
        <v>10</v>
      </c>
      <c r="D293" s="11">
        <f>ROUND(АТС!F291*$D$41*$D$42/100,2)</f>
        <v>238.61</v>
      </c>
      <c r="E293" s="11">
        <f>ROUND(АТС!F291*$E$41*$E$42/100,2)</f>
        <v>219.24</v>
      </c>
      <c r="F293" s="11">
        <f>ROUND(АТС!$F291*$F$41*$F$42/100,2)</f>
        <v>149.24</v>
      </c>
      <c r="G293" s="11">
        <f>ROUND(АТС!$F291*$G$41*$G$42/100,2)</f>
        <v>87.34</v>
      </c>
    </row>
    <row r="294" spans="1:7" x14ac:dyDescent="0.25">
      <c r="A294" s="238"/>
      <c r="B294" s="130">
        <f t="shared" si="4"/>
        <v>42196.458330000001</v>
      </c>
      <c r="C294" s="131">
        <v>11</v>
      </c>
      <c r="D294" s="11">
        <f>ROUND(АТС!F292*$D$41*$D$42/100,2)</f>
        <v>238.65</v>
      </c>
      <c r="E294" s="11">
        <f>ROUND(АТС!F292*$E$41*$E$42/100,2)</f>
        <v>219.27</v>
      </c>
      <c r="F294" s="11">
        <f>ROUND(АТС!$F292*$F$41*$F$42/100,2)</f>
        <v>149.26</v>
      </c>
      <c r="G294" s="11">
        <f>ROUND(АТС!$F292*$G$41*$G$42/100,2)</f>
        <v>87.36</v>
      </c>
    </row>
    <row r="295" spans="1:7" x14ac:dyDescent="0.25">
      <c r="A295" s="238"/>
      <c r="B295" s="128">
        <f t="shared" si="4"/>
        <v>42196.5</v>
      </c>
      <c r="C295" s="131">
        <v>12</v>
      </c>
      <c r="D295" s="11">
        <f>ROUND(АТС!F293*$D$41*$D$42/100,2)</f>
        <v>242.29</v>
      </c>
      <c r="E295" s="11">
        <f>ROUND(АТС!F293*$E$41*$E$42/100,2)</f>
        <v>222.62</v>
      </c>
      <c r="F295" s="11">
        <f>ROUND(АТС!$F293*$F$41*$F$42/100,2)</f>
        <v>151.54</v>
      </c>
      <c r="G295" s="11">
        <f>ROUND(АТС!$F293*$G$41*$G$42/100,2)</f>
        <v>88.69</v>
      </c>
    </row>
    <row r="296" spans="1:7" x14ac:dyDescent="0.25">
      <c r="A296" s="238"/>
      <c r="B296" s="130">
        <f t="shared" si="4"/>
        <v>42196.541669999999</v>
      </c>
      <c r="C296" s="131">
        <v>13</v>
      </c>
      <c r="D296" s="11">
        <f>ROUND(АТС!F294*$D$41*$D$42/100,2)</f>
        <v>246.1</v>
      </c>
      <c r="E296" s="11">
        <f>ROUND(АТС!F294*$E$41*$E$42/100,2)</f>
        <v>226.13</v>
      </c>
      <c r="F296" s="11">
        <f>ROUND(АТС!$F294*$F$41*$F$42/100,2)</f>
        <v>153.93</v>
      </c>
      <c r="G296" s="11">
        <f>ROUND(АТС!$F294*$G$41*$G$42/100,2)</f>
        <v>90.09</v>
      </c>
    </row>
    <row r="297" spans="1:7" x14ac:dyDescent="0.25">
      <c r="A297" s="238"/>
      <c r="B297" s="130">
        <f t="shared" si="4"/>
        <v>42196.583330000001</v>
      </c>
      <c r="C297" s="131">
        <v>14</v>
      </c>
      <c r="D297" s="11">
        <f>ROUND(АТС!F295*$D$41*$D$42/100,2)</f>
        <v>249.96</v>
      </c>
      <c r="E297" s="11">
        <f>ROUND(АТС!F295*$E$41*$E$42/100,2)</f>
        <v>229.67</v>
      </c>
      <c r="F297" s="11">
        <f>ROUND(АТС!$F295*$F$41*$F$42/100,2)</f>
        <v>156.34</v>
      </c>
      <c r="G297" s="11">
        <f>ROUND(АТС!$F295*$G$41*$G$42/100,2)</f>
        <v>91.5</v>
      </c>
    </row>
    <row r="298" spans="1:7" x14ac:dyDescent="0.25">
      <c r="A298" s="238"/>
      <c r="B298" s="130">
        <f t="shared" si="4"/>
        <v>42196.625</v>
      </c>
      <c r="C298" s="131">
        <v>15</v>
      </c>
      <c r="D298" s="11">
        <f>ROUND(АТС!F296*$D$41*$D$42/100,2)</f>
        <v>249.94</v>
      </c>
      <c r="E298" s="11">
        <f>ROUND(АТС!F296*$E$41*$E$42/100,2)</f>
        <v>229.65</v>
      </c>
      <c r="F298" s="11">
        <f>ROUND(АТС!$F296*$F$41*$F$42/100,2)</f>
        <v>156.33000000000001</v>
      </c>
      <c r="G298" s="11">
        <f>ROUND(АТС!$F296*$G$41*$G$42/100,2)</f>
        <v>91.49</v>
      </c>
    </row>
    <row r="299" spans="1:7" x14ac:dyDescent="0.25">
      <c r="A299" s="238"/>
      <c r="B299" s="128">
        <f t="shared" si="4"/>
        <v>42196.666669999999</v>
      </c>
      <c r="C299" s="131">
        <v>16</v>
      </c>
      <c r="D299" s="11">
        <f>ROUND(АТС!F297*$D$41*$D$42/100,2)</f>
        <v>250</v>
      </c>
      <c r="E299" s="11">
        <f>ROUND(АТС!F297*$E$41*$E$42/100,2)</f>
        <v>229.71</v>
      </c>
      <c r="F299" s="11">
        <f>ROUND(АТС!$F297*$F$41*$F$42/100,2)</f>
        <v>156.37</v>
      </c>
      <c r="G299" s="11">
        <f>ROUND(АТС!$F297*$G$41*$G$42/100,2)</f>
        <v>91.51</v>
      </c>
    </row>
    <row r="300" spans="1:7" x14ac:dyDescent="0.25">
      <c r="A300" s="238"/>
      <c r="B300" s="130">
        <f t="shared" si="4"/>
        <v>42196.708330000001</v>
      </c>
      <c r="C300" s="131">
        <v>17</v>
      </c>
      <c r="D300" s="11">
        <f>ROUND(АТС!F298*$D$41*$D$42/100,2)</f>
        <v>254.03</v>
      </c>
      <c r="E300" s="11">
        <f>ROUND(АТС!F298*$E$41*$E$42/100,2)</f>
        <v>233.41</v>
      </c>
      <c r="F300" s="11">
        <f>ROUND(АТС!$F298*$F$41*$F$42/100,2)</f>
        <v>158.88999999999999</v>
      </c>
      <c r="G300" s="11">
        <f>ROUND(АТС!$F298*$G$41*$G$42/100,2)</f>
        <v>92.99</v>
      </c>
    </row>
    <row r="301" spans="1:7" x14ac:dyDescent="0.25">
      <c r="A301" s="238"/>
      <c r="B301" s="130">
        <f t="shared" si="4"/>
        <v>42196.75</v>
      </c>
      <c r="C301" s="131">
        <v>18</v>
      </c>
      <c r="D301" s="11">
        <f>ROUND(АТС!F299*$D$41*$D$42/100,2)</f>
        <v>235.08</v>
      </c>
      <c r="E301" s="11">
        <f>ROUND(АТС!F299*$E$41*$E$42/100,2)</f>
        <v>216</v>
      </c>
      <c r="F301" s="11">
        <f>ROUND(АТС!$F299*$F$41*$F$42/100,2)</f>
        <v>147.03</v>
      </c>
      <c r="G301" s="11">
        <f>ROUND(АТС!$F299*$G$41*$G$42/100,2)</f>
        <v>86.05</v>
      </c>
    </row>
    <row r="302" spans="1:7" x14ac:dyDescent="0.25">
      <c r="A302" s="238"/>
      <c r="B302" s="130">
        <f t="shared" si="4"/>
        <v>42196.791669999999</v>
      </c>
      <c r="C302" s="131">
        <v>19</v>
      </c>
      <c r="D302" s="11">
        <f>ROUND(АТС!F300*$D$41*$D$42/100,2)</f>
        <v>228.5</v>
      </c>
      <c r="E302" s="11">
        <f>ROUND(АТС!F300*$E$41*$E$42/100,2)</f>
        <v>209.95</v>
      </c>
      <c r="F302" s="11">
        <f>ROUND(АТС!$F300*$F$41*$F$42/100,2)</f>
        <v>142.91999999999999</v>
      </c>
      <c r="G302" s="11">
        <f>ROUND(АТС!$F300*$G$41*$G$42/100,2)</f>
        <v>83.64</v>
      </c>
    </row>
    <row r="303" spans="1:7" x14ac:dyDescent="0.25">
      <c r="A303" s="238"/>
      <c r="B303" s="128">
        <f t="shared" si="4"/>
        <v>42196.833330000001</v>
      </c>
      <c r="C303" s="131">
        <v>20</v>
      </c>
      <c r="D303" s="11">
        <f>ROUND(АТС!F301*$D$41*$D$42/100,2)</f>
        <v>238.87</v>
      </c>
      <c r="E303" s="11">
        <f>ROUND(АТС!F301*$E$41*$E$42/100,2)</f>
        <v>219.48</v>
      </c>
      <c r="F303" s="11">
        <f>ROUND(АТС!$F301*$F$41*$F$42/100,2)</f>
        <v>149.4</v>
      </c>
      <c r="G303" s="11">
        <f>ROUND(АТС!$F301*$G$41*$G$42/100,2)</f>
        <v>87.44</v>
      </c>
    </row>
    <row r="304" spans="1:7" x14ac:dyDescent="0.25">
      <c r="A304" s="238"/>
      <c r="B304" s="130">
        <f t="shared" si="4"/>
        <v>42196.875</v>
      </c>
      <c r="C304" s="131">
        <v>21</v>
      </c>
      <c r="D304" s="11">
        <f>ROUND(АТС!F302*$D$41*$D$42/100,2)</f>
        <v>246.56</v>
      </c>
      <c r="E304" s="11">
        <f>ROUND(АТС!F302*$E$41*$E$42/100,2)</f>
        <v>226.55</v>
      </c>
      <c r="F304" s="11">
        <f>ROUND(АТС!$F302*$F$41*$F$42/100,2)</f>
        <v>154.22</v>
      </c>
      <c r="G304" s="11">
        <f>ROUND(АТС!$F302*$G$41*$G$42/100,2)</f>
        <v>90.26</v>
      </c>
    </row>
    <row r="305" spans="1:7" x14ac:dyDescent="0.25">
      <c r="A305" s="238"/>
      <c r="B305" s="130">
        <f t="shared" si="4"/>
        <v>42196.916669999999</v>
      </c>
      <c r="C305" s="131">
        <v>22</v>
      </c>
      <c r="D305" s="11">
        <f>ROUND(АТС!F303*$D$41*$D$42/100,2)</f>
        <v>223.99</v>
      </c>
      <c r="E305" s="11">
        <f>ROUND(АТС!F303*$E$41*$E$42/100,2)</f>
        <v>205.8</v>
      </c>
      <c r="F305" s="11">
        <f>ROUND(АТС!$F303*$F$41*$F$42/100,2)</f>
        <v>140.1</v>
      </c>
      <c r="G305" s="11">
        <f>ROUND(АТС!$F303*$G$41*$G$42/100,2)</f>
        <v>81.99</v>
      </c>
    </row>
    <row r="306" spans="1:7" x14ac:dyDescent="0.25">
      <c r="A306" s="238"/>
      <c r="B306" s="130">
        <f t="shared" si="4"/>
        <v>42196.958330000001</v>
      </c>
      <c r="C306" s="131">
        <v>23</v>
      </c>
      <c r="D306" s="11">
        <f>ROUND(АТС!F304*$D$41*$D$42/100,2)</f>
        <v>253.77</v>
      </c>
      <c r="E306" s="11">
        <f>ROUND(АТС!F304*$E$41*$E$42/100,2)</f>
        <v>233.17</v>
      </c>
      <c r="F306" s="11">
        <f>ROUND(АТС!$F304*$F$41*$F$42/100,2)</f>
        <v>158.72</v>
      </c>
      <c r="G306" s="11">
        <f>ROUND(АТС!$F304*$G$41*$G$42/100,2)</f>
        <v>92.89</v>
      </c>
    </row>
    <row r="307" spans="1:7" x14ac:dyDescent="0.25">
      <c r="A307" s="238"/>
      <c r="B307" s="128">
        <f t="shared" si="4"/>
        <v>42197</v>
      </c>
      <c r="C307" s="131">
        <v>0</v>
      </c>
      <c r="D307" s="11">
        <f>ROUND(АТС!F305*$D$41*$D$42/100,2)</f>
        <v>222.73</v>
      </c>
      <c r="E307" s="11">
        <f>ROUND(АТС!F305*$E$41*$E$42/100,2)</f>
        <v>204.65</v>
      </c>
      <c r="F307" s="11">
        <f>ROUND(АТС!$F305*$F$41*$F$42/100,2)</f>
        <v>139.31</v>
      </c>
      <c r="G307" s="11">
        <f>ROUND(АТС!$F305*$G$41*$G$42/100,2)</f>
        <v>81.53</v>
      </c>
    </row>
    <row r="308" spans="1:7" x14ac:dyDescent="0.25">
      <c r="A308" s="238"/>
      <c r="B308" s="130">
        <f t="shared" si="4"/>
        <v>42197.041669999999</v>
      </c>
      <c r="C308" s="131">
        <v>1</v>
      </c>
      <c r="D308" s="11">
        <f>ROUND(АТС!F306*$D$41*$D$42/100,2)</f>
        <v>237.02</v>
      </c>
      <c r="E308" s="11">
        <f>ROUND(АТС!F306*$E$41*$E$42/100,2)</f>
        <v>217.78</v>
      </c>
      <c r="F308" s="11">
        <f>ROUND(АТС!$F306*$F$41*$F$42/100,2)</f>
        <v>148.25</v>
      </c>
      <c r="G308" s="11">
        <f>ROUND(АТС!$F306*$G$41*$G$42/100,2)</f>
        <v>86.76</v>
      </c>
    </row>
    <row r="309" spans="1:7" x14ac:dyDescent="0.25">
      <c r="A309" s="238"/>
      <c r="B309" s="130">
        <f t="shared" si="4"/>
        <v>42197.083330000001</v>
      </c>
      <c r="C309" s="131">
        <v>2</v>
      </c>
      <c r="D309" s="11">
        <f>ROUND(АТС!F307*$D$41*$D$42/100,2)</f>
        <v>249.21</v>
      </c>
      <c r="E309" s="11">
        <f>ROUND(АТС!F307*$E$41*$E$42/100,2)</f>
        <v>228.98</v>
      </c>
      <c r="F309" s="11">
        <f>ROUND(АТС!$F307*$F$41*$F$42/100,2)</f>
        <v>155.87</v>
      </c>
      <c r="G309" s="11">
        <f>ROUND(АТС!$F307*$G$41*$G$42/100,2)</f>
        <v>91.22</v>
      </c>
    </row>
    <row r="310" spans="1:7" x14ac:dyDescent="0.25">
      <c r="A310" s="238"/>
      <c r="B310" s="130">
        <f t="shared" si="4"/>
        <v>42197.125</v>
      </c>
      <c r="C310" s="131">
        <v>3</v>
      </c>
      <c r="D310" s="11">
        <f>ROUND(АТС!F308*$D$41*$D$42/100,2)</f>
        <v>249.05</v>
      </c>
      <c r="E310" s="11">
        <f>ROUND(АТС!F308*$E$41*$E$42/100,2)</f>
        <v>228.83</v>
      </c>
      <c r="F310" s="11">
        <f>ROUND(АТС!$F308*$F$41*$F$42/100,2)</f>
        <v>155.77000000000001</v>
      </c>
      <c r="G310" s="11">
        <f>ROUND(АТС!$F308*$G$41*$G$42/100,2)</f>
        <v>91.17</v>
      </c>
    </row>
    <row r="311" spans="1:7" x14ac:dyDescent="0.25">
      <c r="A311" s="238"/>
      <c r="B311" s="128">
        <f t="shared" si="4"/>
        <v>42197.166669999999</v>
      </c>
      <c r="C311" s="131">
        <v>4</v>
      </c>
      <c r="D311" s="11">
        <f>ROUND(АТС!F309*$D$41*$D$42/100,2)</f>
        <v>272.17</v>
      </c>
      <c r="E311" s="11">
        <f>ROUND(АТС!F309*$E$41*$E$42/100,2)</f>
        <v>250.08</v>
      </c>
      <c r="F311" s="11">
        <f>ROUND(АТС!$F309*$F$41*$F$42/100,2)</f>
        <v>170.23</v>
      </c>
      <c r="G311" s="11">
        <f>ROUND(АТС!$F309*$G$41*$G$42/100,2)</f>
        <v>99.63</v>
      </c>
    </row>
    <row r="312" spans="1:7" x14ac:dyDescent="0.25">
      <c r="A312" s="238"/>
      <c r="B312" s="130">
        <f t="shared" si="4"/>
        <v>42197.208330000001</v>
      </c>
      <c r="C312" s="131">
        <v>5</v>
      </c>
      <c r="D312" s="11">
        <f>ROUND(АТС!F310*$D$41*$D$42/100,2)</f>
        <v>277.39</v>
      </c>
      <c r="E312" s="11">
        <f>ROUND(АТС!F310*$E$41*$E$42/100,2)</f>
        <v>254.87</v>
      </c>
      <c r="F312" s="11">
        <f>ROUND(АТС!$F310*$F$41*$F$42/100,2)</f>
        <v>173.5</v>
      </c>
      <c r="G312" s="11">
        <f>ROUND(АТС!$F310*$G$41*$G$42/100,2)</f>
        <v>101.54</v>
      </c>
    </row>
    <row r="313" spans="1:7" x14ac:dyDescent="0.25">
      <c r="A313" s="238"/>
      <c r="B313" s="130">
        <f t="shared" si="4"/>
        <v>42197.25</v>
      </c>
      <c r="C313" s="131">
        <v>6</v>
      </c>
      <c r="D313" s="11">
        <f>ROUND(АТС!F311*$D$41*$D$42/100,2)</f>
        <v>272.26</v>
      </c>
      <c r="E313" s="11">
        <f>ROUND(АТС!F311*$E$41*$E$42/100,2)</f>
        <v>250.16</v>
      </c>
      <c r="F313" s="11">
        <f>ROUND(АТС!$F311*$F$41*$F$42/100,2)</f>
        <v>170.29</v>
      </c>
      <c r="G313" s="11">
        <f>ROUND(АТС!$F311*$G$41*$G$42/100,2)</f>
        <v>99.66</v>
      </c>
    </row>
    <row r="314" spans="1:7" x14ac:dyDescent="0.25">
      <c r="A314" s="238"/>
      <c r="B314" s="130">
        <f t="shared" si="4"/>
        <v>42197.291669999999</v>
      </c>
      <c r="C314" s="131">
        <v>7</v>
      </c>
      <c r="D314" s="11">
        <f>ROUND(АТС!F312*$D$41*$D$42/100,2)</f>
        <v>249.19</v>
      </c>
      <c r="E314" s="11">
        <f>ROUND(АТС!F312*$E$41*$E$42/100,2)</f>
        <v>228.96</v>
      </c>
      <c r="F314" s="11">
        <f>ROUND(АТС!$F312*$F$41*$F$42/100,2)</f>
        <v>155.86000000000001</v>
      </c>
      <c r="G314" s="11">
        <f>ROUND(АТС!$F312*$G$41*$G$42/100,2)</f>
        <v>91.22</v>
      </c>
    </row>
    <row r="315" spans="1:7" x14ac:dyDescent="0.25">
      <c r="A315" s="238"/>
      <c r="B315" s="128">
        <f t="shared" si="4"/>
        <v>42197.333330000001</v>
      </c>
      <c r="C315" s="131">
        <v>8</v>
      </c>
      <c r="D315" s="11">
        <f>ROUND(АТС!F313*$D$41*$D$42/100,2)</f>
        <v>319.91000000000003</v>
      </c>
      <c r="E315" s="11">
        <f>ROUND(АТС!F313*$E$41*$E$42/100,2)</f>
        <v>293.94</v>
      </c>
      <c r="F315" s="11">
        <f>ROUND(АТС!$F313*$F$41*$F$42/100,2)</f>
        <v>200.09</v>
      </c>
      <c r="G315" s="11">
        <f>ROUND(АТС!$F313*$G$41*$G$42/100,2)</f>
        <v>117.1</v>
      </c>
    </row>
    <row r="316" spans="1:7" x14ac:dyDescent="0.25">
      <c r="A316" s="238"/>
      <c r="B316" s="130">
        <f t="shared" si="4"/>
        <v>42197.375</v>
      </c>
      <c r="C316" s="131">
        <v>9</v>
      </c>
      <c r="D316" s="11">
        <f>ROUND(АТС!F314*$D$41*$D$42/100,2)</f>
        <v>275.99</v>
      </c>
      <c r="E316" s="11">
        <f>ROUND(АТС!F314*$E$41*$E$42/100,2)</f>
        <v>253.58</v>
      </c>
      <c r="F316" s="11">
        <f>ROUND(АТС!$F314*$F$41*$F$42/100,2)</f>
        <v>172.62</v>
      </c>
      <c r="G316" s="11">
        <f>ROUND(АТС!$F314*$G$41*$G$42/100,2)</f>
        <v>101.03</v>
      </c>
    </row>
    <row r="317" spans="1:7" x14ac:dyDescent="0.25">
      <c r="A317" s="238"/>
      <c r="B317" s="130">
        <f t="shared" si="4"/>
        <v>42197.416669999999</v>
      </c>
      <c r="C317" s="131">
        <v>10</v>
      </c>
      <c r="D317" s="11">
        <f>ROUND(АТС!F315*$D$41*$D$42/100,2)</f>
        <v>253.93</v>
      </c>
      <c r="E317" s="11">
        <f>ROUND(АТС!F315*$E$41*$E$42/100,2)</f>
        <v>233.32</v>
      </c>
      <c r="F317" s="11">
        <f>ROUND(АТС!$F315*$F$41*$F$42/100,2)</f>
        <v>158.83000000000001</v>
      </c>
      <c r="G317" s="11">
        <f>ROUND(АТС!$F315*$G$41*$G$42/100,2)</f>
        <v>92.95</v>
      </c>
    </row>
    <row r="318" spans="1:7" x14ac:dyDescent="0.25">
      <c r="A318" s="238"/>
      <c r="B318" s="130">
        <f t="shared" si="4"/>
        <v>42197.458330000001</v>
      </c>
      <c r="C318" s="131">
        <v>11</v>
      </c>
      <c r="D318" s="11">
        <f>ROUND(АТС!F316*$D$41*$D$42/100,2)</f>
        <v>249.94</v>
      </c>
      <c r="E318" s="11">
        <f>ROUND(АТС!F316*$E$41*$E$42/100,2)</f>
        <v>229.65</v>
      </c>
      <c r="F318" s="11">
        <f>ROUND(АТС!$F316*$F$41*$F$42/100,2)</f>
        <v>156.33000000000001</v>
      </c>
      <c r="G318" s="11">
        <f>ROUND(АТС!$F316*$G$41*$G$42/100,2)</f>
        <v>91.49</v>
      </c>
    </row>
    <row r="319" spans="1:7" x14ac:dyDescent="0.25">
      <c r="A319" s="238"/>
      <c r="B319" s="128">
        <f t="shared" si="4"/>
        <v>42197.5</v>
      </c>
      <c r="C319" s="131">
        <v>12</v>
      </c>
      <c r="D319" s="11">
        <f>ROUND(АТС!F317*$D$41*$D$42/100,2)</f>
        <v>249.91</v>
      </c>
      <c r="E319" s="11">
        <f>ROUND(АТС!F317*$E$41*$E$42/100,2)</f>
        <v>229.62</v>
      </c>
      <c r="F319" s="11">
        <f>ROUND(АТС!$F317*$F$41*$F$42/100,2)</f>
        <v>156.31</v>
      </c>
      <c r="G319" s="11">
        <f>ROUND(АТС!$F317*$G$41*$G$42/100,2)</f>
        <v>91.48</v>
      </c>
    </row>
    <row r="320" spans="1:7" x14ac:dyDescent="0.25">
      <c r="A320" s="238"/>
      <c r="B320" s="130">
        <f t="shared" si="4"/>
        <v>42197.541669999999</v>
      </c>
      <c r="C320" s="131">
        <v>13</v>
      </c>
      <c r="D320" s="11">
        <f>ROUND(АТС!F318*$D$41*$D$42/100,2)</f>
        <v>253.9</v>
      </c>
      <c r="E320" s="11">
        <f>ROUND(АТС!F318*$E$41*$E$42/100,2)</f>
        <v>233.29</v>
      </c>
      <c r="F320" s="11">
        <f>ROUND(АТС!$F318*$F$41*$F$42/100,2)</f>
        <v>158.81</v>
      </c>
      <c r="G320" s="11">
        <f>ROUND(АТС!$F318*$G$41*$G$42/100,2)</f>
        <v>92.94</v>
      </c>
    </row>
    <row r="321" spans="1:7" x14ac:dyDescent="0.25">
      <c r="A321" s="238"/>
      <c r="B321" s="130">
        <f t="shared" si="4"/>
        <v>42197.583330000001</v>
      </c>
      <c r="C321" s="131">
        <v>14</v>
      </c>
      <c r="D321" s="11">
        <f>ROUND(АТС!F319*$D$41*$D$42/100,2)</f>
        <v>254</v>
      </c>
      <c r="E321" s="11">
        <f>ROUND(АТС!F319*$E$41*$E$42/100,2)</f>
        <v>233.38</v>
      </c>
      <c r="F321" s="11">
        <f>ROUND(АТС!$F319*$F$41*$F$42/100,2)</f>
        <v>158.86000000000001</v>
      </c>
      <c r="G321" s="11">
        <f>ROUND(АТС!$F319*$G$41*$G$42/100,2)</f>
        <v>92.98</v>
      </c>
    </row>
    <row r="322" spans="1:7" x14ac:dyDescent="0.25">
      <c r="A322" s="238"/>
      <c r="B322" s="130">
        <f t="shared" si="4"/>
        <v>42197.625</v>
      </c>
      <c r="C322" s="131">
        <v>15</v>
      </c>
      <c r="D322" s="11">
        <f>ROUND(АТС!F320*$D$41*$D$42/100,2)</f>
        <v>256.04000000000002</v>
      </c>
      <c r="E322" s="11">
        <f>ROUND(АТС!F320*$E$41*$E$42/100,2)</f>
        <v>235.26</v>
      </c>
      <c r="F322" s="11">
        <f>ROUND(АТС!$F320*$F$41*$F$42/100,2)</f>
        <v>160.15</v>
      </c>
      <c r="G322" s="11">
        <f>ROUND(АТС!$F320*$G$41*$G$42/100,2)</f>
        <v>93.73</v>
      </c>
    </row>
    <row r="323" spans="1:7" x14ac:dyDescent="0.25">
      <c r="A323" s="238"/>
      <c r="B323" s="128">
        <f t="shared" si="4"/>
        <v>42197.666669999999</v>
      </c>
      <c r="C323" s="131">
        <v>16</v>
      </c>
      <c r="D323" s="11">
        <f>ROUND(АТС!F321*$D$41*$D$42/100,2)</f>
        <v>262.35000000000002</v>
      </c>
      <c r="E323" s="11">
        <f>ROUND(АТС!F321*$E$41*$E$42/100,2)</f>
        <v>241.05</v>
      </c>
      <c r="F323" s="11">
        <f>ROUND(АТС!$F321*$F$41*$F$42/100,2)</f>
        <v>164.09</v>
      </c>
      <c r="G323" s="11">
        <f>ROUND(АТС!$F321*$G$41*$G$42/100,2)</f>
        <v>96.03</v>
      </c>
    </row>
    <row r="324" spans="1:7" x14ac:dyDescent="0.25">
      <c r="A324" s="238"/>
      <c r="B324" s="130">
        <f t="shared" ref="B324:B387" si="5">B300+1</f>
        <v>42197.708330000001</v>
      </c>
      <c r="C324" s="131">
        <v>17</v>
      </c>
      <c r="D324" s="11">
        <f>ROUND(АТС!F322*$D$41*$D$42/100,2)</f>
        <v>258.08</v>
      </c>
      <c r="E324" s="11">
        <f>ROUND(АТС!F322*$E$41*$E$42/100,2)</f>
        <v>237.13</v>
      </c>
      <c r="F324" s="11">
        <f>ROUND(АТС!$F322*$F$41*$F$42/100,2)</f>
        <v>161.41999999999999</v>
      </c>
      <c r="G324" s="11">
        <f>ROUND(АТС!$F322*$G$41*$G$42/100,2)</f>
        <v>94.47</v>
      </c>
    </row>
    <row r="325" spans="1:7" x14ac:dyDescent="0.25">
      <c r="A325" s="238"/>
      <c r="B325" s="130">
        <f t="shared" si="5"/>
        <v>42197.75</v>
      </c>
      <c r="C325" s="131">
        <v>18</v>
      </c>
      <c r="D325" s="11">
        <f>ROUND(АТС!F323*$D$41*$D$42/100,2)</f>
        <v>249.96</v>
      </c>
      <c r="E325" s="11">
        <f>ROUND(АТС!F323*$E$41*$E$42/100,2)</f>
        <v>229.66</v>
      </c>
      <c r="F325" s="11">
        <f>ROUND(АТС!$F323*$F$41*$F$42/100,2)</f>
        <v>156.34</v>
      </c>
      <c r="G325" s="11">
        <f>ROUND(АТС!$F323*$G$41*$G$42/100,2)</f>
        <v>91.5</v>
      </c>
    </row>
    <row r="326" spans="1:7" x14ac:dyDescent="0.25">
      <c r="A326" s="238"/>
      <c r="B326" s="130">
        <f t="shared" si="5"/>
        <v>42197.791669999999</v>
      </c>
      <c r="C326" s="131">
        <v>19</v>
      </c>
      <c r="D326" s="11">
        <f>ROUND(АТС!F324*$D$41*$D$42/100,2)</f>
        <v>237.15</v>
      </c>
      <c r="E326" s="11">
        <f>ROUND(АТС!F324*$E$41*$E$42/100,2)</f>
        <v>217.89</v>
      </c>
      <c r="F326" s="11">
        <f>ROUND(АТС!$F324*$F$41*$F$42/100,2)</f>
        <v>148.33000000000001</v>
      </c>
      <c r="G326" s="11">
        <f>ROUND(АТС!$F324*$G$41*$G$42/100,2)</f>
        <v>86.81</v>
      </c>
    </row>
    <row r="327" spans="1:7" x14ac:dyDescent="0.25">
      <c r="A327" s="238"/>
      <c r="B327" s="128">
        <f t="shared" si="5"/>
        <v>42197.833330000001</v>
      </c>
      <c r="C327" s="131">
        <v>20</v>
      </c>
      <c r="D327" s="11">
        <f>ROUND(АТС!F325*$D$41*$D$42/100,2)</f>
        <v>223.29</v>
      </c>
      <c r="E327" s="11">
        <f>ROUND(АТС!F325*$E$41*$E$42/100,2)</f>
        <v>205.17</v>
      </c>
      <c r="F327" s="11">
        <f>ROUND(АТС!$F325*$F$41*$F$42/100,2)</f>
        <v>139.66</v>
      </c>
      <c r="G327" s="11">
        <f>ROUND(АТС!$F325*$G$41*$G$42/100,2)</f>
        <v>81.739999999999995</v>
      </c>
    </row>
    <row r="328" spans="1:7" x14ac:dyDescent="0.25">
      <c r="A328" s="238"/>
      <c r="B328" s="130">
        <f t="shared" si="5"/>
        <v>42197.875</v>
      </c>
      <c r="C328" s="131">
        <v>21</v>
      </c>
      <c r="D328" s="11">
        <f>ROUND(АТС!F326*$D$41*$D$42/100,2)</f>
        <v>235.47</v>
      </c>
      <c r="E328" s="11">
        <f>ROUND(АТС!F326*$E$41*$E$42/100,2)</f>
        <v>216.35</v>
      </c>
      <c r="F328" s="11">
        <f>ROUND(АТС!$F326*$F$41*$F$42/100,2)</f>
        <v>147.28</v>
      </c>
      <c r="G328" s="11">
        <f>ROUND(АТС!$F326*$G$41*$G$42/100,2)</f>
        <v>86.19</v>
      </c>
    </row>
    <row r="329" spans="1:7" x14ac:dyDescent="0.25">
      <c r="A329" s="238"/>
      <c r="B329" s="130">
        <f t="shared" si="5"/>
        <v>42197.916669999999</v>
      </c>
      <c r="C329" s="131">
        <v>22</v>
      </c>
      <c r="D329" s="11">
        <f>ROUND(АТС!F327*$D$41*$D$42/100,2)</f>
        <v>221.74</v>
      </c>
      <c r="E329" s="11">
        <f>ROUND(АТС!F327*$E$41*$E$42/100,2)</f>
        <v>203.74</v>
      </c>
      <c r="F329" s="11">
        <f>ROUND(АТС!$F327*$F$41*$F$42/100,2)</f>
        <v>138.69</v>
      </c>
      <c r="G329" s="11">
        <f>ROUND(АТС!$F327*$G$41*$G$42/100,2)</f>
        <v>81.17</v>
      </c>
    </row>
    <row r="330" spans="1:7" x14ac:dyDescent="0.25">
      <c r="A330" s="238"/>
      <c r="B330" s="130">
        <f t="shared" si="5"/>
        <v>42197.958330000001</v>
      </c>
      <c r="C330" s="131">
        <v>23</v>
      </c>
      <c r="D330" s="11">
        <f>ROUND(АТС!F328*$D$41*$D$42/100,2)</f>
        <v>257.95</v>
      </c>
      <c r="E330" s="11">
        <f>ROUND(АТС!F328*$E$41*$E$42/100,2)</f>
        <v>237.01</v>
      </c>
      <c r="F330" s="11">
        <f>ROUND(АТС!$F328*$F$41*$F$42/100,2)</f>
        <v>161.34</v>
      </c>
      <c r="G330" s="11">
        <f>ROUND(АТС!$F328*$G$41*$G$42/100,2)</f>
        <v>94.42</v>
      </c>
    </row>
    <row r="331" spans="1:7" x14ac:dyDescent="0.25">
      <c r="A331" s="238"/>
      <c r="B331" s="128">
        <f t="shared" si="5"/>
        <v>42198</v>
      </c>
      <c r="C331" s="131">
        <v>0</v>
      </c>
      <c r="D331" s="11">
        <f>ROUND(АТС!F329*$D$41*$D$42/100,2)</f>
        <v>222.34</v>
      </c>
      <c r="E331" s="11">
        <f>ROUND(АТС!F329*$E$41*$E$42/100,2)</f>
        <v>204.29</v>
      </c>
      <c r="F331" s="11">
        <f>ROUND(АТС!$F329*$F$41*$F$42/100,2)</f>
        <v>139.07</v>
      </c>
      <c r="G331" s="11">
        <f>ROUND(АТС!$F329*$G$41*$G$42/100,2)</f>
        <v>81.39</v>
      </c>
    </row>
    <row r="332" spans="1:7" x14ac:dyDescent="0.25">
      <c r="A332" s="238"/>
      <c r="B332" s="130">
        <f t="shared" si="5"/>
        <v>42198.041669999999</v>
      </c>
      <c r="C332" s="131">
        <v>1</v>
      </c>
      <c r="D332" s="11">
        <f>ROUND(АТС!F330*$D$41*$D$42/100,2)</f>
        <v>246.98</v>
      </c>
      <c r="E332" s="11">
        <f>ROUND(АТС!F330*$E$41*$E$42/100,2)</f>
        <v>226.93</v>
      </c>
      <c r="F332" s="11">
        <f>ROUND(АТС!$F330*$F$41*$F$42/100,2)</f>
        <v>154.47</v>
      </c>
      <c r="G332" s="11">
        <f>ROUND(АТС!$F330*$G$41*$G$42/100,2)</f>
        <v>90.41</v>
      </c>
    </row>
    <row r="333" spans="1:7" x14ac:dyDescent="0.25">
      <c r="A333" s="238"/>
      <c r="B333" s="130">
        <f t="shared" si="5"/>
        <v>42198.083330000001</v>
      </c>
      <c r="C333" s="131">
        <v>2</v>
      </c>
      <c r="D333" s="11">
        <f>ROUND(АТС!F331*$D$41*$D$42/100,2)</f>
        <v>259.13</v>
      </c>
      <c r="E333" s="11">
        <f>ROUND(АТС!F331*$E$41*$E$42/100,2)</f>
        <v>238.09</v>
      </c>
      <c r="F333" s="11">
        <f>ROUND(АТС!$F331*$F$41*$F$42/100,2)</f>
        <v>162.07</v>
      </c>
      <c r="G333" s="11">
        <f>ROUND(АТС!$F331*$G$41*$G$42/100,2)</f>
        <v>94.85</v>
      </c>
    </row>
    <row r="334" spans="1:7" x14ac:dyDescent="0.25">
      <c r="A334" s="238"/>
      <c r="B334" s="130">
        <f t="shared" si="5"/>
        <v>42198.125</v>
      </c>
      <c r="C334" s="131">
        <v>3</v>
      </c>
      <c r="D334" s="11">
        <f>ROUND(АТС!F332*$D$41*$D$42/100,2)</f>
        <v>263.49</v>
      </c>
      <c r="E334" s="11">
        <f>ROUND(АТС!F332*$E$41*$E$42/100,2)</f>
        <v>242.1</v>
      </c>
      <c r="F334" s="11">
        <f>ROUND(АТС!$F332*$F$41*$F$42/100,2)</f>
        <v>164.8</v>
      </c>
      <c r="G334" s="11">
        <f>ROUND(АТС!$F332*$G$41*$G$42/100,2)</f>
        <v>96.45</v>
      </c>
    </row>
    <row r="335" spans="1:7" x14ac:dyDescent="0.25">
      <c r="A335" s="238"/>
      <c r="B335" s="128">
        <f t="shared" si="5"/>
        <v>42198.166669999999</v>
      </c>
      <c r="C335" s="131">
        <v>4</v>
      </c>
      <c r="D335" s="11">
        <f>ROUND(АТС!F333*$D$41*$D$42/100,2)</f>
        <v>277.13</v>
      </c>
      <c r="E335" s="11">
        <f>ROUND(АТС!F333*$E$41*$E$42/100,2)</f>
        <v>254.63</v>
      </c>
      <c r="F335" s="11">
        <f>ROUND(АТС!$F333*$F$41*$F$42/100,2)</f>
        <v>173.33</v>
      </c>
      <c r="G335" s="11">
        <f>ROUND(АТС!$F333*$G$41*$G$42/100,2)</f>
        <v>101.44</v>
      </c>
    </row>
    <row r="336" spans="1:7" x14ac:dyDescent="0.25">
      <c r="A336" s="238"/>
      <c r="B336" s="130">
        <f t="shared" si="5"/>
        <v>42198.208330000001</v>
      </c>
      <c r="C336" s="131">
        <v>5</v>
      </c>
      <c r="D336" s="11">
        <f>ROUND(АТС!F334*$D$41*$D$42/100,2)</f>
        <v>282.02</v>
      </c>
      <c r="E336" s="11">
        <f>ROUND(АТС!F334*$E$41*$E$42/100,2)</f>
        <v>259.13</v>
      </c>
      <c r="F336" s="11">
        <f>ROUND(АТС!$F334*$F$41*$F$42/100,2)</f>
        <v>176.39</v>
      </c>
      <c r="G336" s="11">
        <f>ROUND(АТС!$F334*$G$41*$G$42/100,2)</f>
        <v>103.23</v>
      </c>
    </row>
    <row r="337" spans="1:7" x14ac:dyDescent="0.25">
      <c r="A337" s="238"/>
      <c r="B337" s="130">
        <f t="shared" si="5"/>
        <v>42198.25</v>
      </c>
      <c r="C337" s="131">
        <v>6</v>
      </c>
      <c r="D337" s="11">
        <f>ROUND(АТС!F335*$D$41*$D$42/100,2)</f>
        <v>263.45</v>
      </c>
      <c r="E337" s="11">
        <f>ROUND(АТС!F335*$E$41*$E$42/100,2)</f>
        <v>242.06</v>
      </c>
      <c r="F337" s="11">
        <f>ROUND(АТС!$F335*$F$41*$F$42/100,2)</f>
        <v>164.78</v>
      </c>
      <c r="G337" s="11">
        <f>ROUND(АТС!$F335*$G$41*$G$42/100,2)</f>
        <v>96.44</v>
      </c>
    </row>
    <row r="338" spans="1:7" x14ac:dyDescent="0.25">
      <c r="A338" s="238"/>
      <c r="B338" s="130">
        <f t="shared" si="5"/>
        <v>42198.291669999999</v>
      </c>
      <c r="C338" s="131">
        <v>7</v>
      </c>
      <c r="D338" s="11">
        <f>ROUND(АТС!F336*$D$41*$D$42/100,2)</f>
        <v>312.62</v>
      </c>
      <c r="E338" s="11">
        <f>ROUND(АТС!F336*$E$41*$E$42/100,2)</f>
        <v>287.24</v>
      </c>
      <c r="F338" s="11">
        <f>ROUND(АТС!$F336*$F$41*$F$42/100,2)</f>
        <v>195.53</v>
      </c>
      <c r="G338" s="11">
        <f>ROUND(АТС!$F336*$G$41*$G$42/100,2)</f>
        <v>114.44</v>
      </c>
    </row>
    <row r="339" spans="1:7" x14ac:dyDescent="0.25">
      <c r="A339" s="238"/>
      <c r="B339" s="128">
        <f t="shared" si="5"/>
        <v>42198.333330000001</v>
      </c>
      <c r="C339" s="131">
        <v>8</v>
      </c>
      <c r="D339" s="11">
        <f>ROUND(АТС!F337*$D$41*$D$42/100,2)</f>
        <v>288.38</v>
      </c>
      <c r="E339" s="11">
        <f>ROUND(АТС!F337*$E$41*$E$42/100,2)</f>
        <v>264.97000000000003</v>
      </c>
      <c r="F339" s="11">
        <f>ROUND(АТС!$F337*$F$41*$F$42/100,2)</f>
        <v>180.37</v>
      </c>
      <c r="G339" s="11">
        <f>ROUND(АТС!$F337*$G$41*$G$42/100,2)</f>
        <v>105.56</v>
      </c>
    </row>
    <row r="340" spans="1:7" x14ac:dyDescent="0.25">
      <c r="A340" s="238"/>
      <c r="B340" s="130">
        <f t="shared" si="5"/>
        <v>42198.375</v>
      </c>
      <c r="C340" s="131">
        <v>9</v>
      </c>
      <c r="D340" s="11">
        <f>ROUND(АТС!F338*$D$41*$D$42/100,2)</f>
        <v>244.12</v>
      </c>
      <c r="E340" s="11">
        <f>ROUND(АТС!F338*$E$41*$E$42/100,2)</f>
        <v>224.3</v>
      </c>
      <c r="F340" s="11">
        <f>ROUND(АТС!$F338*$F$41*$F$42/100,2)</f>
        <v>152.69</v>
      </c>
      <c r="G340" s="11">
        <f>ROUND(АТС!$F338*$G$41*$G$42/100,2)</f>
        <v>89.36</v>
      </c>
    </row>
    <row r="341" spans="1:7" x14ac:dyDescent="0.25">
      <c r="A341" s="238"/>
      <c r="B341" s="130">
        <f t="shared" si="5"/>
        <v>42198.416669999999</v>
      </c>
      <c r="C341" s="131">
        <v>10</v>
      </c>
      <c r="D341" s="11">
        <f>ROUND(АТС!F339*$D$41*$D$42/100,2)</f>
        <v>229.82</v>
      </c>
      <c r="E341" s="11">
        <f>ROUND(АТС!F339*$E$41*$E$42/100,2)</f>
        <v>211.16</v>
      </c>
      <c r="F341" s="11">
        <f>ROUND(АТС!$F339*$F$41*$F$42/100,2)</f>
        <v>143.74</v>
      </c>
      <c r="G341" s="11">
        <f>ROUND(АТС!$F339*$G$41*$G$42/100,2)</f>
        <v>84.13</v>
      </c>
    </row>
    <row r="342" spans="1:7" x14ac:dyDescent="0.25">
      <c r="A342" s="238"/>
      <c r="B342" s="130">
        <f t="shared" si="5"/>
        <v>42198.458330000001</v>
      </c>
      <c r="C342" s="131">
        <v>11</v>
      </c>
      <c r="D342" s="11">
        <f>ROUND(АТС!F340*$D$41*$D$42/100,2)</f>
        <v>226.59</v>
      </c>
      <c r="E342" s="11">
        <f>ROUND(АТС!F340*$E$41*$E$42/100,2)</f>
        <v>208.2</v>
      </c>
      <c r="F342" s="11">
        <f>ROUND(АТС!$F340*$F$41*$F$42/100,2)</f>
        <v>141.72</v>
      </c>
      <c r="G342" s="11">
        <f>ROUND(АТС!$F340*$G$41*$G$42/100,2)</f>
        <v>82.94</v>
      </c>
    </row>
    <row r="343" spans="1:7" x14ac:dyDescent="0.25">
      <c r="A343" s="238"/>
      <c r="B343" s="128">
        <f t="shared" si="5"/>
        <v>42198.5</v>
      </c>
      <c r="C343" s="131">
        <v>12</v>
      </c>
      <c r="D343" s="11">
        <f>ROUND(АТС!F341*$D$41*$D$42/100,2)</f>
        <v>233.21</v>
      </c>
      <c r="E343" s="11">
        <f>ROUND(АТС!F341*$E$41*$E$42/100,2)</f>
        <v>214.28</v>
      </c>
      <c r="F343" s="11">
        <f>ROUND(АТС!$F341*$F$41*$F$42/100,2)</f>
        <v>145.87</v>
      </c>
      <c r="G343" s="11">
        <f>ROUND(АТС!$F341*$G$41*$G$42/100,2)</f>
        <v>85.37</v>
      </c>
    </row>
    <row r="344" spans="1:7" x14ac:dyDescent="0.25">
      <c r="A344" s="238"/>
      <c r="B344" s="130">
        <f t="shared" si="5"/>
        <v>42198.541669999999</v>
      </c>
      <c r="C344" s="131">
        <v>13</v>
      </c>
      <c r="D344" s="11">
        <f>ROUND(АТС!F342*$D$41*$D$42/100,2)</f>
        <v>229.85</v>
      </c>
      <c r="E344" s="11">
        <f>ROUND(АТС!F342*$E$41*$E$42/100,2)</f>
        <v>211.19</v>
      </c>
      <c r="F344" s="11">
        <f>ROUND(АТС!$F342*$F$41*$F$42/100,2)</f>
        <v>143.76</v>
      </c>
      <c r="G344" s="11">
        <f>ROUND(АТС!$F342*$G$41*$G$42/100,2)</f>
        <v>84.14</v>
      </c>
    </row>
    <row r="345" spans="1:7" x14ac:dyDescent="0.25">
      <c r="A345" s="238"/>
      <c r="B345" s="130">
        <f t="shared" si="5"/>
        <v>42198.583330000001</v>
      </c>
      <c r="C345" s="131">
        <v>14</v>
      </c>
      <c r="D345" s="11">
        <f>ROUND(АТС!F343*$D$41*$D$42/100,2)</f>
        <v>223.3</v>
      </c>
      <c r="E345" s="11">
        <f>ROUND(АТС!F343*$E$41*$E$42/100,2)</f>
        <v>205.17</v>
      </c>
      <c r="F345" s="11">
        <f>ROUND(АТС!$F343*$F$41*$F$42/100,2)</f>
        <v>139.66</v>
      </c>
      <c r="G345" s="11">
        <f>ROUND(АТС!$F343*$G$41*$G$42/100,2)</f>
        <v>81.739999999999995</v>
      </c>
    </row>
    <row r="346" spans="1:7" x14ac:dyDescent="0.25">
      <c r="A346" s="238"/>
      <c r="B346" s="130">
        <f t="shared" si="5"/>
        <v>42198.625</v>
      </c>
      <c r="C346" s="131">
        <v>15</v>
      </c>
      <c r="D346" s="11">
        <f>ROUND(АТС!F344*$D$41*$D$42/100,2)</f>
        <v>226.5</v>
      </c>
      <c r="E346" s="11">
        <f>ROUND(АТС!F344*$E$41*$E$42/100,2)</f>
        <v>208.12</v>
      </c>
      <c r="F346" s="11">
        <f>ROUND(АТС!$F344*$F$41*$F$42/100,2)</f>
        <v>141.66999999999999</v>
      </c>
      <c r="G346" s="11">
        <f>ROUND(АТС!$F344*$G$41*$G$42/100,2)</f>
        <v>82.91</v>
      </c>
    </row>
    <row r="347" spans="1:7" x14ac:dyDescent="0.25">
      <c r="A347" s="238"/>
      <c r="B347" s="128">
        <f t="shared" si="5"/>
        <v>42198.666669999999</v>
      </c>
      <c r="C347" s="131">
        <v>16</v>
      </c>
      <c r="D347" s="11">
        <f>ROUND(АТС!F345*$D$41*$D$42/100,2)</f>
        <v>221.16</v>
      </c>
      <c r="E347" s="11">
        <f>ROUND(АТС!F345*$E$41*$E$42/100,2)</f>
        <v>203.21</v>
      </c>
      <c r="F347" s="11">
        <f>ROUND(АТС!$F345*$F$41*$F$42/100,2)</f>
        <v>138.33000000000001</v>
      </c>
      <c r="G347" s="11">
        <f>ROUND(АТС!$F345*$G$41*$G$42/100,2)</f>
        <v>80.959999999999994</v>
      </c>
    </row>
    <row r="348" spans="1:7" x14ac:dyDescent="0.25">
      <c r="A348" s="238"/>
      <c r="B348" s="130">
        <f t="shared" si="5"/>
        <v>42198.708330000001</v>
      </c>
      <c r="C348" s="131">
        <v>17</v>
      </c>
      <c r="D348" s="11">
        <f>ROUND(АТС!F346*$D$41*$D$42/100,2)</f>
        <v>229.98</v>
      </c>
      <c r="E348" s="11">
        <f>ROUND(АТС!F346*$E$41*$E$42/100,2)</f>
        <v>211.31</v>
      </c>
      <c r="F348" s="11">
        <f>ROUND(АТС!$F346*$F$41*$F$42/100,2)</f>
        <v>143.84</v>
      </c>
      <c r="G348" s="11">
        <f>ROUND(АТС!$F346*$G$41*$G$42/100,2)</f>
        <v>84.19</v>
      </c>
    </row>
    <row r="349" spans="1:7" x14ac:dyDescent="0.25">
      <c r="A349" s="238"/>
      <c r="B349" s="130">
        <f t="shared" si="5"/>
        <v>42198.75</v>
      </c>
      <c r="C349" s="131">
        <v>18</v>
      </c>
      <c r="D349" s="11">
        <f>ROUND(АТС!F347*$D$41*$D$42/100,2)</f>
        <v>236.15</v>
      </c>
      <c r="E349" s="11">
        <f>ROUND(АТС!F347*$E$41*$E$42/100,2)</f>
        <v>216.98</v>
      </c>
      <c r="F349" s="11">
        <f>ROUND(АТС!$F347*$F$41*$F$42/100,2)</f>
        <v>147.69999999999999</v>
      </c>
      <c r="G349" s="11">
        <f>ROUND(АТС!$F347*$G$41*$G$42/100,2)</f>
        <v>86.44</v>
      </c>
    </row>
    <row r="350" spans="1:7" x14ac:dyDescent="0.25">
      <c r="A350" s="238"/>
      <c r="B350" s="130">
        <f t="shared" si="5"/>
        <v>42198.791669999999</v>
      </c>
      <c r="C350" s="131">
        <v>19</v>
      </c>
      <c r="D350" s="11">
        <f>ROUND(АТС!F348*$D$41*$D$42/100,2)</f>
        <v>236.65</v>
      </c>
      <c r="E350" s="11">
        <f>ROUND(АТС!F348*$E$41*$E$42/100,2)</f>
        <v>217.44</v>
      </c>
      <c r="F350" s="11">
        <f>ROUND(АТС!$F348*$F$41*$F$42/100,2)</f>
        <v>148.02000000000001</v>
      </c>
      <c r="G350" s="11">
        <f>ROUND(АТС!$F348*$G$41*$G$42/100,2)</f>
        <v>86.63</v>
      </c>
    </row>
    <row r="351" spans="1:7" x14ac:dyDescent="0.25">
      <c r="A351" s="238"/>
      <c r="B351" s="128">
        <f t="shared" si="5"/>
        <v>42198.833330000001</v>
      </c>
      <c r="C351" s="131">
        <v>20</v>
      </c>
      <c r="D351" s="11">
        <f>ROUND(АТС!F349*$D$41*$D$42/100,2)</f>
        <v>238.4</v>
      </c>
      <c r="E351" s="11">
        <f>ROUND(АТС!F349*$E$41*$E$42/100,2)</f>
        <v>219.05</v>
      </c>
      <c r="F351" s="11">
        <f>ROUND(АТС!$F349*$F$41*$F$42/100,2)</f>
        <v>149.11000000000001</v>
      </c>
      <c r="G351" s="11">
        <f>ROUND(АТС!$F349*$G$41*$G$42/100,2)</f>
        <v>87.27</v>
      </c>
    </row>
    <row r="352" spans="1:7" x14ac:dyDescent="0.25">
      <c r="A352" s="238"/>
      <c r="B352" s="130">
        <f t="shared" si="5"/>
        <v>42198.875</v>
      </c>
      <c r="C352" s="131">
        <v>21</v>
      </c>
      <c r="D352" s="11">
        <f>ROUND(АТС!F350*$D$41*$D$42/100,2)</f>
        <v>239.86</v>
      </c>
      <c r="E352" s="11">
        <f>ROUND(АТС!F350*$E$41*$E$42/100,2)</f>
        <v>220.39</v>
      </c>
      <c r="F352" s="11">
        <f>ROUND(АТС!$F350*$F$41*$F$42/100,2)</f>
        <v>150.02000000000001</v>
      </c>
      <c r="G352" s="11">
        <f>ROUND(АТС!$F350*$G$41*$G$42/100,2)</f>
        <v>87.8</v>
      </c>
    </row>
    <row r="353" spans="1:7" x14ac:dyDescent="0.25">
      <c r="A353" s="238"/>
      <c r="B353" s="130">
        <f t="shared" si="5"/>
        <v>42198.916669999999</v>
      </c>
      <c r="C353" s="131">
        <v>22</v>
      </c>
      <c r="D353" s="11">
        <f>ROUND(АТС!F351*$D$41*$D$42/100,2)</f>
        <v>221.29</v>
      </c>
      <c r="E353" s="11">
        <f>ROUND(АТС!F351*$E$41*$E$42/100,2)</f>
        <v>203.32</v>
      </c>
      <c r="F353" s="11">
        <f>ROUND(АТС!$F351*$F$41*$F$42/100,2)</f>
        <v>138.41</v>
      </c>
      <c r="G353" s="11">
        <f>ROUND(АТС!$F351*$G$41*$G$42/100,2)</f>
        <v>81</v>
      </c>
    </row>
    <row r="354" spans="1:7" x14ac:dyDescent="0.25">
      <c r="A354" s="238"/>
      <c r="B354" s="130">
        <f t="shared" si="5"/>
        <v>42198.958330000001</v>
      </c>
      <c r="C354" s="131">
        <v>23</v>
      </c>
      <c r="D354" s="11">
        <f>ROUND(АТС!F352*$D$41*$D$42/100,2)</f>
        <v>252.81</v>
      </c>
      <c r="E354" s="11">
        <f>ROUND(АТС!F352*$E$41*$E$42/100,2)</f>
        <v>232.29</v>
      </c>
      <c r="F354" s="11">
        <f>ROUND(АТС!$F352*$F$41*$F$42/100,2)</f>
        <v>158.13</v>
      </c>
      <c r="G354" s="11">
        <f>ROUND(АТС!$F352*$G$41*$G$42/100,2)</f>
        <v>92.54</v>
      </c>
    </row>
    <row r="355" spans="1:7" x14ac:dyDescent="0.25">
      <c r="A355" s="238"/>
      <c r="B355" s="128">
        <f t="shared" si="5"/>
        <v>42199</v>
      </c>
      <c r="C355" s="131">
        <v>0</v>
      </c>
      <c r="D355" s="11">
        <f>ROUND(АТС!F353*$D$41*$D$42/100,2)</f>
        <v>218.91</v>
      </c>
      <c r="E355" s="11">
        <f>ROUND(АТС!F353*$E$41*$E$42/100,2)</f>
        <v>201.13</v>
      </c>
      <c r="F355" s="11">
        <f>ROUND(АТС!$F353*$F$41*$F$42/100,2)</f>
        <v>136.91999999999999</v>
      </c>
      <c r="G355" s="11">
        <f>ROUND(АТС!$F353*$G$41*$G$42/100,2)</f>
        <v>80.13</v>
      </c>
    </row>
    <row r="356" spans="1:7" x14ac:dyDescent="0.25">
      <c r="A356" s="238"/>
      <c r="B356" s="130">
        <f t="shared" si="5"/>
        <v>42199.041669999999</v>
      </c>
      <c r="C356" s="131">
        <v>1</v>
      </c>
      <c r="D356" s="11">
        <f>ROUND(АТС!F354*$D$41*$D$42/100,2)</f>
        <v>239.32</v>
      </c>
      <c r="E356" s="11">
        <f>ROUND(АТС!F354*$E$41*$E$42/100,2)</f>
        <v>219.89</v>
      </c>
      <c r="F356" s="11">
        <f>ROUND(АТС!$F354*$F$41*$F$42/100,2)</f>
        <v>149.68</v>
      </c>
      <c r="G356" s="11">
        <f>ROUND(АТС!$F354*$G$41*$G$42/100,2)</f>
        <v>87.6</v>
      </c>
    </row>
    <row r="357" spans="1:7" x14ac:dyDescent="0.25">
      <c r="A357" s="238"/>
      <c r="B357" s="130">
        <f t="shared" si="5"/>
        <v>42199.083330000001</v>
      </c>
      <c r="C357" s="131">
        <v>2</v>
      </c>
      <c r="D357" s="11">
        <f>ROUND(АТС!F355*$D$41*$D$42/100,2)</f>
        <v>248.84</v>
      </c>
      <c r="E357" s="11">
        <f>ROUND(АТС!F355*$E$41*$E$42/100,2)</f>
        <v>228.63</v>
      </c>
      <c r="F357" s="11">
        <f>ROUND(АТС!$F355*$F$41*$F$42/100,2)</f>
        <v>155.63999999999999</v>
      </c>
      <c r="G357" s="11">
        <f>ROUND(АТС!$F355*$G$41*$G$42/100,2)</f>
        <v>91.09</v>
      </c>
    </row>
    <row r="358" spans="1:7" x14ac:dyDescent="0.25">
      <c r="A358" s="238"/>
      <c r="B358" s="130">
        <f t="shared" si="5"/>
        <v>42199.125</v>
      </c>
      <c r="C358" s="131">
        <v>3</v>
      </c>
      <c r="D358" s="11">
        <f>ROUND(АТС!F356*$D$41*$D$42/100,2)</f>
        <v>259.01</v>
      </c>
      <c r="E358" s="11">
        <f>ROUND(АТС!F356*$E$41*$E$42/100,2)</f>
        <v>237.99</v>
      </c>
      <c r="F358" s="11">
        <f>ROUND(АТС!$F356*$F$41*$F$42/100,2)</f>
        <v>162</v>
      </c>
      <c r="G358" s="11">
        <f>ROUND(АТС!$F356*$G$41*$G$42/100,2)</f>
        <v>94.81</v>
      </c>
    </row>
    <row r="359" spans="1:7" x14ac:dyDescent="0.25">
      <c r="A359" s="238"/>
      <c r="B359" s="128">
        <f t="shared" si="5"/>
        <v>42199.166669999999</v>
      </c>
      <c r="C359" s="131">
        <v>4</v>
      </c>
      <c r="D359" s="11">
        <f>ROUND(АТС!F357*$D$41*$D$42/100,2)</f>
        <v>277.16000000000003</v>
      </c>
      <c r="E359" s="11">
        <f>ROUND(АТС!F357*$E$41*$E$42/100,2)</f>
        <v>254.66</v>
      </c>
      <c r="F359" s="11">
        <f>ROUND(АТС!$F357*$F$41*$F$42/100,2)</f>
        <v>173.35</v>
      </c>
      <c r="G359" s="11">
        <f>ROUND(АТС!$F357*$G$41*$G$42/100,2)</f>
        <v>101.45</v>
      </c>
    </row>
    <row r="360" spans="1:7" x14ac:dyDescent="0.25">
      <c r="A360" s="238"/>
      <c r="B360" s="130">
        <f t="shared" si="5"/>
        <v>42199.208330000001</v>
      </c>
      <c r="C360" s="131">
        <v>5</v>
      </c>
      <c r="D360" s="11">
        <f>ROUND(АТС!F358*$D$41*$D$42/100,2)</f>
        <v>279.61</v>
      </c>
      <c r="E360" s="11">
        <f>ROUND(АТС!F358*$E$41*$E$42/100,2)</f>
        <v>256.91000000000003</v>
      </c>
      <c r="F360" s="11">
        <f>ROUND(АТС!$F358*$F$41*$F$42/100,2)</f>
        <v>174.89</v>
      </c>
      <c r="G360" s="11">
        <f>ROUND(АТС!$F358*$G$41*$G$42/100,2)</f>
        <v>102.35</v>
      </c>
    </row>
    <row r="361" spans="1:7" x14ac:dyDescent="0.25">
      <c r="A361" s="238"/>
      <c r="B361" s="130">
        <f t="shared" si="5"/>
        <v>42199.25</v>
      </c>
      <c r="C361" s="131">
        <v>6</v>
      </c>
      <c r="D361" s="11">
        <f>ROUND(АТС!F359*$D$41*$D$42/100,2)</f>
        <v>259.11</v>
      </c>
      <c r="E361" s="11">
        <f>ROUND(АТС!F359*$E$41*$E$42/100,2)</f>
        <v>238.08</v>
      </c>
      <c r="F361" s="11">
        <f>ROUND(АТС!$F359*$F$41*$F$42/100,2)</f>
        <v>162.06</v>
      </c>
      <c r="G361" s="11">
        <f>ROUND(АТС!$F359*$G$41*$G$42/100,2)</f>
        <v>94.85</v>
      </c>
    </row>
    <row r="362" spans="1:7" x14ac:dyDescent="0.25">
      <c r="A362" s="238"/>
      <c r="B362" s="130">
        <f t="shared" si="5"/>
        <v>42199.291669999999</v>
      </c>
      <c r="C362" s="131">
        <v>7</v>
      </c>
      <c r="D362" s="11">
        <f>ROUND(АТС!F360*$D$41*$D$42/100,2)</f>
        <v>304.58</v>
      </c>
      <c r="E362" s="11">
        <f>ROUND(АТС!F360*$E$41*$E$42/100,2)</f>
        <v>279.86</v>
      </c>
      <c r="F362" s="11">
        <f>ROUND(АТС!$F360*$F$41*$F$42/100,2)</f>
        <v>190.5</v>
      </c>
      <c r="G362" s="11">
        <f>ROUND(АТС!$F360*$G$41*$G$42/100,2)</f>
        <v>111.49</v>
      </c>
    </row>
    <row r="363" spans="1:7" x14ac:dyDescent="0.25">
      <c r="A363" s="238"/>
      <c r="B363" s="128">
        <f t="shared" si="5"/>
        <v>42199.333330000001</v>
      </c>
      <c r="C363" s="131">
        <v>8</v>
      </c>
      <c r="D363" s="11">
        <f>ROUND(АТС!F361*$D$41*$D$42/100,2)</f>
        <v>278.22000000000003</v>
      </c>
      <c r="E363" s="11">
        <f>ROUND(АТС!F361*$E$41*$E$42/100,2)</f>
        <v>255.63</v>
      </c>
      <c r="F363" s="11">
        <f>ROUND(АТС!$F361*$F$41*$F$42/100,2)</f>
        <v>174.01</v>
      </c>
      <c r="G363" s="11">
        <f>ROUND(АТС!$F361*$G$41*$G$42/100,2)</f>
        <v>101.84</v>
      </c>
    </row>
    <row r="364" spans="1:7" x14ac:dyDescent="0.25">
      <c r="A364" s="238"/>
      <c r="B364" s="130">
        <f t="shared" si="5"/>
        <v>42199.375</v>
      </c>
      <c r="C364" s="131">
        <v>9</v>
      </c>
      <c r="D364" s="11">
        <f>ROUND(АТС!F362*$D$41*$D$42/100,2)</f>
        <v>240.19</v>
      </c>
      <c r="E364" s="11">
        <f>ROUND(АТС!F362*$E$41*$E$42/100,2)</f>
        <v>220.69</v>
      </c>
      <c r="F364" s="11">
        <f>ROUND(АТС!$F362*$F$41*$F$42/100,2)</f>
        <v>150.22999999999999</v>
      </c>
      <c r="G364" s="11">
        <f>ROUND(АТС!$F362*$G$41*$G$42/100,2)</f>
        <v>87.92</v>
      </c>
    </row>
    <row r="365" spans="1:7" x14ac:dyDescent="0.25">
      <c r="A365" s="238"/>
      <c r="B365" s="130">
        <f t="shared" si="5"/>
        <v>42199.416669999999</v>
      </c>
      <c r="C365" s="131">
        <v>10</v>
      </c>
      <c r="D365" s="11">
        <f>ROUND(АТС!F363*$D$41*$D$42/100,2)</f>
        <v>226.14</v>
      </c>
      <c r="E365" s="11">
        <f>ROUND(АТС!F363*$E$41*$E$42/100,2)</f>
        <v>207.78</v>
      </c>
      <c r="F365" s="11">
        <f>ROUND(АТС!$F363*$F$41*$F$42/100,2)</f>
        <v>141.44</v>
      </c>
      <c r="G365" s="11">
        <f>ROUND(АТС!$F363*$G$41*$G$42/100,2)</f>
        <v>82.78</v>
      </c>
    </row>
    <row r="366" spans="1:7" x14ac:dyDescent="0.25">
      <c r="A366" s="238"/>
      <c r="B366" s="130">
        <f t="shared" si="5"/>
        <v>42199.458330000001</v>
      </c>
      <c r="C366" s="131">
        <v>11</v>
      </c>
      <c r="D366" s="11">
        <f>ROUND(АТС!F364*$D$41*$D$42/100,2)</f>
        <v>219.59</v>
      </c>
      <c r="E366" s="11">
        <f>ROUND(АТС!F364*$E$41*$E$42/100,2)</f>
        <v>201.76</v>
      </c>
      <c r="F366" s="11">
        <f>ROUND(АТС!$F364*$F$41*$F$42/100,2)</f>
        <v>137.35</v>
      </c>
      <c r="G366" s="11">
        <f>ROUND(АТС!$F364*$G$41*$G$42/100,2)</f>
        <v>80.38</v>
      </c>
    </row>
    <row r="367" spans="1:7" x14ac:dyDescent="0.25">
      <c r="A367" s="238"/>
      <c r="B367" s="128">
        <f t="shared" si="5"/>
        <v>42199.5</v>
      </c>
      <c r="C367" s="131">
        <v>12</v>
      </c>
      <c r="D367" s="11">
        <f>ROUND(АТС!F365*$D$41*$D$42/100,2)</f>
        <v>219.41</v>
      </c>
      <c r="E367" s="11">
        <f>ROUND(АТС!F365*$E$41*$E$42/100,2)</f>
        <v>201.6</v>
      </c>
      <c r="F367" s="11">
        <f>ROUND(АТС!$F365*$F$41*$F$42/100,2)</f>
        <v>137.22999999999999</v>
      </c>
      <c r="G367" s="11">
        <f>ROUND(АТС!$F365*$G$41*$G$42/100,2)</f>
        <v>80.319999999999993</v>
      </c>
    </row>
    <row r="368" spans="1:7" x14ac:dyDescent="0.25">
      <c r="A368" s="238"/>
      <c r="B368" s="130">
        <f t="shared" si="5"/>
        <v>42199.541669999999</v>
      </c>
      <c r="C368" s="131">
        <v>13</v>
      </c>
      <c r="D368" s="11">
        <f>ROUND(АТС!F366*$D$41*$D$42/100,2)</f>
        <v>222.56</v>
      </c>
      <c r="E368" s="11">
        <f>ROUND(АТС!F366*$E$41*$E$42/100,2)</f>
        <v>204.5</v>
      </c>
      <c r="F368" s="11">
        <f>ROUND(АТС!$F366*$F$41*$F$42/100,2)</f>
        <v>139.19999999999999</v>
      </c>
      <c r="G368" s="11">
        <f>ROUND(АТС!$F366*$G$41*$G$42/100,2)</f>
        <v>81.47</v>
      </c>
    </row>
    <row r="369" spans="1:7" x14ac:dyDescent="0.25">
      <c r="A369" s="238"/>
      <c r="B369" s="130">
        <f t="shared" si="5"/>
        <v>42199.583330000001</v>
      </c>
      <c r="C369" s="131">
        <v>14</v>
      </c>
      <c r="D369" s="11">
        <f>ROUND(АТС!F367*$D$41*$D$42/100,2)</f>
        <v>222.51</v>
      </c>
      <c r="E369" s="11">
        <f>ROUND(АТС!F367*$E$41*$E$42/100,2)</f>
        <v>204.45</v>
      </c>
      <c r="F369" s="11">
        <f>ROUND(АТС!$F367*$F$41*$F$42/100,2)</f>
        <v>139.16999999999999</v>
      </c>
      <c r="G369" s="11">
        <f>ROUND(АТС!$F367*$G$41*$G$42/100,2)</f>
        <v>81.45</v>
      </c>
    </row>
    <row r="370" spans="1:7" x14ac:dyDescent="0.25">
      <c r="A370" s="238"/>
      <c r="B370" s="130">
        <f t="shared" si="5"/>
        <v>42199.625</v>
      </c>
      <c r="C370" s="131">
        <v>15</v>
      </c>
      <c r="D370" s="11">
        <f>ROUND(АТС!F368*$D$41*$D$42/100,2)</f>
        <v>225.95</v>
      </c>
      <c r="E370" s="11">
        <f>ROUND(АТС!F368*$E$41*$E$42/100,2)</f>
        <v>207.61</v>
      </c>
      <c r="F370" s="11">
        <f>ROUND(АТС!$F368*$F$41*$F$42/100,2)</f>
        <v>141.33000000000001</v>
      </c>
      <c r="G370" s="11">
        <f>ROUND(АТС!$F368*$G$41*$G$42/100,2)</f>
        <v>82.71</v>
      </c>
    </row>
    <row r="371" spans="1:7" x14ac:dyDescent="0.25">
      <c r="A371" s="238"/>
      <c r="B371" s="128">
        <f t="shared" si="5"/>
        <v>42199.666669999999</v>
      </c>
      <c r="C371" s="131">
        <v>16</v>
      </c>
      <c r="D371" s="11">
        <f>ROUND(АТС!F369*$D$41*$D$42/100,2)</f>
        <v>232.57</v>
      </c>
      <c r="E371" s="11">
        <f>ROUND(АТС!F369*$E$41*$E$42/100,2)</f>
        <v>213.69</v>
      </c>
      <c r="F371" s="11">
        <f>ROUND(АТС!$F369*$F$41*$F$42/100,2)</f>
        <v>145.46</v>
      </c>
      <c r="G371" s="11">
        <f>ROUND(АТС!$F369*$G$41*$G$42/100,2)</f>
        <v>85.13</v>
      </c>
    </row>
    <row r="372" spans="1:7" x14ac:dyDescent="0.25">
      <c r="A372" s="238"/>
      <c r="B372" s="130">
        <f t="shared" si="5"/>
        <v>42199.708330000001</v>
      </c>
      <c r="C372" s="131">
        <v>17</v>
      </c>
      <c r="D372" s="11">
        <f>ROUND(АТС!F370*$D$41*$D$42/100,2)</f>
        <v>229.65</v>
      </c>
      <c r="E372" s="11">
        <f>ROUND(АТС!F370*$E$41*$E$42/100,2)</f>
        <v>211</v>
      </c>
      <c r="F372" s="11">
        <f>ROUND(АТС!$F370*$F$41*$F$42/100,2)</f>
        <v>143.63</v>
      </c>
      <c r="G372" s="11">
        <f>ROUND(АТС!$F370*$G$41*$G$42/100,2)</f>
        <v>84.06</v>
      </c>
    </row>
    <row r="373" spans="1:7" x14ac:dyDescent="0.25">
      <c r="A373" s="238"/>
      <c r="B373" s="130">
        <f t="shared" si="5"/>
        <v>42199.75</v>
      </c>
      <c r="C373" s="131">
        <v>18</v>
      </c>
      <c r="D373" s="11">
        <f>ROUND(АТС!F371*$D$41*$D$42/100,2)</f>
        <v>229.76</v>
      </c>
      <c r="E373" s="11">
        <f>ROUND(АТС!F371*$E$41*$E$42/100,2)</f>
        <v>211.11</v>
      </c>
      <c r="F373" s="11">
        <f>ROUND(АТС!$F371*$F$41*$F$42/100,2)</f>
        <v>143.71</v>
      </c>
      <c r="G373" s="11">
        <f>ROUND(АТС!$F371*$G$41*$G$42/100,2)</f>
        <v>84.11</v>
      </c>
    </row>
    <row r="374" spans="1:7" x14ac:dyDescent="0.25">
      <c r="A374" s="238"/>
      <c r="B374" s="130">
        <f t="shared" si="5"/>
        <v>42199.791669999999</v>
      </c>
      <c r="C374" s="131">
        <v>19</v>
      </c>
      <c r="D374" s="11">
        <f>ROUND(АТС!F372*$D$41*$D$42/100,2)</f>
        <v>224.42</v>
      </c>
      <c r="E374" s="11">
        <f>ROUND(АТС!F372*$E$41*$E$42/100,2)</f>
        <v>206.2</v>
      </c>
      <c r="F374" s="11">
        <f>ROUND(АТС!$F372*$F$41*$F$42/100,2)</f>
        <v>140.37</v>
      </c>
      <c r="G374" s="11">
        <f>ROUND(АТС!$F372*$G$41*$G$42/100,2)</f>
        <v>82.15</v>
      </c>
    </row>
    <row r="375" spans="1:7" x14ac:dyDescent="0.25">
      <c r="A375" s="238"/>
      <c r="B375" s="128">
        <f t="shared" si="5"/>
        <v>42199.833330000001</v>
      </c>
      <c r="C375" s="131">
        <v>20</v>
      </c>
      <c r="D375" s="11">
        <f>ROUND(АТС!F373*$D$41*$D$42/100,2)</f>
        <v>247.44</v>
      </c>
      <c r="E375" s="11">
        <f>ROUND(АТС!F373*$E$41*$E$42/100,2)</f>
        <v>227.35</v>
      </c>
      <c r="F375" s="11">
        <f>ROUND(АТС!$F373*$F$41*$F$42/100,2)</f>
        <v>154.76</v>
      </c>
      <c r="G375" s="11">
        <f>ROUND(АТС!$F373*$G$41*$G$42/100,2)</f>
        <v>90.58</v>
      </c>
    </row>
    <row r="376" spans="1:7" x14ac:dyDescent="0.25">
      <c r="A376" s="238"/>
      <c r="B376" s="130">
        <f t="shared" si="5"/>
        <v>42199.875</v>
      </c>
      <c r="C376" s="131">
        <v>21</v>
      </c>
      <c r="D376" s="11">
        <f>ROUND(АТС!F374*$D$41*$D$42/100,2)</f>
        <v>248.1</v>
      </c>
      <c r="E376" s="11">
        <f>ROUND(АТС!F374*$E$41*$E$42/100,2)</f>
        <v>227.96</v>
      </c>
      <c r="F376" s="11">
        <f>ROUND(АТС!$F374*$F$41*$F$42/100,2)</f>
        <v>155.16999999999999</v>
      </c>
      <c r="G376" s="11">
        <f>ROUND(АТС!$F374*$G$41*$G$42/100,2)</f>
        <v>90.82</v>
      </c>
    </row>
    <row r="377" spans="1:7" x14ac:dyDescent="0.25">
      <c r="A377" s="238"/>
      <c r="B377" s="130">
        <f t="shared" si="5"/>
        <v>42199.916669999999</v>
      </c>
      <c r="C377" s="131">
        <v>22</v>
      </c>
      <c r="D377" s="11">
        <f>ROUND(АТС!F375*$D$41*$D$42/100,2)</f>
        <v>219.98</v>
      </c>
      <c r="E377" s="11">
        <f>ROUND(АТС!F375*$E$41*$E$42/100,2)</f>
        <v>202.12</v>
      </c>
      <c r="F377" s="11">
        <f>ROUND(АТС!$F375*$F$41*$F$42/100,2)</f>
        <v>137.59</v>
      </c>
      <c r="G377" s="11">
        <f>ROUND(АТС!$F375*$G$41*$G$42/100,2)</f>
        <v>80.52</v>
      </c>
    </row>
    <row r="378" spans="1:7" x14ac:dyDescent="0.25">
      <c r="A378" s="238"/>
      <c r="B378" s="130">
        <f t="shared" si="5"/>
        <v>42199.958330000001</v>
      </c>
      <c r="C378" s="131">
        <v>23</v>
      </c>
      <c r="D378" s="11">
        <f>ROUND(АТС!F376*$D$41*$D$42/100,2)</f>
        <v>250.9</v>
      </c>
      <c r="E378" s="11">
        <f>ROUND(АТС!F376*$E$41*$E$42/100,2)</f>
        <v>230.53</v>
      </c>
      <c r="F378" s="11">
        <f>ROUND(АТС!$F376*$F$41*$F$42/100,2)</f>
        <v>156.93</v>
      </c>
      <c r="G378" s="11">
        <f>ROUND(АТС!$F376*$G$41*$G$42/100,2)</f>
        <v>91.84</v>
      </c>
    </row>
    <row r="379" spans="1:7" x14ac:dyDescent="0.25">
      <c r="A379" s="238"/>
      <c r="B379" s="128">
        <f t="shared" si="5"/>
        <v>42200</v>
      </c>
      <c r="C379" s="131">
        <v>0</v>
      </c>
      <c r="D379" s="11">
        <f>ROUND(АТС!F377*$D$41*$D$42/100,2)</f>
        <v>219.06</v>
      </c>
      <c r="E379" s="11">
        <f>ROUND(АТС!F377*$E$41*$E$42/100,2)</f>
        <v>201.28</v>
      </c>
      <c r="F379" s="11">
        <f>ROUND(АТС!$F377*$F$41*$F$42/100,2)</f>
        <v>137.01</v>
      </c>
      <c r="G379" s="11">
        <f>ROUND(АТС!$F377*$G$41*$G$42/100,2)</f>
        <v>80.19</v>
      </c>
    </row>
    <row r="380" spans="1:7" x14ac:dyDescent="0.25">
      <c r="A380" s="238"/>
      <c r="B380" s="130">
        <f t="shared" si="5"/>
        <v>42200.041669999999</v>
      </c>
      <c r="C380" s="131">
        <v>1</v>
      </c>
      <c r="D380" s="11">
        <f>ROUND(АТС!F378*$D$41*$D$42/100,2)</f>
        <v>239.41</v>
      </c>
      <c r="E380" s="11">
        <f>ROUND(АТС!F378*$E$41*$E$42/100,2)</f>
        <v>219.98</v>
      </c>
      <c r="F380" s="11">
        <f>ROUND(АТС!$F378*$F$41*$F$42/100,2)</f>
        <v>149.74</v>
      </c>
      <c r="G380" s="11">
        <f>ROUND(АТС!$F378*$G$41*$G$42/100,2)</f>
        <v>87.64</v>
      </c>
    </row>
    <row r="381" spans="1:7" x14ac:dyDescent="0.25">
      <c r="A381" s="238"/>
      <c r="B381" s="130">
        <f t="shared" si="5"/>
        <v>42200.083330000001</v>
      </c>
      <c r="C381" s="131">
        <v>2</v>
      </c>
      <c r="D381" s="11">
        <f>ROUND(АТС!F379*$D$41*$D$42/100,2)</f>
        <v>248.91</v>
      </c>
      <c r="E381" s="11">
        <f>ROUND(АТС!F379*$E$41*$E$42/100,2)</f>
        <v>228.7</v>
      </c>
      <c r="F381" s="11">
        <f>ROUND(АТС!$F379*$F$41*$F$42/100,2)</f>
        <v>155.68</v>
      </c>
      <c r="G381" s="11">
        <f>ROUND(АТС!$F379*$G$41*$G$42/100,2)</f>
        <v>91.11</v>
      </c>
    </row>
    <row r="382" spans="1:7" x14ac:dyDescent="0.25">
      <c r="A382" s="238"/>
      <c r="B382" s="130">
        <f t="shared" si="5"/>
        <v>42200.125</v>
      </c>
      <c r="C382" s="131">
        <v>3</v>
      </c>
      <c r="D382" s="11">
        <f>ROUND(АТС!F380*$D$41*$D$42/100,2)</f>
        <v>259.19</v>
      </c>
      <c r="E382" s="11">
        <f>ROUND(АТС!F380*$E$41*$E$42/100,2)</f>
        <v>238.15</v>
      </c>
      <c r="F382" s="11">
        <f>ROUND(АТС!$F380*$F$41*$F$42/100,2)</f>
        <v>162.12</v>
      </c>
      <c r="G382" s="11">
        <f>ROUND(АТС!$F380*$G$41*$G$42/100,2)</f>
        <v>94.88</v>
      </c>
    </row>
    <row r="383" spans="1:7" x14ac:dyDescent="0.25">
      <c r="A383" s="238"/>
      <c r="B383" s="128">
        <f t="shared" si="5"/>
        <v>42200.166669999999</v>
      </c>
      <c r="C383" s="131">
        <v>4</v>
      </c>
      <c r="D383" s="11">
        <f>ROUND(АТС!F381*$D$41*$D$42/100,2)</f>
        <v>277.26</v>
      </c>
      <c r="E383" s="11">
        <f>ROUND(АТС!F381*$E$41*$E$42/100,2)</f>
        <v>254.75</v>
      </c>
      <c r="F383" s="11">
        <f>ROUND(АТС!$F381*$F$41*$F$42/100,2)</f>
        <v>173.41</v>
      </c>
      <c r="G383" s="11">
        <f>ROUND(АТС!$F381*$G$41*$G$42/100,2)</f>
        <v>101.49</v>
      </c>
    </row>
    <row r="384" spans="1:7" x14ac:dyDescent="0.25">
      <c r="A384" s="238"/>
      <c r="B384" s="130">
        <f t="shared" si="5"/>
        <v>42200.208330000001</v>
      </c>
      <c r="C384" s="131">
        <v>5</v>
      </c>
      <c r="D384" s="11">
        <f>ROUND(АТС!F382*$D$41*$D$42/100,2)</f>
        <v>279.62</v>
      </c>
      <c r="E384" s="11">
        <f>ROUND(АТС!F382*$E$41*$E$42/100,2)</f>
        <v>256.92</v>
      </c>
      <c r="F384" s="11">
        <f>ROUND(АТС!$F382*$F$41*$F$42/100,2)</f>
        <v>174.89</v>
      </c>
      <c r="G384" s="11">
        <f>ROUND(АТС!$F382*$G$41*$G$42/100,2)</f>
        <v>102.36</v>
      </c>
    </row>
    <row r="385" spans="1:7" x14ac:dyDescent="0.25">
      <c r="A385" s="238"/>
      <c r="B385" s="130">
        <f t="shared" si="5"/>
        <v>42200.25</v>
      </c>
      <c r="C385" s="131">
        <v>6</v>
      </c>
      <c r="D385" s="11">
        <f>ROUND(АТС!F383*$D$41*$D$42/100,2)</f>
        <v>259.17</v>
      </c>
      <c r="E385" s="11">
        <f>ROUND(АТС!F383*$E$41*$E$42/100,2)</f>
        <v>238.13</v>
      </c>
      <c r="F385" s="11">
        <f>ROUND(АТС!$F383*$F$41*$F$42/100,2)</f>
        <v>162.1</v>
      </c>
      <c r="G385" s="11">
        <f>ROUND(АТС!$F383*$G$41*$G$42/100,2)</f>
        <v>94.87</v>
      </c>
    </row>
    <row r="386" spans="1:7" x14ac:dyDescent="0.25">
      <c r="A386" s="238"/>
      <c r="B386" s="130">
        <f t="shared" si="5"/>
        <v>42200.291669999999</v>
      </c>
      <c r="C386" s="131">
        <v>7</v>
      </c>
      <c r="D386" s="11">
        <f>ROUND(АТС!F384*$D$41*$D$42/100,2)</f>
        <v>304.69</v>
      </c>
      <c r="E386" s="11">
        <f>ROUND(АТС!F384*$E$41*$E$42/100,2)</f>
        <v>279.95</v>
      </c>
      <c r="F386" s="11">
        <f>ROUND(АТС!$F384*$F$41*$F$42/100,2)</f>
        <v>190.57</v>
      </c>
      <c r="G386" s="11">
        <f>ROUND(АТС!$F384*$G$41*$G$42/100,2)</f>
        <v>111.53</v>
      </c>
    </row>
    <row r="387" spans="1:7" x14ac:dyDescent="0.25">
      <c r="A387" s="238"/>
      <c r="B387" s="128">
        <f t="shared" si="5"/>
        <v>42200.333330000001</v>
      </c>
      <c r="C387" s="131">
        <v>8</v>
      </c>
      <c r="D387" s="11">
        <f>ROUND(АТС!F385*$D$41*$D$42/100,2)</f>
        <v>278.39</v>
      </c>
      <c r="E387" s="11">
        <f>ROUND(АТС!F385*$E$41*$E$42/100,2)</f>
        <v>255.79</v>
      </c>
      <c r="F387" s="11">
        <f>ROUND(АТС!$F385*$F$41*$F$42/100,2)</f>
        <v>174.12</v>
      </c>
      <c r="G387" s="11">
        <f>ROUND(АТС!$F385*$G$41*$G$42/100,2)</f>
        <v>101.91</v>
      </c>
    </row>
    <row r="388" spans="1:7" x14ac:dyDescent="0.25">
      <c r="A388" s="238"/>
      <c r="B388" s="130">
        <f t="shared" ref="B388:B451" si="6">B364+1</f>
        <v>42200.375</v>
      </c>
      <c r="C388" s="131">
        <v>9</v>
      </c>
      <c r="D388" s="11">
        <f>ROUND(АТС!F386*$D$41*$D$42/100,2)</f>
        <v>240.35</v>
      </c>
      <c r="E388" s="11">
        <f>ROUND(АТС!F386*$E$41*$E$42/100,2)</f>
        <v>220.84</v>
      </c>
      <c r="F388" s="11">
        <f>ROUND(АТС!$F386*$F$41*$F$42/100,2)</f>
        <v>150.33000000000001</v>
      </c>
      <c r="G388" s="11">
        <f>ROUND(АТС!$F386*$G$41*$G$42/100,2)</f>
        <v>87.98</v>
      </c>
    </row>
    <row r="389" spans="1:7" x14ac:dyDescent="0.25">
      <c r="A389" s="238"/>
      <c r="B389" s="130">
        <f t="shared" si="6"/>
        <v>42200.416669999999</v>
      </c>
      <c r="C389" s="131">
        <v>10</v>
      </c>
      <c r="D389" s="11">
        <f>ROUND(АТС!F387*$D$41*$D$42/100,2)</f>
        <v>226.28</v>
      </c>
      <c r="E389" s="11">
        <f>ROUND(АТС!F387*$E$41*$E$42/100,2)</f>
        <v>207.91</v>
      </c>
      <c r="F389" s="11">
        <f>ROUND(АТС!$F387*$F$41*$F$42/100,2)</f>
        <v>141.53</v>
      </c>
      <c r="G389" s="11">
        <f>ROUND(АТС!$F387*$G$41*$G$42/100,2)</f>
        <v>82.83</v>
      </c>
    </row>
    <row r="390" spans="1:7" x14ac:dyDescent="0.25">
      <c r="A390" s="238"/>
      <c r="B390" s="130">
        <f t="shared" si="6"/>
        <v>42200.458330000001</v>
      </c>
      <c r="C390" s="131">
        <v>11</v>
      </c>
      <c r="D390" s="11">
        <f>ROUND(АТС!F388*$D$41*$D$42/100,2)</f>
        <v>219.85</v>
      </c>
      <c r="E390" s="11">
        <f>ROUND(АТС!F388*$E$41*$E$42/100,2)</f>
        <v>202.01</v>
      </c>
      <c r="F390" s="11">
        <f>ROUND(АТС!$F388*$F$41*$F$42/100,2)</f>
        <v>137.51</v>
      </c>
      <c r="G390" s="11">
        <f>ROUND(АТС!$F388*$G$41*$G$42/100,2)</f>
        <v>80.48</v>
      </c>
    </row>
    <row r="391" spans="1:7" x14ac:dyDescent="0.25">
      <c r="A391" s="238"/>
      <c r="B391" s="128">
        <f t="shared" si="6"/>
        <v>42200.5</v>
      </c>
      <c r="C391" s="131">
        <v>12</v>
      </c>
      <c r="D391" s="11">
        <f>ROUND(АТС!F389*$D$41*$D$42/100,2)</f>
        <v>219.75</v>
      </c>
      <c r="E391" s="11">
        <f>ROUND(АТС!F389*$E$41*$E$42/100,2)</f>
        <v>201.91</v>
      </c>
      <c r="F391" s="11">
        <f>ROUND(АТС!$F389*$F$41*$F$42/100,2)</f>
        <v>137.44</v>
      </c>
      <c r="G391" s="11">
        <f>ROUND(АТС!$F389*$G$41*$G$42/100,2)</f>
        <v>80.44</v>
      </c>
    </row>
    <row r="392" spans="1:7" x14ac:dyDescent="0.25">
      <c r="A392" s="238"/>
      <c r="B392" s="130">
        <f t="shared" si="6"/>
        <v>42200.541669999999</v>
      </c>
      <c r="C392" s="131">
        <v>13</v>
      </c>
      <c r="D392" s="11">
        <f>ROUND(АТС!F390*$D$41*$D$42/100,2)</f>
        <v>222.87</v>
      </c>
      <c r="E392" s="11">
        <f>ROUND(АТС!F390*$E$41*$E$42/100,2)</f>
        <v>204.78</v>
      </c>
      <c r="F392" s="11">
        <f>ROUND(АТС!$F390*$F$41*$F$42/100,2)</f>
        <v>139.4</v>
      </c>
      <c r="G392" s="11">
        <f>ROUND(АТС!$F390*$G$41*$G$42/100,2)</f>
        <v>81.58</v>
      </c>
    </row>
    <row r="393" spans="1:7" x14ac:dyDescent="0.25">
      <c r="A393" s="238"/>
      <c r="B393" s="130">
        <f t="shared" si="6"/>
        <v>42200.583330000001</v>
      </c>
      <c r="C393" s="131">
        <v>14</v>
      </c>
      <c r="D393" s="11">
        <f>ROUND(АТС!F391*$D$41*$D$42/100,2)</f>
        <v>222.91</v>
      </c>
      <c r="E393" s="11">
        <f>ROUND(АТС!F391*$E$41*$E$42/100,2)</f>
        <v>204.82</v>
      </c>
      <c r="F393" s="11">
        <f>ROUND(АТС!$F391*$F$41*$F$42/100,2)</f>
        <v>139.41999999999999</v>
      </c>
      <c r="G393" s="11">
        <f>ROUND(АТС!$F391*$G$41*$G$42/100,2)</f>
        <v>81.599999999999994</v>
      </c>
    </row>
    <row r="394" spans="1:7" x14ac:dyDescent="0.25">
      <c r="A394" s="238"/>
      <c r="B394" s="130">
        <f t="shared" si="6"/>
        <v>42200.625</v>
      </c>
      <c r="C394" s="131">
        <v>15</v>
      </c>
      <c r="D394" s="11">
        <f>ROUND(АТС!F392*$D$41*$D$42/100,2)</f>
        <v>226.16</v>
      </c>
      <c r="E394" s="11">
        <f>ROUND(АТС!F392*$E$41*$E$42/100,2)</f>
        <v>207.8</v>
      </c>
      <c r="F394" s="11">
        <f>ROUND(АТС!$F392*$F$41*$F$42/100,2)</f>
        <v>141.46</v>
      </c>
      <c r="G394" s="11">
        <f>ROUND(АТС!$F392*$G$41*$G$42/100,2)</f>
        <v>82.79</v>
      </c>
    </row>
    <row r="395" spans="1:7" x14ac:dyDescent="0.25">
      <c r="A395" s="238"/>
      <c r="B395" s="128">
        <f t="shared" si="6"/>
        <v>42200.666669999999</v>
      </c>
      <c r="C395" s="131">
        <v>16</v>
      </c>
      <c r="D395" s="11">
        <f>ROUND(АТС!F393*$D$41*$D$42/100,2)</f>
        <v>232.82</v>
      </c>
      <c r="E395" s="11">
        <f>ROUND(АТС!F393*$E$41*$E$42/100,2)</f>
        <v>213.92</v>
      </c>
      <c r="F395" s="11">
        <f>ROUND(АТС!$F393*$F$41*$F$42/100,2)</f>
        <v>145.62</v>
      </c>
      <c r="G395" s="11">
        <f>ROUND(АТС!$F393*$G$41*$G$42/100,2)</f>
        <v>85.22</v>
      </c>
    </row>
    <row r="396" spans="1:7" x14ac:dyDescent="0.25">
      <c r="A396" s="238"/>
      <c r="B396" s="130">
        <f t="shared" si="6"/>
        <v>42200.708330000001</v>
      </c>
      <c r="C396" s="131">
        <v>17</v>
      </c>
      <c r="D396" s="11">
        <f>ROUND(АТС!F394*$D$41*$D$42/100,2)</f>
        <v>229.8</v>
      </c>
      <c r="E396" s="11">
        <f>ROUND(АТС!F394*$E$41*$E$42/100,2)</f>
        <v>211.15</v>
      </c>
      <c r="F396" s="11">
        <f>ROUND(АТС!$F394*$F$41*$F$42/100,2)</f>
        <v>143.72999999999999</v>
      </c>
      <c r="G396" s="11">
        <f>ROUND(АТС!$F394*$G$41*$G$42/100,2)</f>
        <v>84.12</v>
      </c>
    </row>
    <row r="397" spans="1:7" x14ac:dyDescent="0.25">
      <c r="A397" s="238"/>
      <c r="B397" s="130">
        <f t="shared" si="6"/>
        <v>42200.75</v>
      </c>
      <c r="C397" s="131">
        <v>18</v>
      </c>
      <c r="D397" s="11">
        <f>ROUND(АТС!F395*$D$41*$D$42/100,2)</f>
        <v>229.91</v>
      </c>
      <c r="E397" s="11">
        <f>ROUND(АТС!F395*$E$41*$E$42/100,2)</f>
        <v>211.24</v>
      </c>
      <c r="F397" s="11">
        <f>ROUND(АТС!$F395*$F$41*$F$42/100,2)</f>
        <v>143.80000000000001</v>
      </c>
      <c r="G397" s="11">
        <f>ROUND(АТС!$F395*$G$41*$G$42/100,2)</f>
        <v>84.16</v>
      </c>
    </row>
    <row r="398" spans="1:7" x14ac:dyDescent="0.25">
      <c r="A398" s="238"/>
      <c r="B398" s="130">
        <f t="shared" si="6"/>
        <v>42200.791669999999</v>
      </c>
      <c r="C398" s="131">
        <v>19</v>
      </c>
      <c r="D398" s="11">
        <f>ROUND(АТС!F396*$D$41*$D$42/100,2)</f>
        <v>224.61</v>
      </c>
      <c r="E398" s="11">
        <f>ROUND(АТС!F396*$E$41*$E$42/100,2)</f>
        <v>206.38</v>
      </c>
      <c r="F398" s="11">
        <f>ROUND(АТС!$F396*$F$41*$F$42/100,2)</f>
        <v>140.49</v>
      </c>
      <c r="G398" s="11">
        <f>ROUND(АТС!$F396*$G$41*$G$42/100,2)</f>
        <v>82.22</v>
      </c>
    </row>
    <row r="399" spans="1:7" x14ac:dyDescent="0.25">
      <c r="A399" s="238"/>
      <c r="B399" s="128">
        <f t="shared" si="6"/>
        <v>42200.833330000001</v>
      </c>
      <c r="C399" s="131">
        <v>20</v>
      </c>
      <c r="D399" s="11">
        <f>ROUND(АТС!F397*$D$41*$D$42/100,2)</f>
        <v>247.55</v>
      </c>
      <c r="E399" s="11">
        <f>ROUND(АТС!F397*$E$41*$E$42/100,2)</f>
        <v>227.46</v>
      </c>
      <c r="F399" s="11">
        <f>ROUND(АТС!$F397*$F$41*$F$42/100,2)</f>
        <v>154.84</v>
      </c>
      <c r="G399" s="11">
        <f>ROUND(АТС!$F397*$G$41*$G$42/100,2)</f>
        <v>90.62</v>
      </c>
    </row>
    <row r="400" spans="1:7" x14ac:dyDescent="0.25">
      <c r="A400" s="238"/>
      <c r="B400" s="130">
        <f t="shared" si="6"/>
        <v>42200.875</v>
      </c>
      <c r="C400" s="131">
        <v>21</v>
      </c>
      <c r="D400" s="11">
        <f>ROUND(АТС!F398*$D$41*$D$42/100,2)</f>
        <v>248.26</v>
      </c>
      <c r="E400" s="11">
        <f>ROUND(АТС!F398*$E$41*$E$42/100,2)</f>
        <v>228.11</v>
      </c>
      <c r="F400" s="11">
        <f>ROUND(АТС!$F398*$F$41*$F$42/100,2)</f>
        <v>155.28</v>
      </c>
      <c r="G400" s="11">
        <f>ROUND(АТС!$F398*$G$41*$G$42/100,2)</f>
        <v>90.88</v>
      </c>
    </row>
    <row r="401" spans="1:7" x14ac:dyDescent="0.25">
      <c r="A401" s="238"/>
      <c r="B401" s="130">
        <f t="shared" si="6"/>
        <v>42200.916669999999</v>
      </c>
      <c r="C401" s="131">
        <v>22</v>
      </c>
      <c r="D401" s="11">
        <f>ROUND(АТС!F399*$D$41*$D$42/100,2)</f>
        <v>219.55</v>
      </c>
      <c r="E401" s="11">
        <f>ROUND(АТС!F399*$E$41*$E$42/100,2)</f>
        <v>201.73</v>
      </c>
      <c r="F401" s="11">
        <f>ROUND(АТС!$F399*$F$41*$F$42/100,2)</f>
        <v>137.32</v>
      </c>
      <c r="G401" s="11">
        <f>ROUND(АТС!$F399*$G$41*$G$42/100,2)</f>
        <v>80.37</v>
      </c>
    </row>
    <row r="402" spans="1:7" x14ac:dyDescent="0.25">
      <c r="A402" s="238"/>
      <c r="B402" s="130">
        <f t="shared" si="6"/>
        <v>42200.958330000001</v>
      </c>
      <c r="C402" s="131">
        <v>23</v>
      </c>
      <c r="D402" s="11">
        <f>ROUND(АТС!F400*$D$41*$D$42/100,2)</f>
        <v>249.66</v>
      </c>
      <c r="E402" s="11">
        <f>ROUND(АТС!F400*$E$41*$E$42/100,2)</f>
        <v>229.39</v>
      </c>
      <c r="F402" s="11">
        <f>ROUND(АТС!$F400*$F$41*$F$42/100,2)</f>
        <v>156.15</v>
      </c>
      <c r="G402" s="11">
        <f>ROUND(АТС!$F400*$G$41*$G$42/100,2)</f>
        <v>91.39</v>
      </c>
    </row>
    <row r="403" spans="1:7" x14ac:dyDescent="0.25">
      <c r="A403" s="238"/>
      <c r="B403" s="128">
        <f t="shared" si="6"/>
        <v>42201</v>
      </c>
      <c r="C403" s="131">
        <v>0</v>
      </c>
      <c r="D403" s="11">
        <f>ROUND(АТС!F401*$D$41*$D$42/100,2)</f>
        <v>232.17</v>
      </c>
      <c r="E403" s="11">
        <f>ROUND(АТС!F401*$E$41*$E$42/100,2)</f>
        <v>213.32</v>
      </c>
      <c r="F403" s="11">
        <f>ROUND(АТС!$F401*$F$41*$F$42/100,2)</f>
        <v>145.21</v>
      </c>
      <c r="G403" s="11">
        <f>ROUND(АТС!$F401*$G$41*$G$42/100,2)</f>
        <v>84.98</v>
      </c>
    </row>
    <row r="404" spans="1:7" x14ac:dyDescent="0.25">
      <c r="A404" s="238"/>
      <c r="B404" s="130">
        <f t="shared" si="6"/>
        <v>42201.041669999999</v>
      </c>
      <c r="C404" s="131">
        <v>1</v>
      </c>
      <c r="D404" s="11">
        <f>ROUND(АТС!F402*$D$41*$D$42/100,2)</f>
        <v>254.84</v>
      </c>
      <c r="E404" s="11">
        <f>ROUND(АТС!F402*$E$41*$E$42/100,2)</f>
        <v>234.15</v>
      </c>
      <c r="F404" s="11">
        <f>ROUND(АТС!$F402*$F$41*$F$42/100,2)</f>
        <v>159.38999999999999</v>
      </c>
      <c r="G404" s="11">
        <f>ROUND(АТС!$F402*$G$41*$G$42/100,2)</f>
        <v>93.28</v>
      </c>
    </row>
    <row r="405" spans="1:7" x14ac:dyDescent="0.25">
      <c r="A405" s="238"/>
      <c r="B405" s="130">
        <f t="shared" si="6"/>
        <v>42201.083330000001</v>
      </c>
      <c r="C405" s="131">
        <v>2</v>
      </c>
      <c r="D405" s="11">
        <f>ROUND(АТС!F403*$D$41*$D$42/100,2)</f>
        <v>263.27999999999997</v>
      </c>
      <c r="E405" s="11">
        <f>ROUND(АТС!F403*$E$41*$E$42/100,2)</f>
        <v>241.91</v>
      </c>
      <c r="F405" s="11">
        <f>ROUND(АТС!$F403*$F$41*$F$42/100,2)</f>
        <v>164.67</v>
      </c>
      <c r="G405" s="11">
        <f>ROUND(АТС!$F403*$G$41*$G$42/100,2)</f>
        <v>96.38</v>
      </c>
    </row>
    <row r="406" spans="1:7" x14ac:dyDescent="0.25">
      <c r="A406" s="238"/>
      <c r="B406" s="130">
        <f t="shared" si="6"/>
        <v>42201.125</v>
      </c>
      <c r="C406" s="131">
        <v>3</v>
      </c>
      <c r="D406" s="11">
        <f>ROUND(АТС!F404*$D$41*$D$42/100,2)</f>
        <v>268.02999999999997</v>
      </c>
      <c r="E406" s="11">
        <f>ROUND(АТС!F404*$E$41*$E$42/100,2)</f>
        <v>246.27</v>
      </c>
      <c r="F406" s="11">
        <f>ROUND(АТС!$F404*$F$41*$F$42/100,2)</f>
        <v>167.64</v>
      </c>
      <c r="G406" s="11">
        <f>ROUND(АТС!$F404*$G$41*$G$42/100,2)</f>
        <v>98.11</v>
      </c>
    </row>
    <row r="407" spans="1:7" x14ac:dyDescent="0.25">
      <c r="A407" s="238"/>
      <c r="B407" s="128">
        <f t="shared" si="6"/>
        <v>42201.166669999999</v>
      </c>
      <c r="C407" s="131">
        <v>4</v>
      </c>
      <c r="D407" s="11">
        <f>ROUND(АТС!F405*$D$41*$D$42/100,2)</f>
        <v>267.99</v>
      </c>
      <c r="E407" s="11">
        <f>ROUND(АТС!F405*$E$41*$E$42/100,2)</f>
        <v>246.23</v>
      </c>
      <c r="F407" s="11">
        <f>ROUND(АТС!$F405*$F$41*$F$42/100,2)</f>
        <v>167.62</v>
      </c>
      <c r="G407" s="11">
        <f>ROUND(АТС!$F405*$G$41*$G$42/100,2)</f>
        <v>98.1</v>
      </c>
    </row>
    <row r="408" spans="1:7" x14ac:dyDescent="0.25">
      <c r="A408" s="238"/>
      <c r="B408" s="130">
        <f t="shared" si="6"/>
        <v>42201.208330000001</v>
      </c>
      <c r="C408" s="131">
        <v>5</v>
      </c>
      <c r="D408" s="11">
        <f>ROUND(АТС!F406*$D$41*$D$42/100,2)</f>
        <v>279.68</v>
      </c>
      <c r="E408" s="11">
        <f>ROUND(АТС!F406*$E$41*$E$42/100,2)</f>
        <v>256.98</v>
      </c>
      <c r="F408" s="11">
        <f>ROUND(АТС!$F406*$F$41*$F$42/100,2)</f>
        <v>174.93</v>
      </c>
      <c r="G408" s="11">
        <f>ROUND(АТС!$F406*$G$41*$G$42/100,2)</f>
        <v>102.38</v>
      </c>
    </row>
    <row r="409" spans="1:7" x14ac:dyDescent="0.25">
      <c r="A409" s="238"/>
      <c r="B409" s="130">
        <f t="shared" si="6"/>
        <v>42201.25</v>
      </c>
      <c r="C409" s="131">
        <v>6</v>
      </c>
      <c r="D409" s="11">
        <f>ROUND(АТС!F407*$D$41*$D$42/100,2)</f>
        <v>263.52</v>
      </c>
      <c r="E409" s="11">
        <f>ROUND(АТС!F407*$E$41*$E$42/100,2)</f>
        <v>242.13</v>
      </c>
      <c r="F409" s="11">
        <f>ROUND(АТС!$F407*$F$41*$F$42/100,2)</f>
        <v>164.82</v>
      </c>
      <c r="G409" s="11">
        <f>ROUND(АТС!$F407*$G$41*$G$42/100,2)</f>
        <v>96.46</v>
      </c>
    </row>
    <row r="410" spans="1:7" x14ac:dyDescent="0.25">
      <c r="A410" s="238"/>
      <c r="B410" s="130">
        <f t="shared" si="6"/>
        <v>42201.291669999999</v>
      </c>
      <c r="C410" s="131">
        <v>7</v>
      </c>
      <c r="D410" s="11">
        <f>ROUND(АТС!F408*$D$41*$D$42/100,2)</f>
        <v>315.33</v>
      </c>
      <c r="E410" s="11">
        <f>ROUND(АТС!F408*$E$41*$E$42/100,2)</f>
        <v>289.74</v>
      </c>
      <c r="F410" s="11">
        <f>ROUND(АТС!$F408*$F$41*$F$42/100,2)</f>
        <v>197.23</v>
      </c>
      <c r="G410" s="11">
        <f>ROUND(АТС!$F408*$G$41*$G$42/100,2)</f>
        <v>115.43</v>
      </c>
    </row>
    <row r="411" spans="1:7" x14ac:dyDescent="0.25">
      <c r="A411" s="238"/>
      <c r="B411" s="128">
        <f t="shared" si="6"/>
        <v>42201.333330000001</v>
      </c>
      <c r="C411" s="131">
        <v>8</v>
      </c>
      <c r="D411" s="11">
        <f>ROUND(АТС!F409*$D$41*$D$42/100,2)</f>
        <v>290.98</v>
      </c>
      <c r="E411" s="11">
        <f>ROUND(АТС!F409*$E$41*$E$42/100,2)</f>
        <v>267.35000000000002</v>
      </c>
      <c r="F411" s="11">
        <f>ROUND(АТС!$F409*$F$41*$F$42/100,2)</f>
        <v>181.99</v>
      </c>
      <c r="G411" s="11">
        <f>ROUND(АТС!$F409*$G$41*$G$42/100,2)</f>
        <v>106.51</v>
      </c>
    </row>
    <row r="412" spans="1:7" x14ac:dyDescent="0.25">
      <c r="A412" s="238"/>
      <c r="B412" s="130">
        <f t="shared" si="6"/>
        <v>42201.375</v>
      </c>
      <c r="C412" s="131">
        <v>9</v>
      </c>
      <c r="D412" s="11">
        <f>ROUND(АТС!F410*$D$41*$D$42/100,2)</f>
        <v>256.10000000000002</v>
      </c>
      <c r="E412" s="11">
        <f>ROUND(АТС!F410*$E$41*$E$42/100,2)</f>
        <v>235.31</v>
      </c>
      <c r="F412" s="11">
        <f>ROUND(АТС!$F410*$F$41*$F$42/100,2)</f>
        <v>160.18</v>
      </c>
      <c r="G412" s="11">
        <f>ROUND(АТС!$F410*$G$41*$G$42/100,2)</f>
        <v>93.75</v>
      </c>
    </row>
    <row r="413" spans="1:7" x14ac:dyDescent="0.25">
      <c r="A413" s="238"/>
      <c r="B413" s="130">
        <f t="shared" si="6"/>
        <v>42201.416669999999</v>
      </c>
      <c r="C413" s="131">
        <v>10</v>
      </c>
      <c r="D413" s="11">
        <f>ROUND(АТС!F411*$D$41*$D$42/100,2)</f>
        <v>246.14</v>
      </c>
      <c r="E413" s="11">
        <f>ROUND(АТС!F411*$E$41*$E$42/100,2)</f>
        <v>226.16</v>
      </c>
      <c r="F413" s="11">
        <f>ROUND(АТС!$F411*$F$41*$F$42/100,2)</f>
        <v>153.94999999999999</v>
      </c>
      <c r="G413" s="11">
        <f>ROUND(АТС!$F411*$G$41*$G$42/100,2)</f>
        <v>90.1</v>
      </c>
    </row>
    <row r="414" spans="1:7" x14ac:dyDescent="0.25">
      <c r="A414" s="238"/>
      <c r="B414" s="130">
        <f t="shared" si="6"/>
        <v>42201.458330000001</v>
      </c>
      <c r="C414" s="131">
        <v>11</v>
      </c>
      <c r="D414" s="11">
        <f>ROUND(АТС!F412*$D$41*$D$42/100,2)</f>
        <v>240.53</v>
      </c>
      <c r="E414" s="11">
        <f>ROUND(АТС!F412*$E$41*$E$42/100,2)</f>
        <v>221.01</v>
      </c>
      <c r="F414" s="11">
        <f>ROUND(АТС!$F412*$F$41*$F$42/100,2)</f>
        <v>150.44</v>
      </c>
      <c r="G414" s="11">
        <f>ROUND(АТС!$F412*$G$41*$G$42/100,2)</f>
        <v>88.05</v>
      </c>
    </row>
    <row r="415" spans="1:7" x14ac:dyDescent="0.25">
      <c r="A415" s="238"/>
      <c r="B415" s="128">
        <f t="shared" si="6"/>
        <v>42201.5</v>
      </c>
      <c r="C415" s="131">
        <v>12</v>
      </c>
      <c r="D415" s="11">
        <f>ROUND(АТС!F413*$D$41*$D$42/100,2)</f>
        <v>244.18</v>
      </c>
      <c r="E415" s="11">
        <f>ROUND(АТС!F413*$E$41*$E$42/100,2)</f>
        <v>224.36</v>
      </c>
      <c r="F415" s="11">
        <f>ROUND(АТС!$F413*$F$41*$F$42/100,2)</f>
        <v>152.72999999999999</v>
      </c>
      <c r="G415" s="11">
        <f>ROUND(АТС!$F413*$G$41*$G$42/100,2)</f>
        <v>89.38</v>
      </c>
    </row>
    <row r="416" spans="1:7" x14ac:dyDescent="0.25">
      <c r="A416" s="238"/>
      <c r="B416" s="130">
        <f t="shared" si="6"/>
        <v>42201.541669999999</v>
      </c>
      <c r="C416" s="131">
        <v>13</v>
      </c>
      <c r="D416" s="11">
        <f>ROUND(АТС!F414*$D$41*$D$42/100,2)</f>
        <v>248.04</v>
      </c>
      <c r="E416" s="11">
        <f>ROUND(АТС!F414*$E$41*$E$42/100,2)</f>
        <v>227.91</v>
      </c>
      <c r="F416" s="11">
        <f>ROUND(АТС!$F414*$F$41*$F$42/100,2)</f>
        <v>155.13999999999999</v>
      </c>
      <c r="G416" s="11">
        <f>ROUND(АТС!$F414*$G$41*$G$42/100,2)</f>
        <v>90.8</v>
      </c>
    </row>
    <row r="417" spans="1:7" x14ac:dyDescent="0.25">
      <c r="A417" s="238"/>
      <c r="B417" s="130">
        <f t="shared" si="6"/>
        <v>42201.583330000001</v>
      </c>
      <c r="C417" s="131">
        <v>14</v>
      </c>
      <c r="D417" s="11">
        <f>ROUND(АТС!F415*$D$41*$D$42/100,2)</f>
        <v>252.05</v>
      </c>
      <c r="E417" s="11">
        <f>ROUND(АТС!F415*$E$41*$E$42/100,2)</f>
        <v>231.58</v>
      </c>
      <c r="F417" s="11">
        <f>ROUND(АТС!$F415*$F$41*$F$42/100,2)</f>
        <v>157.63999999999999</v>
      </c>
      <c r="G417" s="11">
        <f>ROUND(АТС!$F415*$G$41*$G$42/100,2)</f>
        <v>92.26</v>
      </c>
    </row>
    <row r="418" spans="1:7" x14ac:dyDescent="0.25">
      <c r="A418" s="238"/>
      <c r="B418" s="130">
        <f t="shared" si="6"/>
        <v>42201.625</v>
      </c>
      <c r="C418" s="131">
        <v>15</v>
      </c>
      <c r="D418" s="11">
        <f>ROUND(АТС!F416*$D$41*$D$42/100,2)</f>
        <v>260.33</v>
      </c>
      <c r="E418" s="11">
        <f>ROUND(АТС!F416*$E$41*$E$42/100,2)</f>
        <v>239.19</v>
      </c>
      <c r="F418" s="11">
        <f>ROUND(АТС!$F416*$F$41*$F$42/100,2)</f>
        <v>162.82</v>
      </c>
      <c r="G418" s="11">
        <f>ROUND(АТС!$F416*$G$41*$G$42/100,2)</f>
        <v>95.29</v>
      </c>
    </row>
    <row r="419" spans="1:7" x14ac:dyDescent="0.25">
      <c r="A419" s="238"/>
      <c r="B419" s="128">
        <f t="shared" si="6"/>
        <v>42201.666669999999</v>
      </c>
      <c r="C419" s="131">
        <v>16</v>
      </c>
      <c r="D419" s="11">
        <f>ROUND(АТС!F417*$D$41*$D$42/100,2)</f>
        <v>253.22</v>
      </c>
      <c r="E419" s="11">
        <f>ROUND(АТС!F417*$E$41*$E$42/100,2)</f>
        <v>232.66</v>
      </c>
      <c r="F419" s="11">
        <f>ROUND(АТС!$F417*$F$41*$F$42/100,2)</f>
        <v>158.38</v>
      </c>
      <c r="G419" s="11">
        <f>ROUND(АТС!$F417*$G$41*$G$42/100,2)</f>
        <v>92.69</v>
      </c>
    </row>
    <row r="420" spans="1:7" x14ac:dyDescent="0.25">
      <c r="A420" s="238"/>
      <c r="B420" s="130">
        <f t="shared" si="6"/>
        <v>42201.708330000001</v>
      </c>
      <c r="C420" s="131">
        <v>17</v>
      </c>
      <c r="D420" s="11">
        <f>ROUND(АТС!F418*$D$41*$D$42/100,2)</f>
        <v>256.94</v>
      </c>
      <c r="E420" s="11">
        <f>ROUND(АТС!F418*$E$41*$E$42/100,2)</f>
        <v>236.08</v>
      </c>
      <c r="F420" s="11">
        <f>ROUND(АТС!$F418*$F$41*$F$42/100,2)</f>
        <v>160.71</v>
      </c>
      <c r="G420" s="11">
        <f>ROUND(АТС!$F418*$G$41*$G$42/100,2)</f>
        <v>94.05</v>
      </c>
    </row>
    <row r="421" spans="1:7" x14ac:dyDescent="0.25">
      <c r="A421" s="238"/>
      <c r="B421" s="130">
        <f t="shared" si="6"/>
        <v>42201.75</v>
      </c>
      <c r="C421" s="131">
        <v>18</v>
      </c>
      <c r="D421" s="11">
        <f>ROUND(АТС!F419*$D$41*$D$42/100,2)</f>
        <v>260.76</v>
      </c>
      <c r="E421" s="11">
        <f>ROUND(АТС!F419*$E$41*$E$42/100,2)</f>
        <v>239.59</v>
      </c>
      <c r="F421" s="11">
        <f>ROUND(АТС!$F419*$F$41*$F$42/100,2)</f>
        <v>163.1</v>
      </c>
      <c r="G421" s="11">
        <f>ROUND(АТС!$F419*$G$41*$G$42/100,2)</f>
        <v>95.45</v>
      </c>
    </row>
    <row r="422" spans="1:7" x14ac:dyDescent="0.25">
      <c r="A422" s="238"/>
      <c r="B422" s="130">
        <f t="shared" si="6"/>
        <v>42201.791669999999</v>
      </c>
      <c r="C422" s="131">
        <v>19</v>
      </c>
      <c r="D422" s="11">
        <f>ROUND(АТС!F420*$D$41*$D$42/100,2)</f>
        <v>248.22</v>
      </c>
      <c r="E422" s="11">
        <f>ROUND(АТС!F420*$E$41*$E$42/100,2)</f>
        <v>228.07</v>
      </c>
      <c r="F422" s="11">
        <f>ROUND(АТС!$F420*$F$41*$F$42/100,2)</f>
        <v>155.25</v>
      </c>
      <c r="G422" s="11">
        <f>ROUND(АТС!$F420*$G$41*$G$42/100,2)</f>
        <v>90.86</v>
      </c>
    </row>
    <row r="423" spans="1:7" x14ac:dyDescent="0.25">
      <c r="A423" s="238"/>
      <c r="B423" s="128">
        <f t="shared" si="6"/>
        <v>42201.833330000001</v>
      </c>
      <c r="C423" s="131">
        <v>20</v>
      </c>
      <c r="D423" s="11">
        <f>ROUND(АТС!F421*$D$41*$D$42/100,2)</f>
        <v>227.48</v>
      </c>
      <c r="E423" s="11">
        <f>ROUND(АТС!F421*$E$41*$E$42/100,2)</f>
        <v>209.01</v>
      </c>
      <c r="F423" s="11">
        <f>ROUND(АТС!$F421*$F$41*$F$42/100,2)</f>
        <v>142.28</v>
      </c>
      <c r="G423" s="11">
        <f>ROUND(АТС!$F421*$G$41*$G$42/100,2)</f>
        <v>83.27</v>
      </c>
    </row>
    <row r="424" spans="1:7" x14ac:dyDescent="0.25">
      <c r="A424" s="238"/>
      <c r="B424" s="130">
        <f t="shared" si="6"/>
        <v>42201.875</v>
      </c>
      <c r="C424" s="131">
        <v>21</v>
      </c>
      <c r="D424" s="11">
        <f>ROUND(АТС!F422*$D$41*$D$42/100,2)</f>
        <v>223.53</v>
      </c>
      <c r="E424" s="11">
        <f>ROUND(АТС!F422*$E$41*$E$42/100,2)</f>
        <v>205.39</v>
      </c>
      <c r="F424" s="11">
        <f>ROUND(АТС!$F422*$F$41*$F$42/100,2)</f>
        <v>139.81</v>
      </c>
      <c r="G424" s="11">
        <f>ROUND(АТС!$F422*$G$41*$G$42/100,2)</f>
        <v>81.819999999999993</v>
      </c>
    </row>
    <row r="425" spans="1:7" x14ac:dyDescent="0.25">
      <c r="A425" s="238"/>
      <c r="B425" s="130">
        <f t="shared" si="6"/>
        <v>42201.916669999999</v>
      </c>
      <c r="C425" s="131">
        <v>22</v>
      </c>
      <c r="D425" s="11">
        <f>ROUND(АТС!F423*$D$41*$D$42/100,2)</f>
        <v>233.25</v>
      </c>
      <c r="E425" s="11">
        <f>ROUND(АТС!F423*$E$41*$E$42/100,2)</f>
        <v>214.31</v>
      </c>
      <c r="F425" s="11">
        <f>ROUND(АТС!$F423*$F$41*$F$42/100,2)</f>
        <v>145.88999999999999</v>
      </c>
      <c r="G425" s="11">
        <f>ROUND(АТС!$F423*$G$41*$G$42/100,2)</f>
        <v>85.38</v>
      </c>
    </row>
    <row r="426" spans="1:7" x14ac:dyDescent="0.25">
      <c r="A426" s="238"/>
      <c r="B426" s="130">
        <f t="shared" si="6"/>
        <v>42201.958330000001</v>
      </c>
      <c r="C426" s="131">
        <v>23</v>
      </c>
      <c r="D426" s="11">
        <f>ROUND(АТС!F424*$D$41*$D$42/100,2)</f>
        <v>228.16</v>
      </c>
      <c r="E426" s="11">
        <f>ROUND(АТС!F424*$E$41*$E$42/100,2)</f>
        <v>209.64</v>
      </c>
      <c r="F426" s="11">
        <f>ROUND(АТС!$F424*$F$41*$F$42/100,2)</f>
        <v>142.71</v>
      </c>
      <c r="G426" s="11">
        <f>ROUND(АТС!$F424*$G$41*$G$42/100,2)</f>
        <v>83.52</v>
      </c>
    </row>
    <row r="427" spans="1:7" x14ac:dyDescent="0.25">
      <c r="A427" s="238"/>
      <c r="B427" s="128">
        <f t="shared" si="6"/>
        <v>42202</v>
      </c>
      <c r="C427" s="131">
        <v>0</v>
      </c>
      <c r="D427" s="11">
        <f>ROUND(АТС!F425*$D$41*$D$42/100,2)</f>
        <v>229.12</v>
      </c>
      <c r="E427" s="11">
        <f>ROUND(АТС!F425*$E$41*$E$42/100,2)</f>
        <v>210.52</v>
      </c>
      <c r="F427" s="11">
        <f>ROUND(АТС!$F425*$F$41*$F$42/100,2)</f>
        <v>143.30000000000001</v>
      </c>
      <c r="G427" s="11">
        <f>ROUND(АТС!$F425*$G$41*$G$42/100,2)</f>
        <v>83.87</v>
      </c>
    </row>
    <row r="428" spans="1:7" x14ac:dyDescent="0.25">
      <c r="A428" s="238"/>
      <c r="B428" s="130">
        <f t="shared" si="6"/>
        <v>42202.041669999999</v>
      </c>
      <c r="C428" s="131">
        <v>1</v>
      </c>
      <c r="D428" s="11">
        <f>ROUND(АТС!F426*$D$41*$D$42/100,2)</f>
        <v>247.16</v>
      </c>
      <c r="E428" s="11">
        <f>ROUND(АТС!F426*$E$41*$E$42/100,2)</f>
        <v>227.09</v>
      </c>
      <c r="F428" s="11">
        <f>ROUND(АТС!$F426*$F$41*$F$42/100,2)</f>
        <v>154.59</v>
      </c>
      <c r="G428" s="11">
        <f>ROUND(АТС!$F426*$G$41*$G$42/100,2)</f>
        <v>90.47</v>
      </c>
    </row>
    <row r="429" spans="1:7" x14ac:dyDescent="0.25">
      <c r="A429" s="238"/>
      <c r="B429" s="130">
        <f t="shared" si="6"/>
        <v>42202.083330000001</v>
      </c>
      <c r="C429" s="131">
        <v>2</v>
      </c>
      <c r="D429" s="11">
        <f>ROUND(АТС!F427*$D$41*$D$42/100,2)</f>
        <v>259.32</v>
      </c>
      <c r="E429" s="11">
        <f>ROUND(АТС!F427*$E$41*$E$42/100,2)</f>
        <v>238.27</v>
      </c>
      <c r="F429" s="11">
        <f>ROUND(АТС!$F427*$F$41*$F$42/100,2)</f>
        <v>162.19</v>
      </c>
      <c r="G429" s="11">
        <f>ROUND(АТС!$F427*$G$41*$G$42/100,2)</f>
        <v>94.92</v>
      </c>
    </row>
    <row r="430" spans="1:7" x14ac:dyDescent="0.25">
      <c r="A430" s="238"/>
      <c r="B430" s="130">
        <f t="shared" si="6"/>
        <v>42202.125</v>
      </c>
      <c r="C430" s="131">
        <v>3</v>
      </c>
      <c r="D430" s="11">
        <f>ROUND(АТС!F428*$D$41*$D$42/100,2)</f>
        <v>263.64</v>
      </c>
      <c r="E430" s="11">
        <f>ROUND(АТС!F428*$E$41*$E$42/100,2)</f>
        <v>242.24</v>
      </c>
      <c r="F430" s="11">
        <f>ROUND(АТС!$F428*$F$41*$F$42/100,2)</f>
        <v>164.9</v>
      </c>
      <c r="G430" s="11">
        <f>ROUND(АТС!$F428*$G$41*$G$42/100,2)</f>
        <v>96.51</v>
      </c>
    </row>
    <row r="431" spans="1:7" x14ac:dyDescent="0.25">
      <c r="A431" s="238"/>
      <c r="B431" s="128">
        <f t="shared" si="6"/>
        <v>42202.166669999999</v>
      </c>
      <c r="C431" s="131">
        <v>4</v>
      </c>
      <c r="D431" s="11">
        <f>ROUND(АТС!F429*$D$41*$D$42/100,2)</f>
        <v>272.57</v>
      </c>
      <c r="E431" s="11">
        <f>ROUND(АТС!F429*$E$41*$E$42/100,2)</f>
        <v>250.45</v>
      </c>
      <c r="F431" s="11">
        <f>ROUND(АТС!$F429*$F$41*$F$42/100,2)</f>
        <v>170.48</v>
      </c>
      <c r="G431" s="11">
        <f>ROUND(АТС!$F429*$G$41*$G$42/100,2)</f>
        <v>99.78</v>
      </c>
    </row>
    <row r="432" spans="1:7" x14ac:dyDescent="0.25">
      <c r="A432" s="238"/>
      <c r="B432" s="130">
        <f t="shared" si="6"/>
        <v>42202.208330000001</v>
      </c>
      <c r="C432" s="131">
        <v>5</v>
      </c>
      <c r="D432" s="11">
        <f>ROUND(АТС!F430*$D$41*$D$42/100,2)</f>
        <v>282.22000000000003</v>
      </c>
      <c r="E432" s="11">
        <f>ROUND(АТС!F430*$E$41*$E$42/100,2)</f>
        <v>259.31</v>
      </c>
      <c r="F432" s="11">
        <f>ROUND(АТС!$F430*$F$41*$F$42/100,2)</f>
        <v>176.52</v>
      </c>
      <c r="G432" s="11">
        <f>ROUND(АТС!$F430*$G$41*$G$42/100,2)</f>
        <v>103.31</v>
      </c>
    </row>
    <row r="433" spans="1:7" x14ac:dyDescent="0.25">
      <c r="A433" s="238"/>
      <c r="B433" s="130">
        <f t="shared" si="6"/>
        <v>42202.25</v>
      </c>
      <c r="C433" s="131">
        <v>6</v>
      </c>
      <c r="D433" s="11">
        <f>ROUND(АТС!F431*$D$41*$D$42/100,2)</f>
        <v>270.41000000000003</v>
      </c>
      <c r="E433" s="11">
        <f>ROUND(АТС!F431*$E$41*$E$42/100,2)</f>
        <v>248.45</v>
      </c>
      <c r="F433" s="11">
        <f>ROUND(АТС!$F431*$F$41*$F$42/100,2)</f>
        <v>169.13</v>
      </c>
      <c r="G433" s="11">
        <f>ROUND(АТС!$F431*$G$41*$G$42/100,2)</f>
        <v>98.98</v>
      </c>
    </row>
    <row r="434" spans="1:7" x14ac:dyDescent="0.25">
      <c r="A434" s="238"/>
      <c r="B434" s="130">
        <f t="shared" si="6"/>
        <v>42202.291669999999</v>
      </c>
      <c r="C434" s="131">
        <v>7</v>
      </c>
      <c r="D434" s="11">
        <f>ROUND(АТС!F432*$D$41*$D$42/100,2)</f>
        <v>345.64</v>
      </c>
      <c r="E434" s="11">
        <f>ROUND(АТС!F432*$E$41*$E$42/100,2)</f>
        <v>317.58</v>
      </c>
      <c r="F434" s="11">
        <f>ROUND(АТС!$F432*$F$41*$F$42/100,2)</f>
        <v>216.18</v>
      </c>
      <c r="G434" s="11">
        <f>ROUND(АТС!$F432*$G$41*$G$42/100,2)</f>
        <v>126.52</v>
      </c>
    </row>
    <row r="435" spans="1:7" x14ac:dyDescent="0.25">
      <c r="A435" s="238"/>
      <c r="B435" s="128">
        <f t="shared" si="6"/>
        <v>42202.333330000001</v>
      </c>
      <c r="C435" s="131">
        <v>8</v>
      </c>
      <c r="D435" s="11">
        <f>ROUND(АТС!F433*$D$41*$D$42/100,2)</f>
        <v>311.01</v>
      </c>
      <c r="E435" s="11">
        <f>ROUND(АТС!F433*$E$41*$E$42/100,2)</f>
        <v>285.76</v>
      </c>
      <c r="F435" s="11">
        <f>ROUND(АТС!$F433*$F$41*$F$42/100,2)</f>
        <v>194.52</v>
      </c>
      <c r="G435" s="11">
        <f>ROUND(АТС!$F433*$G$41*$G$42/100,2)</f>
        <v>113.84</v>
      </c>
    </row>
    <row r="436" spans="1:7" x14ac:dyDescent="0.25">
      <c r="A436" s="238"/>
      <c r="B436" s="130">
        <f t="shared" si="6"/>
        <v>42202.375</v>
      </c>
      <c r="C436" s="131">
        <v>9</v>
      </c>
      <c r="D436" s="11">
        <f>ROUND(АТС!F434*$D$41*$D$42/100,2)</f>
        <v>264.87</v>
      </c>
      <c r="E436" s="11">
        <f>ROUND(АТС!F434*$E$41*$E$42/100,2)</f>
        <v>243.37</v>
      </c>
      <c r="F436" s="11">
        <f>ROUND(АТС!$F434*$F$41*$F$42/100,2)</f>
        <v>165.67</v>
      </c>
      <c r="G436" s="11">
        <f>ROUND(АТС!$F434*$G$41*$G$42/100,2)</f>
        <v>96.96</v>
      </c>
    </row>
    <row r="437" spans="1:7" x14ac:dyDescent="0.25">
      <c r="A437" s="238"/>
      <c r="B437" s="130">
        <f t="shared" si="6"/>
        <v>42202.416669999999</v>
      </c>
      <c r="C437" s="131">
        <v>10</v>
      </c>
      <c r="D437" s="11">
        <f>ROUND(АТС!F435*$D$41*$D$42/100,2)</f>
        <v>260.49</v>
      </c>
      <c r="E437" s="11">
        <f>ROUND(АТС!F435*$E$41*$E$42/100,2)</f>
        <v>239.34</v>
      </c>
      <c r="F437" s="11">
        <f>ROUND(АТС!$F435*$F$41*$F$42/100,2)</f>
        <v>162.93</v>
      </c>
      <c r="G437" s="11">
        <f>ROUND(АТС!$F435*$G$41*$G$42/100,2)</f>
        <v>95.35</v>
      </c>
    </row>
    <row r="438" spans="1:7" x14ac:dyDescent="0.25">
      <c r="A438" s="238"/>
      <c r="B438" s="130">
        <f t="shared" si="6"/>
        <v>42202.458330000001</v>
      </c>
      <c r="C438" s="131">
        <v>11</v>
      </c>
      <c r="D438" s="11">
        <f>ROUND(АТС!F436*$D$41*$D$42/100,2)</f>
        <v>260.52999999999997</v>
      </c>
      <c r="E438" s="11">
        <f>ROUND(АТС!F436*$E$41*$E$42/100,2)</f>
        <v>239.38</v>
      </c>
      <c r="F438" s="11">
        <f>ROUND(АТС!$F436*$F$41*$F$42/100,2)</f>
        <v>162.94999999999999</v>
      </c>
      <c r="G438" s="11">
        <f>ROUND(АТС!$F436*$G$41*$G$42/100,2)</f>
        <v>95.37</v>
      </c>
    </row>
    <row r="439" spans="1:7" x14ac:dyDescent="0.25">
      <c r="A439" s="238"/>
      <c r="B439" s="128">
        <f t="shared" si="6"/>
        <v>42202.5</v>
      </c>
      <c r="C439" s="131">
        <v>12</v>
      </c>
      <c r="D439" s="11">
        <f>ROUND(АТС!F437*$D$41*$D$42/100,2)</f>
        <v>273.88</v>
      </c>
      <c r="E439" s="11">
        <f>ROUND(АТС!F437*$E$41*$E$42/100,2)</f>
        <v>251.64</v>
      </c>
      <c r="F439" s="11">
        <f>ROUND(АТС!$F437*$F$41*$F$42/100,2)</f>
        <v>171.3</v>
      </c>
      <c r="G439" s="11">
        <f>ROUND(АТС!$F437*$G$41*$G$42/100,2)</f>
        <v>100.25</v>
      </c>
    </row>
    <row r="440" spans="1:7" x14ac:dyDescent="0.25">
      <c r="A440" s="238"/>
      <c r="B440" s="130">
        <f t="shared" si="6"/>
        <v>42202.541669999999</v>
      </c>
      <c r="C440" s="131">
        <v>13</v>
      </c>
      <c r="D440" s="11">
        <f>ROUND(АТС!F438*$D$41*$D$42/100,2)</f>
        <v>283.52</v>
      </c>
      <c r="E440" s="11">
        <f>ROUND(АТС!F438*$E$41*$E$42/100,2)</f>
        <v>260.51</v>
      </c>
      <c r="F440" s="11">
        <f>ROUND(АТС!$F438*$F$41*$F$42/100,2)</f>
        <v>177.33</v>
      </c>
      <c r="G440" s="11">
        <f>ROUND(АТС!$F438*$G$41*$G$42/100,2)</f>
        <v>103.78</v>
      </c>
    </row>
    <row r="441" spans="1:7" x14ac:dyDescent="0.25">
      <c r="A441" s="238"/>
      <c r="B441" s="130">
        <f t="shared" si="6"/>
        <v>42202.583330000001</v>
      </c>
      <c r="C441" s="131">
        <v>14</v>
      </c>
      <c r="D441" s="11">
        <f>ROUND(АТС!F439*$D$41*$D$42/100,2)</f>
        <v>273.83999999999997</v>
      </c>
      <c r="E441" s="11">
        <f>ROUND(АТС!F439*$E$41*$E$42/100,2)</f>
        <v>251.61</v>
      </c>
      <c r="F441" s="11">
        <f>ROUND(АТС!$F439*$F$41*$F$42/100,2)</f>
        <v>171.28</v>
      </c>
      <c r="G441" s="11">
        <f>ROUND(АТС!$F439*$G$41*$G$42/100,2)</f>
        <v>100.24</v>
      </c>
    </row>
    <row r="442" spans="1:7" x14ac:dyDescent="0.25">
      <c r="A442" s="238"/>
      <c r="B442" s="130">
        <f t="shared" si="6"/>
        <v>42202.625</v>
      </c>
      <c r="C442" s="131">
        <v>15</v>
      </c>
      <c r="D442" s="11">
        <f>ROUND(АТС!F440*$D$41*$D$42/100,2)</f>
        <v>266.95</v>
      </c>
      <c r="E442" s="11">
        <f>ROUND(АТС!F440*$E$41*$E$42/100,2)</f>
        <v>245.28</v>
      </c>
      <c r="F442" s="11">
        <f>ROUND(АТС!$F440*$F$41*$F$42/100,2)</f>
        <v>166.97</v>
      </c>
      <c r="G442" s="11">
        <f>ROUND(АТС!$F440*$G$41*$G$42/100,2)</f>
        <v>97.72</v>
      </c>
    </row>
    <row r="443" spans="1:7" x14ac:dyDescent="0.25">
      <c r="A443" s="238"/>
      <c r="B443" s="128">
        <f t="shared" si="6"/>
        <v>42202.666669999999</v>
      </c>
      <c r="C443" s="131">
        <v>16</v>
      </c>
      <c r="D443" s="11">
        <f>ROUND(АТС!F441*$D$41*$D$42/100,2)</f>
        <v>233.21</v>
      </c>
      <c r="E443" s="11">
        <f>ROUND(АТС!F441*$E$41*$E$42/100,2)</f>
        <v>214.28</v>
      </c>
      <c r="F443" s="11">
        <f>ROUND(АТС!$F441*$F$41*$F$42/100,2)</f>
        <v>145.87</v>
      </c>
      <c r="G443" s="11">
        <f>ROUND(АТС!$F441*$G$41*$G$42/100,2)</f>
        <v>85.37</v>
      </c>
    </row>
    <row r="444" spans="1:7" x14ac:dyDescent="0.25">
      <c r="A444" s="238"/>
      <c r="B444" s="130">
        <f t="shared" si="6"/>
        <v>42202.708330000001</v>
      </c>
      <c r="C444" s="131">
        <v>17</v>
      </c>
      <c r="D444" s="11">
        <f>ROUND(АТС!F442*$D$41*$D$42/100,2)</f>
        <v>242.86</v>
      </c>
      <c r="E444" s="11">
        <f>ROUND(АТС!F442*$E$41*$E$42/100,2)</f>
        <v>223.14</v>
      </c>
      <c r="F444" s="11">
        <f>ROUND(АТС!$F442*$F$41*$F$42/100,2)</f>
        <v>151.9</v>
      </c>
      <c r="G444" s="11">
        <f>ROUND(АТС!$F442*$G$41*$G$42/100,2)</f>
        <v>88.9</v>
      </c>
    </row>
    <row r="445" spans="1:7" x14ac:dyDescent="0.25">
      <c r="A445" s="238"/>
      <c r="B445" s="130">
        <f t="shared" si="6"/>
        <v>42202.75</v>
      </c>
      <c r="C445" s="131">
        <v>18</v>
      </c>
      <c r="D445" s="11">
        <f>ROUND(АТС!F443*$D$41*$D$42/100,2)</f>
        <v>244.6</v>
      </c>
      <c r="E445" s="11">
        <f>ROUND(АТС!F443*$E$41*$E$42/100,2)</f>
        <v>224.75</v>
      </c>
      <c r="F445" s="11">
        <f>ROUND(АТС!$F443*$F$41*$F$42/100,2)</f>
        <v>152.99</v>
      </c>
      <c r="G445" s="11">
        <f>ROUND(АТС!$F443*$G$41*$G$42/100,2)</f>
        <v>89.54</v>
      </c>
    </row>
    <row r="446" spans="1:7" x14ac:dyDescent="0.25">
      <c r="A446" s="238"/>
      <c r="B446" s="130">
        <f t="shared" si="6"/>
        <v>42202.791669999999</v>
      </c>
      <c r="C446" s="131">
        <v>19</v>
      </c>
      <c r="D446" s="11">
        <f>ROUND(АТС!F444*$D$41*$D$42/100,2)</f>
        <v>230.39</v>
      </c>
      <c r="E446" s="11">
        <f>ROUND(АТС!F444*$E$41*$E$42/100,2)</f>
        <v>211.69</v>
      </c>
      <c r="F446" s="11">
        <f>ROUND(АТС!$F444*$F$41*$F$42/100,2)</f>
        <v>144.1</v>
      </c>
      <c r="G446" s="11">
        <f>ROUND(АТС!$F444*$G$41*$G$42/100,2)</f>
        <v>84.34</v>
      </c>
    </row>
    <row r="447" spans="1:7" x14ac:dyDescent="0.25">
      <c r="A447" s="238"/>
      <c r="B447" s="128">
        <f t="shared" si="6"/>
        <v>42202.833330000001</v>
      </c>
      <c r="C447" s="131">
        <v>20</v>
      </c>
      <c r="D447" s="11">
        <f>ROUND(АТС!F445*$D$41*$D$42/100,2)</f>
        <v>232.81</v>
      </c>
      <c r="E447" s="11">
        <f>ROUND(АТС!F445*$E$41*$E$42/100,2)</f>
        <v>213.91</v>
      </c>
      <c r="F447" s="11">
        <f>ROUND(АТС!$F445*$F$41*$F$42/100,2)</f>
        <v>145.61000000000001</v>
      </c>
      <c r="G447" s="11">
        <f>ROUND(АТС!$F445*$G$41*$G$42/100,2)</f>
        <v>85.22</v>
      </c>
    </row>
    <row r="448" spans="1:7" x14ac:dyDescent="0.25">
      <c r="A448" s="238"/>
      <c r="B448" s="130">
        <f t="shared" si="6"/>
        <v>42202.875</v>
      </c>
      <c r="C448" s="131">
        <v>21</v>
      </c>
      <c r="D448" s="11">
        <f>ROUND(АТС!F446*$D$41*$D$42/100,2)</f>
        <v>233.36</v>
      </c>
      <c r="E448" s="11">
        <f>ROUND(АТС!F446*$E$41*$E$42/100,2)</f>
        <v>214.41</v>
      </c>
      <c r="F448" s="11">
        <f>ROUND(АТС!$F446*$F$41*$F$42/100,2)</f>
        <v>145.96</v>
      </c>
      <c r="G448" s="11">
        <f>ROUND(АТС!$F446*$G$41*$G$42/100,2)</f>
        <v>85.42</v>
      </c>
    </row>
    <row r="449" spans="1:7" x14ac:dyDescent="0.25">
      <c r="A449" s="238"/>
      <c r="B449" s="130">
        <f t="shared" si="6"/>
        <v>42202.916669999999</v>
      </c>
      <c r="C449" s="131">
        <v>22</v>
      </c>
      <c r="D449" s="11">
        <f>ROUND(АТС!F447*$D$41*$D$42/100,2)</f>
        <v>227.08</v>
      </c>
      <c r="E449" s="11">
        <f>ROUND(АТС!F447*$E$41*$E$42/100,2)</f>
        <v>208.64</v>
      </c>
      <c r="F449" s="11">
        <f>ROUND(АТС!$F447*$F$41*$F$42/100,2)</f>
        <v>142.03</v>
      </c>
      <c r="G449" s="11">
        <f>ROUND(АТС!$F447*$G$41*$G$42/100,2)</f>
        <v>83.12</v>
      </c>
    </row>
    <row r="450" spans="1:7" x14ac:dyDescent="0.25">
      <c r="A450" s="238"/>
      <c r="B450" s="130">
        <f t="shared" si="6"/>
        <v>42202.958330000001</v>
      </c>
      <c r="C450" s="131">
        <v>23</v>
      </c>
      <c r="D450" s="11">
        <f>ROUND(АТС!F448*$D$41*$D$42/100,2)</f>
        <v>229.2</v>
      </c>
      <c r="E450" s="11">
        <f>ROUND(АТС!F448*$E$41*$E$42/100,2)</f>
        <v>210.6</v>
      </c>
      <c r="F450" s="11">
        <f>ROUND(АТС!$F448*$F$41*$F$42/100,2)</f>
        <v>143.36000000000001</v>
      </c>
      <c r="G450" s="11">
        <f>ROUND(АТС!$F448*$G$41*$G$42/100,2)</f>
        <v>83.9</v>
      </c>
    </row>
    <row r="451" spans="1:7" x14ac:dyDescent="0.25">
      <c r="A451" s="238"/>
      <c r="B451" s="128">
        <f t="shared" si="6"/>
        <v>42203</v>
      </c>
      <c r="C451" s="131">
        <v>0</v>
      </c>
      <c r="D451" s="11">
        <f>ROUND(АТС!F449*$D$41*$D$42/100,2)</f>
        <v>229.41</v>
      </c>
      <c r="E451" s="11">
        <f>ROUND(АТС!F449*$E$41*$E$42/100,2)</f>
        <v>210.78</v>
      </c>
      <c r="F451" s="11">
        <f>ROUND(АТС!$F449*$F$41*$F$42/100,2)</f>
        <v>143.49</v>
      </c>
      <c r="G451" s="11">
        <f>ROUND(АТС!$F449*$G$41*$G$42/100,2)</f>
        <v>83.97</v>
      </c>
    </row>
    <row r="452" spans="1:7" x14ac:dyDescent="0.25">
      <c r="A452" s="238"/>
      <c r="B452" s="130">
        <f t="shared" ref="B452:B515" si="7">B428+1</f>
        <v>42203.041669999999</v>
      </c>
      <c r="C452" s="131">
        <v>1</v>
      </c>
      <c r="D452" s="11">
        <f>ROUND(АТС!F450*$D$41*$D$42/100,2)</f>
        <v>249.11</v>
      </c>
      <c r="E452" s="11">
        <f>ROUND(АТС!F450*$E$41*$E$42/100,2)</f>
        <v>228.88</v>
      </c>
      <c r="F452" s="11">
        <f>ROUND(АТС!$F450*$F$41*$F$42/100,2)</f>
        <v>155.81</v>
      </c>
      <c r="G452" s="11">
        <f>ROUND(АТС!$F450*$G$41*$G$42/100,2)</f>
        <v>91.19</v>
      </c>
    </row>
    <row r="453" spans="1:7" x14ac:dyDescent="0.25">
      <c r="A453" s="238"/>
      <c r="B453" s="130">
        <f t="shared" si="7"/>
        <v>42203.083330000001</v>
      </c>
      <c r="C453" s="131">
        <v>2</v>
      </c>
      <c r="D453" s="11">
        <f>ROUND(АТС!F451*$D$41*$D$42/100,2)</f>
        <v>262.55</v>
      </c>
      <c r="E453" s="11">
        <f>ROUND(АТС!F451*$E$41*$E$42/100,2)</f>
        <v>241.24</v>
      </c>
      <c r="F453" s="11">
        <f>ROUND(АТС!$F451*$F$41*$F$42/100,2)</f>
        <v>164.22</v>
      </c>
      <c r="G453" s="11">
        <f>ROUND(АТС!$F451*$G$41*$G$42/100,2)</f>
        <v>96.11</v>
      </c>
    </row>
    <row r="454" spans="1:7" x14ac:dyDescent="0.25">
      <c r="A454" s="238"/>
      <c r="B454" s="130">
        <f t="shared" si="7"/>
        <v>42203.125</v>
      </c>
      <c r="C454" s="131">
        <v>3</v>
      </c>
      <c r="D454" s="11">
        <f>ROUND(АТС!F452*$D$41*$D$42/100,2)</f>
        <v>272.36</v>
      </c>
      <c r="E454" s="11">
        <f>ROUND(АТС!F452*$E$41*$E$42/100,2)</f>
        <v>250.25</v>
      </c>
      <c r="F454" s="11">
        <f>ROUND(АТС!$F452*$F$41*$F$42/100,2)</f>
        <v>170.35</v>
      </c>
      <c r="G454" s="11">
        <f>ROUND(АТС!$F452*$G$41*$G$42/100,2)</f>
        <v>99.7</v>
      </c>
    </row>
    <row r="455" spans="1:7" x14ac:dyDescent="0.25">
      <c r="A455" s="238"/>
      <c r="B455" s="128">
        <f t="shared" si="7"/>
        <v>42203.166669999999</v>
      </c>
      <c r="C455" s="131">
        <v>4</v>
      </c>
      <c r="D455" s="11">
        <f>ROUND(АТС!F453*$D$41*$D$42/100,2)</f>
        <v>277.49</v>
      </c>
      <c r="E455" s="11">
        <f>ROUND(АТС!F453*$E$41*$E$42/100,2)</f>
        <v>254.97</v>
      </c>
      <c r="F455" s="11">
        <f>ROUND(АТС!$F453*$F$41*$F$42/100,2)</f>
        <v>173.56</v>
      </c>
      <c r="G455" s="11">
        <f>ROUND(АТС!$F453*$G$41*$G$42/100,2)</f>
        <v>101.58</v>
      </c>
    </row>
    <row r="456" spans="1:7" x14ac:dyDescent="0.25">
      <c r="A456" s="238"/>
      <c r="B456" s="130">
        <f t="shared" si="7"/>
        <v>42203.208330000001</v>
      </c>
      <c r="C456" s="131">
        <v>5</v>
      </c>
      <c r="D456" s="11">
        <f>ROUND(АТС!F454*$D$41*$D$42/100,2)</f>
        <v>288.27</v>
      </c>
      <c r="E456" s="11">
        <f>ROUND(АТС!F454*$E$41*$E$42/100,2)</f>
        <v>264.87</v>
      </c>
      <c r="F456" s="11">
        <f>ROUND(АТС!$F454*$F$41*$F$42/100,2)</f>
        <v>180.3</v>
      </c>
      <c r="G456" s="11">
        <f>ROUND(АТС!$F454*$G$41*$G$42/100,2)</f>
        <v>105.52</v>
      </c>
    </row>
    <row r="457" spans="1:7" x14ac:dyDescent="0.25">
      <c r="A457" s="238"/>
      <c r="B457" s="130">
        <f t="shared" si="7"/>
        <v>42203.25</v>
      </c>
      <c r="C457" s="131">
        <v>6</v>
      </c>
      <c r="D457" s="11">
        <f>ROUND(АТС!F455*$D$41*$D$42/100,2)</f>
        <v>277.47000000000003</v>
      </c>
      <c r="E457" s="11">
        <f>ROUND(АТС!F455*$E$41*$E$42/100,2)</f>
        <v>254.95</v>
      </c>
      <c r="F457" s="11">
        <f>ROUND(АТС!$F455*$F$41*$F$42/100,2)</f>
        <v>173.55</v>
      </c>
      <c r="G457" s="11">
        <f>ROUND(АТС!$F455*$G$41*$G$42/100,2)</f>
        <v>101.57</v>
      </c>
    </row>
    <row r="458" spans="1:7" x14ac:dyDescent="0.25">
      <c r="A458" s="238"/>
      <c r="B458" s="130">
        <f t="shared" si="7"/>
        <v>42203.291669999999</v>
      </c>
      <c r="C458" s="131">
        <v>7</v>
      </c>
      <c r="D458" s="11">
        <f>ROUND(АТС!F456*$D$41*$D$42/100,2)</f>
        <v>267.39</v>
      </c>
      <c r="E458" s="11">
        <f>ROUND(АТС!F456*$E$41*$E$42/100,2)</f>
        <v>245.69</v>
      </c>
      <c r="F458" s="11">
        <f>ROUND(АТС!$F456*$F$41*$F$42/100,2)</f>
        <v>167.24</v>
      </c>
      <c r="G458" s="11">
        <f>ROUND(АТС!$F456*$G$41*$G$42/100,2)</f>
        <v>97.88</v>
      </c>
    </row>
    <row r="459" spans="1:7" x14ac:dyDescent="0.25">
      <c r="A459" s="238"/>
      <c r="B459" s="128">
        <f t="shared" si="7"/>
        <v>42203.333330000001</v>
      </c>
      <c r="C459" s="131">
        <v>8</v>
      </c>
      <c r="D459" s="11">
        <f>ROUND(АТС!F457*$D$41*$D$42/100,2)</f>
        <v>340.02</v>
      </c>
      <c r="E459" s="11">
        <f>ROUND(АТС!F457*$E$41*$E$42/100,2)</f>
        <v>312.42</v>
      </c>
      <c r="F459" s="11">
        <f>ROUND(АТС!$F457*$F$41*$F$42/100,2)</f>
        <v>212.67</v>
      </c>
      <c r="G459" s="11">
        <f>ROUND(АТС!$F457*$G$41*$G$42/100,2)</f>
        <v>124.47</v>
      </c>
    </row>
    <row r="460" spans="1:7" x14ac:dyDescent="0.25">
      <c r="A460" s="238"/>
      <c r="B460" s="130">
        <f t="shared" si="7"/>
        <v>42203.375</v>
      </c>
      <c r="C460" s="131">
        <v>9</v>
      </c>
      <c r="D460" s="11">
        <f>ROUND(АТС!F458*$D$41*$D$42/100,2)</f>
        <v>296.42</v>
      </c>
      <c r="E460" s="11">
        <f>ROUND(АТС!F458*$E$41*$E$42/100,2)</f>
        <v>272.36</v>
      </c>
      <c r="F460" s="11">
        <f>ROUND(АТС!$F458*$F$41*$F$42/100,2)</f>
        <v>185.4</v>
      </c>
      <c r="G460" s="11">
        <f>ROUND(АТС!$F458*$G$41*$G$42/100,2)</f>
        <v>108.51</v>
      </c>
    </row>
    <row r="461" spans="1:7" x14ac:dyDescent="0.25">
      <c r="A461" s="238"/>
      <c r="B461" s="130">
        <f t="shared" si="7"/>
        <v>42203.416669999999</v>
      </c>
      <c r="C461" s="131">
        <v>10</v>
      </c>
      <c r="D461" s="11">
        <f>ROUND(АТС!F459*$D$41*$D$42/100,2)</f>
        <v>285.86</v>
      </c>
      <c r="E461" s="11">
        <f>ROUND(АТС!F459*$E$41*$E$42/100,2)</f>
        <v>262.64999999999998</v>
      </c>
      <c r="F461" s="11">
        <f>ROUND(АТС!$F459*$F$41*$F$42/100,2)</f>
        <v>178.79</v>
      </c>
      <c r="G461" s="11">
        <f>ROUND(АТС!$F459*$G$41*$G$42/100,2)</f>
        <v>104.64</v>
      </c>
    </row>
    <row r="462" spans="1:7" x14ac:dyDescent="0.25">
      <c r="A462" s="238"/>
      <c r="B462" s="130">
        <f t="shared" si="7"/>
        <v>42203.458330000001</v>
      </c>
      <c r="C462" s="131">
        <v>11</v>
      </c>
      <c r="D462" s="11">
        <f>ROUND(АТС!F460*$D$41*$D$42/100,2)</f>
        <v>285.79000000000002</v>
      </c>
      <c r="E462" s="11">
        <f>ROUND(АТС!F460*$E$41*$E$42/100,2)</f>
        <v>262.58999999999997</v>
      </c>
      <c r="F462" s="11">
        <f>ROUND(АТС!$F460*$F$41*$F$42/100,2)</f>
        <v>178.75</v>
      </c>
      <c r="G462" s="11">
        <f>ROUND(АТС!$F460*$G$41*$G$42/100,2)</f>
        <v>104.61</v>
      </c>
    </row>
    <row r="463" spans="1:7" x14ac:dyDescent="0.25">
      <c r="A463" s="238"/>
      <c r="B463" s="128">
        <f t="shared" si="7"/>
        <v>42203.5</v>
      </c>
      <c r="C463" s="131">
        <v>12</v>
      </c>
      <c r="D463" s="11">
        <f>ROUND(АТС!F461*$D$41*$D$42/100,2)</f>
        <v>296.33999999999997</v>
      </c>
      <c r="E463" s="11">
        <f>ROUND(АТС!F461*$E$41*$E$42/100,2)</f>
        <v>272.27999999999997</v>
      </c>
      <c r="F463" s="11">
        <f>ROUND(АТС!$F461*$F$41*$F$42/100,2)</f>
        <v>185.35</v>
      </c>
      <c r="G463" s="11">
        <f>ROUND(АТС!$F461*$G$41*$G$42/100,2)</f>
        <v>108.47</v>
      </c>
    </row>
    <row r="464" spans="1:7" x14ac:dyDescent="0.25">
      <c r="A464" s="238"/>
      <c r="B464" s="130">
        <f t="shared" si="7"/>
        <v>42203.541669999999</v>
      </c>
      <c r="C464" s="131">
        <v>13</v>
      </c>
      <c r="D464" s="11">
        <f>ROUND(АТС!F462*$D$41*$D$42/100,2)</f>
        <v>296.35000000000002</v>
      </c>
      <c r="E464" s="11">
        <f>ROUND(АТС!F462*$E$41*$E$42/100,2)</f>
        <v>272.29000000000002</v>
      </c>
      <c r="F464" s="11">
        <f>ROUND(АТС!$F462*$F$41*$F$42/100,2)</f>
        <v>185.36</v>
      </c>
      <c r="G464" s="11">
        <f>ROUND(АТС!$F462*$G$41*$G$42/100,2)</f>
        <v>108.48</v>
      </c>
    </row>
    <row r="465" spans="1:7" x14ac:dyDescent="0.25">
      <c r="A465" s="238"/>
      <c r="B465" s="130">
        <f t="shared" si="7"/>
        <v>42203.583330000001</v>
      </c>
      <c r="C465" s="131">
        <v>14</v>
      </c>
      <c r="D465" s="11">
        <f>ROUND(АТС!F463*$D$41*$D$42/100,2)</f>
        <v>271.24</v>
      </c>
      <c r="E465" s="11">
        <f>ROUND(АТС!F463*$E$41*$E$42/100,2)</f>
        <v>249.22</v>
      </c>
      <c r="F465" s="11">
        <f>ROUND(АТС!$F463*$F$41*$F$42/100,2)</f>
        <v>169.65</v>
      </c>
      <c r="G465" s="11">
        <f>ROUND(АТС!$F463*$G$41*$G$42/100,2)</f>
        <v>99.29</v>
      </c>
    </row>
    <row r="466" spans="1:7" x14ac:dyDescent="0.25">
      <c r="A466" s="238"/>
      <c r="B466" s="130">
        <f t="shared" si="7"/>
        <v>42203.625</v>
      </c>
      <c r="C466" s="131">
        <v>15</v>
      </c>
      <c r="D466" s="11">
        <f>ROUND(АТС!F464*$D$41*$D$42/100,2)</f>
        <v>271.24</v>
      </c>
      <c r="E466" s="11">
        <f>ROUND(АТС!F464*$E$41*$E$42/100,2)</f>
        <v>249.22</v>
      </c>
      <c r="F466" s="11">
        <f>ROUND(АТС!$F464*$F$41*$F$42/100,2)</f>
        <v>169.65</v>
      </c>
      <c r="G466" s="11">
        <f>ROUND(АТС!$F464*$G$41*$G$42/100,2)</f>
        <v>99.29</v>
      </c>
    </row>
    <row r="467" spans="1:7" x14ac:dyDescent="0.25">
      <c r="A467" s="238"/>
      <c r="B467" s="128">
        <f t="shared" si="7"/>
        <v>42203.666669999999</v>
      </c>
      <c r="C467" s="131">
        <v>16</v>
      </c>
      <c r="D467" s="11">
        <f>ROUND(АТС!F465*$D$41*$D$42/100,2)</f>
        <v>276.02999999999997</v>
      </c>
      <c r="E467" s="11">
        <f>ROUND(АТС!F465*$E$41*$E$42/100,2)</f>
        <v>253.62</v>
      </c>
      <c r="F467" s="11">
        <f>ROUND(АТС!$F465*$F$41*$F$42/100,2)</f>
        <v>172.65</v>
      </c>
      <c r="G467" s="11">
        <f>ROUND(АТС!$F465*$G$41*$G$42/100,2)</f>
        <v>101.04</v>
      </c>
    </row>
    <row r="468" spans="1:7" x14ac:dyDescent="0.25">
      <c r="A468" s="238"/>
      <c r="B468" s="130">
        <f t="shared" si="7"/>
        <v>42203.708330000001</v>
      </c>
      <c r="C468" s="131">
        <v>17</v>
      </c>
      <c r="D468" s="11">
        <f>ROUND(АТС!F466*$D$41*$D$42/100,2)</f>
        <v>280.89</v>
      </c>
      <c r="E468" s="11">
        <f>ROUND(АТС!F466*$E$41*$E$42/100,2)</f>
        <v>258.08999999999997</v>
      </c>
      <c r="F468" s="11">
        <f>ROUND(АТС!$F466*$F$41*$F$42/100,2)</f>
        <v>175.69</v>
      </c>
      <c r="G468" s="11">
        <f>ROUND(АТС!$F466*$G$41*$G$42/100,2)</f>
        <v>102.82</v>
      </c>
    </row>
    <row r="469" spans="1:7" x14ac:dyDescent="0.25">
      <c r="A469" s="238"/>
      <c r="B469" s="130">
        <f t="shared" si="7"/>
        <v>42203.75</v>
      </c>
      <c r="C469" s="131">
        <v>18</v>
      </c>
      <c r="D469" s="11">
        <f>ROUND(АТС!F467*$D$41*$D$42/100,2)</f>
        <v>266.8</v>
      </c>
      <c r="E469" s="11">
        <f>ROUND(АТС!F467*$E$41*$E$42/100,2)</f>
        <v>245.14</v>
      </c>
      <c r="F469" s="11">
        <f>ROUND(АТС!$F467*$F$41*$F$42/100,2)</f>
        <v>166.87</v>
      </c>
      <c r="G469" s="11">
        <f>ROUND(АТС!$F467*$G$41*$G$42/100,2)</f>
        <v>97.66</v>
      </c>
    </row>
    <row r="470" spans="1:7" x14ac:dyDescent="0.25">
      <c r="A470" s="238"/>
      <c r="B470" s="130">
        <f t="shared" si="7"/>
        <v>42203.791669999999</v>
      </c>
      <c r="C470" s="131">
        <v>19</v>
      </c>
      <c r="D470" s="11">
        <f>ROUND(АТС!F468*$D$41*$D$42/100,2)</f>
        <v>250.08</v>
      </c>
      <c r="E470" s="11">
        <f>ROUND(АТС!F468*$E$41*$E$42/100,2)</f>
        <v>229.78</v>
      </c>
      <c r="F470" s="11">
        <f>ROUND(АТС!$F468*$F$41*$F$42/100,2)</f>
        <v>156.41</v>
      </c>
      <c r="G470" s="11">
        <f>ROUND(АТС!$F468*$G$41*$G$42/100,2)</f>
        <v>91.54</v>
      </c>
    </row>
    <row r="471" spans="1:7" x14ac:dyDescent="0.25">
      <c r="A471" s="238"/>
      <c r="B471" s="128">
        <f t="shared" si="7"/>
        <v>42203.833330000001</v>
      </c>
      <c r="C471" s="131">
        <v>20</v>
      </c>
      <c r="D471" s="11">
        <f>ROUND(АТС!F469*$D$41*$D$42/100,2)</f>
        <v>224.98</v>
      </c>
      <c r="E471" s="11">
        <f>ROUND(АТС!F469*$E$41*$E$42/100,2)</f>
        <v>206.72</v>
      </c>
      <c r="F471" s="11">
        <f>ROUND(АТС!$F469*$F$41*$F$42/100,2)</f>
        <v>140.72</v>
      </c>
      <c r="G471" s="11">
        <f>ROUND(АТС!$F469*$G$41*$G$42/100,2)</f>
        <v>82.35</v>
      </c>
    </row>
    <row r="472" spans="1:7" x14ac:dyDescent="0.25">
      <c r="A472" s="238"/>
      <c r="B472" s="130">
        <f t="shared" si="7"/>
        <v>42203.875</v>
      </c>
      <c r="C472" s="131">
        <v>21</v>
      </c>
      <c r="D472" s="11">
        <f>ROUND(АТС!F470*$D$41*$D$42/100,2)</f>
        <v>228.11</v>
      </c>
      <c r="E472" s="11">
        <f>ROUND(АТС!F470*$E$41*$E$42/100,2)</f>
        <v>209.59</v>
      </c>
      <c r="F472" s="11">
        <f>ROUND(АТС!$F470*$F$41*$F$42/100,2)</f>
        <v>142.66999999999999</v>
      </c>
      <c r="G472" s="11">
        <f>ROUND(АТС!$F470*$G$41*$G$42/100,2)</f>
        <v>83.5</v>
      </c>
    </row>
    <row r="473" spans="1:7" x14ac:dyDescent="0.25">
      <c r="A473" s="238"/>
      <c r="B473" s="130">
        <f t="shared" si="7"/>
        <v>42203.916669999999</v>
      </c>
      <c r="C473" s="131">
        <v>22</v>
      </c>
      <c r="D473" s="11">
        <f>ROUND(АТС!F471*$D$41*$D$42/100,2)</f>
        <v>253.87</v>
      </c>
      <c r="E473" s="11">
        <f>ROUND(АТС!F471*$E$41*$E$42/100,2)</f>
        <v>233.26</v>
      </c>
      <c r="F473" s="11">
        <f>ROUND(АТС!$F471*$F$41*$F$42/100,2)</f>
        <v>158.79</v>
      </c>
      <c r="G473" s="11">
        <f>ROUND(АТС!$F471*$G$41*$G$42/100,2)</f>
        <v>92.93</v>
      </c>
    </row>
    <row r="474" spans="1:7" x14ac:dyDescent="0.25">
      <c r="A474" s="238"/>
      <c r="B474" s="130">
        <f t="shared" si="7"/>
        <v>42203.958330000001</v>
      </c>
      <c r="C474" s="131">
        <v>23</v>
      </c>
      <c r="D474" s="11">
        <f>ROUND(АТС!F472*$D$41*$D$42/100,2)</f>
        <v>296.31</v>
      </c>
      <c r="E474" s="11">
        <f>ROUND(АТС!F472*$E$41*$E$42/100,2)</f>
        <v>272.26</v>
      </c>
      <c r="F474" s="11">
        <f>ROUND(АТС!$F472*$F$41*$F$42/100,2)</f>
        <v>185.33</v>
      </c>
      <c r="G474" s="11">
        <f>ROUND(АТС!$F472*$G$41*$G$42/100,2)</f>
        <v>108.47</v>
      </c>
    </row>
    <row r="475" spans="1:7" x14ac:dyDescent="0.25">
      <c r="A475" s="238"/>
      <c r="B475" s="128">
        <f t="shared" si="7"/>
        <v>42204</v>
      </c>
      <c r="C475" s="131">
        <v>0</v>
      </c>
      <c r="D475" s="11">
        <f>ROUND(АТС!F473*$D$41*$D$42/100,2)</f>
        <v>236.93</v>
      </c>
      <c r="E475" s="11">
        <f>ROUND(АТС!F473*$E$41*$E$42/100,2)</f>
        <v>217.69</v>
      </c>
      <c r="F475" s="11">
        <f>ROUND(АТС!$F473*$F$41*$F$42/100,2)</f>
        <v>148.19</v>
      </c>
      <c r="G475" s="11">
        <f>ROUND(АТС!$F473*$G$41*$G$42/100,2)</f>
        <v>86.73</v>
      </c>
    </row>
    <row r="476" spans="1:7" x14ac:dyDescent="0.25">
      <c r="A476" s="238"/>
      <c r="B476" s="130">
        <f t="shared" si="7"/>
        <v>42204.041669999999</v>
      </c>
      <c r="C476" s="131">
        <v>1</v>
      </c>
      <c r="D476" s="11">
        <f>ROUND(АТС!F474*$D$41*$D$42/100,2)</f>
        <v>253.48</v>
      </c>
      <c r="E476" s="11">
        <f>ROUND(АТС!F474*$E$41*$E$42/100,2)</f>
        <v>232.9</v>
      </c>
      <c r="F476" s="11">
        <f>ROUND(АТС!$F474*$F$41*$F$42/100,2)</f>
        <v>158.54</v>
      </c>
      <c r="G476" s="11">
        <f>ROUND(АТС!$F474*$G$41*$G$42/100,2)</f>
        <v>92.79</v>
      </c>
    </row>
    <row r="477" spans="1:7" x14ac:dyDescent="0.25">
      <c r="A477" s="238"/>
      <c r="B477" s="130">
        <f t="shared" si="7"/>
        <v>42204.083330000001</v>
      </c>
      <c r="C477" s="131">
        <v>2</v>
      </c>
      <c r="D477" s="11">
        <f>ROUND(АТС!F475*$D$41*$D$42/100,2)</f>
        <v>262.63</v>
      </c>
      <c r="E477" s="11">
        <f>ROUND(АТС!F475*$E$41*$E$42/100,2)</f>
        <v>241.31</v>
      </c>
      <c r="F477" s="11">
        <f>ROUND(АТС!$F475*$F$41*$F$42/100,2)</f>
        <v>164.27</v>
      </c>
      <c r="G477" s="11">
        <f>ROUND(АТС!$F475*$G$41*$G$42/100,2)</f>
        <v>96.14</v>
      </c>
    </row>
    <row r="478" spans="1:7" x14ac:dyDescent="0.25">
      <c r="A478" s="238"/>
      <c r="B478" s="130">
        <f t="shared" si="7"/>
        <v>42204.125</v>
      </c>
      <c r="C478" s="131">
        <v>3</v>
      </c>
      <c r="D478" s="11">
        <f>ROUND(АТС!F476*$D$41*$D$42/100,2)</f>
        <v>267.44</v>
      </c>
      <c r="E478" s="11">
        <f>ROUND(АТС!F476*$E$41*$E$42/100,2)</f>
        <v>245.73</v>
      </c>
      <c r="F478" s="11">
        <f>ROUND(АТС!$F476*$F$41*$F$42/100,2)</f>
        <v>167.27</v>
      </c>
      <c r="G478" s="11">
        <f>ROUND(АТС!$F476*$G$41*$G$42/100,2)</f>
        <v>97.9</v>
      </c>
    </row>
    <row r="479" spans="1:7" x14ac:dyDescent="0.25">
      <c r="A479" s="238"/>
      <c r="B479" s="128">
        <f t="shared" si="7"/>
        <v>42204.166669999999</v>
      </c>
      <c r="C479" s="131">
        <v>4</v>
      </c>
      <c r="D479" s="11">
        <f>ROUND(АТС!F477*$D$41*$D$42/100,2)</f>
        <v>277.44</v>
      </c>
      <c r="E479" s="11">
        <f>ROUND(АТС!F477*$E$41*$E$42/100,2)</f>
        <v>254.92</v>
      </c>
      <c r="F479" s="11">
        <f>ROUND(АТС!$F477*$F$41*$F$42/100,2)</f>
        <v>173.53</v>
      </c>
      <c r="G479" s="11">
        <f>ROUND(АТС!$F477*$G$41*$G$42/100,2)</f>
        <v>101.56</v>
      </c>
    </row>
    <row r="480" spans="1:7" x14ac:dyDescent="0.25">
      <c r="A480" s="238"/>
      <c r="B480" s="130">
        <f t="shared" si="7"/>
        <v>42204.208330000001</v>
      </c>
      <c r="C480" s="131">
        <v>5</v>
      </c>
      <c r="D480" s="11">
        <f>ROUND(АТС!F478*$D$41*$D$42/100,2)</f>
        <v>288.25</v>
      </c>
      <c r="E480" s="11">
        <f>ROUND(АТС!F478*$E$41*$E$42/100,2)</f>
        <v>264.85000000000002</v>
      </c>
      <c r="F480" s="11">
        <f>ROUND(АТС!$F478*$F$41*$F$42/100,2)</f>
        <v>180.29</v>
      </c>
      <c r="G480" s="11">
        <f>ROUND(АТС!$F478*$G$41*$G$42/100,2)</f>
        <v>105.51</v>
      </c>
    </row>
    <row r="481" spans="1:7" x14ac:dyDescent="0.25">
      <c r="A481" s="238"/>
      <c r="B481" s="130">
        <f t="shared" si="7"/>
        <v>42204.25</v>
      </c>
      <c r="C481" s="131">
        <v>6</v>
      </c>
      <c r="D481" s="11">
        <f>ROUND(АТС!F479*$D$41*$D$42/100,2)</f>
        <v>272.38</v>
      </c>
      <c r="E481" s="11">
        <f>ROUND(АТС!F479*$E$41*$E$42/100,2)</f>
        <v>250.27</v>
      </c>
      <c r="F481" s="11">
        <f>ROUND(АТС!$F479*$F$41*$F$42/100,2)</f>
        <v>170.36</v>
      </c>
      <c r="G481" s="11">
        <f>ROUND(АТС!$F479*$G$41*$G$42/100,2)</f>
        <v>99.7</v>
      </c>
    </row>
    <row r="482" spans="1:7" x14ac:dyDescent="0.25">
      <c r="A482" s="238"/>
      <c r="B482" s="130">
        <f t="shared" si="7"/>
        <v>42204.291669999999</v>
      </c>
      <c r="C482" s="131">
        <v>7</v>
      </c>
      <c r="D482" s="11">
        <f>ROUND(АТС!F480*$D$41*$D$42/100,2)</f>
        <v>272.39</v>
      </c>
      <c r="E482" s="11">
        <f>ROUND(АТС!F480*$E$41*$E$42/100,2)</f>
        <v>250.28</v>
      </c>
      <c r="F482" s="11">
        <f>ROUND(АТС!$F480*$F$41*$F$42/100,2)</f>
        <v>170.37</v>
      </c>
      <c r="G482" s="11">
        <f>ROUND(АТС!$F480*$G$41*$G$42/100,2)</f>
        <v>99.71</v>
      </c>
    </row>
    <row r="483" spans="1:7" x14ac:dyDescent="0.25">
      <c r="A483" s="238"/>
      <c r="B483" s="128">
        <f t="shared" si="7"/>
        <v>42204.333330000001</v>
      </c>
      <c r="C483" s="131">
        <v>8</v>
      </c>
      <c r="D483" s="11">
        <f>ROUND(АТС!F481*$D$41*$D$42/100,2)</f>
        <v>347.28</v>
      </c>
      <c r="E483" s="11">
        <f>ROUND(АТС!F481*$E$41*$E$42/100,2)</f>
        <v>319.08999999999997</v>
      </c>
      <c r="F483" s="11">
        <f>ROUND(АТС!$F481*$F$41*$F$42/100,2)</f>
        <v>217.21</v>
      </c>
      <c r="G483" s="11">
        <f>ROUND(АТС!$F481*$G$41*$G$42/100,2)</f>
        <v>127.12</v>
      </c>
    </row>
    <row r="484" spans="1:7" x14ac:dyDescent="0.25">
      <c r="A484" s="238"/>
      <c r="B484" s="130">
        <f t="shared" si="7"/>
        <v>42204.375</v>
      </c>
      <c r="C484" s="131">
        <v>9</v>
      </c>
      <c r="D484" s="11">
        <f>ROUND(АТС!F482*$D$41*$D$42/100,2)</f>
        <v>302</v>
      </c>
      <c r="E484" s="11">
        <f>ROUND(АТС!F482*$E$41*$E$42/100,2)</f>
        <v>277.49</v>
      </c>
      <c r="F484" s="11">
        <f>ROUND(АТС!$F482*$F$41*$F$42/100,2)</f>
        <v>188.89</v>
      </c>
      <c r="G484" s="11">
        <f>ROUND(АТС!$F482*$G$41*$G$42/100,2)</f>
        <v>110.55</v>
      </c>
    </row>
    <row r="485" spans="1:7" x14ac:dyDescent="0.25">
      <c r="A485" s="238"/>
      <c r="B485" s="130">
        <f t="shared" si="7"/>
        <v>42204.416669999999</v>
      </c>
      <c r="C485" s="131">
        <v>10</v>
      </c>
      <c r="D485" s="11">
        <f>ROUND(АТС!F483*$D$41*$D$42/100,2)</f>
        <v>291.12</v>
      </c>
      <c r="E485" s="11">
        <f>ROUND(АТС!F483*$E$41*$E$42/100,2)</f>
        <v>267.48</v>
      </c>
      <c r="F485" s="11">
        <f>ROUND(АТС!$F483*$F$41*$F$42/100,2)</f>
        <v>182.08</v>
      </c>
      <c r="G485" s="11">
        <f>ROUND(АТС!$F483*$G$41*$G$42/100,2)</f>
        <v>106.56</v>
      </c>
    </row>
    <row r="486" spans="1:7" x14ac:dyDescent="0.25">
      <c r="A486" s="238"/>
      <c r="B486" s="130">
        <f t="shared" si="7"/>
        <v>42204.458330000001</v>
      </c>
      <c r="C486" s="131">
        <v>11</v>
      </c>
      <c r="D486" s="11">
        <f>ROUND(АТС!F484*$D$41*$D$42/100,2)</f>
        <v>291.07</v>
      </c>
      <c r="E486" s="11">
        <f>ROUND(АТС!F484*$E$41*$E$42/100,2)</f>
        <v>267.44</v>
      </c>
      <c r="F486" s="11">
        <f>ROUND(АТС!$F484*$F$41*$F$42/100,2)</f>
        <v>182.05</v>
      </c>
      <c r="G486" s="11">
        <f>ROUND(АТС!$F484*$G$41*$G$42/100,2)</f>
        <v>106.55</v>
      </c>
    </row>
    <row r="487" spans="1:7" x14ac:dyDescent="0.25">
      <c r="A487" s="238"/>
      <c r="B487" s="128">
        <f t="shared" si="7"/>
        <v>42204.5</v>
      </c>
      <c r="C487" s="131">
        <v>12</v>
      </c>
      <c r="D487" s="11">
        <f>ROUND(АТС!F485*$D$41*$D$42/100,2)</f>
        <v>302.01</v>
      </c>
      <c r="E487" s="11">
        <f>ROUND(АТС!F485*$E$41*$E$42/100,2)</f>
        <v>277.49</v>
      </c>
      <c r="F487" s="11">
        <f>ROUND(АТС!$F485*$F$41*$F$42/100,2)</f>
        <v>188.89</v>
      </c>
      <c r="G487" s="11">
        <f>ROUND(АТС!$F485*$G$41*$G$42/100,2)</f>
        <v>110.55</v>
      </c>
    </row>
    <row r="488" spans="1:7" x14ac:dyDescent="0.25">
      <c r="A488" s="238"/>
      <c r="B488" s="130">
        <f t="shared" si="7"/>
        <v>42204.541669999999</v>
      </c>
      <c r="C488" s="131">
        <v>13</v>
      </c>
      <c r="D488" s="11">
        <f>ROUND(АТС!F486*$D$41*$D$42/100,2)</f>
        <v>302</v>
      </c>
      <c r="E488" s="11">
        <f>ROUND(АТС!F486*$E$41*$E$42/100,2)</f>
        <v>277.48</v>
      </c>
      <c r="F488" s="11">
        <f>ROUND(АТС!$F486*$F$41*$F$42/100,2)</f>
        <v>188.89</v>
      </c>
      <c r="G488" s="11">
        <f>ROUND(АТС!$F486*$G$41*$G$42/100,2)</f>
        <v>110.55</v>
      </c>
    </row>
    <row r="489" spans="1:7" x14ac:dyDescent="0.25">
      <c r="A489" s="238"/>
      <c r="B489" s="130">
        <f t="shared" si="7"/>
        <v>42204.583330000001</v>
      </c>
      <c r="C489" s="131">
        <v>14</v>
      </c>
      <c r="D489" s="11">
        <f>ROUND(АТС!F487*$D$41*$D$42/100,2)</f>
        <v>296.43</v>
      </c>
      <c r="E489" s="11">
        <f>ROUND(АТС!F487*$E$41*$E$42/100,2)</f>
        <v>272.36</v>
      </c>
      <c r="F489" s="11">
        <f>ROUND(АТС!$F487*$F$41*$F$42/100,2)</f>
        <v>185.4</v>
      </c>
      <c r="G489" s="11">
        <f>ROUND(АТС!$F487*$G$41*$G$42/100,2)</f>
        <v>108.51</v>
      </c>
    </row>
    <row r="490" spans="1:7" x14ac:dyDescent="0.25">
      <c r="A490" s="238"/>
      <c r="B490" s="130">
        <f t="shared" si="7"/>
        <v>42204.625</v>
      </c>
      <c r="C490" s="131">
        <v>15</v>
      </c>
      <c r="D490" s="11">
        <f>ROUND(АТС!F488*$D$41*$D$42/100,2)</f>
        <v>285.88</v>
      </c>
      <c r="E490" s="11">
        <f>ROUND(АТС!F488*$E$41*$E$42/100,2)</f>
        <v>262.67</v>
      </c>
      <c r="F490" s="11">
        <f>ROUND(АТС!$F488*$F$41*$F$42/100,2)</f>
        <v>178.8</v>
      </c>
      <c r="G490" s="11">
        <f>ROUND(АТС!$F488*$G$41*$G$42/100,2)</f>
        <v>104.65</v>
      </c>
    </row>
    <row r="491" spans="1:7" x14ac:dyDescent="0.25">
      <c r="A491" s="238"/>
      <c r="B491" s="128">
        <f t="shared" si="7"/>
        <v>42204.666669999999</v>
      </c>
      <c r="C491" s="131">
        <v>16</v>
      </c>
      <c r="D491" s="11">
        <f>ROUND(АТС!F489*$D$41*$D$42/100,2)</f>
        <v>291.13</v>
      </c>
      <c r="E491" s="11">
        <f>ROUND(АТС!F489*$E$41*$E$42/100,2)</f>
        <v>267.49</v>
      </c>
      <c r="F491" s="11">
        <f>ROUND(АТС!$F489*$F$41*$F$42/100,2)</f>
        <v>182.09</v>
      </c>
      <c r="G491" s="11">
        <f>ROUND(АТС!$F489*$G$41*$G$42/100,2)</f>
        <v>106.57</v>
      </c>
    </row>
    <row r="492" spans="1:7" x14ac:dyDescent="0.25">
      <c r="A492" s="238"/>
      <c r="B492" s="130">
        <f t="shared" si="7"/>
        <v>42204.708330000001</v>
      </c>
      <c r="C492" s="131">
        <v>17</v>
      </c>
      <c r="D492" s="11">
        <f>ROUND(АТС!F490*$D$41*$D$42/100,2)</f>
        <v>291.12</v>
      </c>
      <c r="E492" s="11">
        <f>ROUND(АТС!F490*$E$41*$E$42/100,2)</f>
        <v>267.49</v>
      </c>
      <c r="F492" s="11">
        <f>ROUND(АТС!$F490*$F$41*$F$42/100,2)</f>
        <v>182.09</v>
      </c>
      <c r="G492" s="11">
        <f>ROUND(АТС!$F490*$G$41*$G$42/100,2)</f>
        <v>106.57</v>
      </c>
    </row>
    <row r="493" spans="1:7" x14ac:dyDescent="0.25">
      <c r="A493" s="238"/>
      <c r="B493" s="130">
        <f t="shared" si="7"/>
        <v>42204.75</v>
      </c>
      <c r="C493" s="131">
        <v>18</v>
      </c>
      <c r="D493" s="11">
        <f>ROUND(АТС!F491*$D$41*$D$42/100,2)</f>
        <v>269.01</v>
      </c>
      <c r="E493" s="11">
        <f>ROUND(АТС!F491*$E$41*$E$42/100,2)</f>
        <v>247.17</v>
      </c>
      <c r="F493" s="11">
        <f>ROUND(АТС!$F491*$F$41*$F$42/100,2)</f>
        <v>168.26</v>
      </c>
      <c r="G493" s="11">
        <f>ROUND(АТС!$F491*$G$41*$G$42/100,2)</f>
        <v>98.47</v>
      </c>
    </row>
    <row r="494" spans="1:7" x14ac:dyDescent="0.25">
      <c r="A494" s="238"/>
      <c r="B494" s="130">
        <f t="shared" si="7"/>
        <v>42204.791669999999</v>
      </c>
      <c r="C494" s="131">
        <v>19</v>
      </c>
      <c r="D494" s="11">
        <f>ROUND(АТС!F492*$D$41*$D$42/100,2)</f>
        <v>258.18</v>
      </c>
      <c r="E494" s="11">
        <f>ROUND(АТС!F492*$E$41*$E$42/100,2)</f>
        <v>237.22</v>
      </c>
      <c r="F494" s="11">
        <f>ROUND(АТС!$F492*$F$41*$F$42/100,2)</f>
        <v>161.47999999999999</v>
      </c>
      <c r="G494" s="11">
        <f>ROUND(АТС!$F492*$G$41*$G$42/100,2)</f>
        <v>94.51</v>
      </c>
    </row>
    <row r="495" spans="1:7" x14ac:dyDescent="0.25">
      <c r="A495" s="238"/>
      <c r="B495" s="128">
        <f t="shared" si="7"/>
        <v>42204.833330000001</v>
      </c>
      <c r="C495" s="131">
        <v>20</v>
      </c>
      <c r="D495" s="11">
        <f>ROUND(АТС!F493*$D$41*$D$42/100,2)</f>
        <v>228.32</v>
      </c>
      <c r="E495" s="11">
        <f>ROUND(АТС!F493*$E$41*$E$42/100,2)</f>
        <v>209.79</v>
      </c>
      <c r="F495" s="11">
        <f>ROUND(АТС!$F493*$F$41*$F$42/100,2)</f>
        <v>142.81</v>
      </c>
      <c r="G495" s="11">
        <f>ROUND(АТС!$F493*$G$41*$G$42/100,2)</f>
        <v>83.58</v>
      </c>
    </row>
    <row r="496" spans="1:7" x14ac:dyDescent="0.25">
      <c r="A496" s="238"/>
      <c r="B496" s="130">
        <f t="shared" si="7"/>
        <v>42204.875</v>
      </c>
      <c r="C496" s="131">
        <v>21</v>
      </c>
      <c r="D496" s="11">
        <f>ROUND(АТС!F494*$D$41*$D$42/100,2)</f>
        <v>224.95</v>
      </c>
      <c r="E496" s="11">
        <f>ROUND(АТС!F494*$E$41*$E$42/100,2)</f>
        <v>206.69</v>
      </c>
      <c r="F496" s="11">
        <f>ROUND(АТС!$F494*$F$41*$F$42/100,2)</f>
        <v>140.69999999999999</v>
      </c>
      <c r="G496" s="11">
        <f>ROUND(АТС!$F494*$G$41*$G$42/100,2)</f>
        <v>82.34</v>
      </c>
    </row>
    <row r="497" spans="1:7" x14ac:dyDescent="0.25">
      <c r="A497" s="238"/>
      <c r="B497" s="130">
        <f t="shared" si="7"/>
        <v>42204.916669999999</v>
      </c>
      <c r="C497" s="131">
        <v>22</v>
      </c>
      <c r="D497" s="11">
        <f>ROUND(АТС!F495*$D$41*$D$42/100,2)</f>
        <v>242.35</v>
      </c>
      <c r="E497" s="11">
        <f>ROUND(АТС!F495*$E$41*$E$42/100,2)</f>
        <v>222.68</v>
      </c>
      <c r="F497" s="11">
        <f>ROUND(АТС!$F495*$F$41*$F$42/100,2)</f>
        <v>151.58000000000001</v>
      </c>
      <c r="G497" s="11">
        <f>ROUND(АТС!$F495*$G$41*$G$42/100,2)</f>
        <v>88.71</v>
      </c>
    </row>
    <row r="498" spans="1:7" x14ac:dyDescent="0.25">
      <c r="A498" s="238"/>
      <c r="B498" s="130">
        <f t="shared" si="7"/>
        <v>42204.958330000001</v>
      </c>
      <c r="C498" s="131">
        <v>23</v>
      </c>
      <c r="D498" s="11">
        <f>ROUND(АТС!F496*$D$41*$D$42/100,2)</f>
        <v>296.45999999999998</v>
      </c>
      <c r="E498" s="11">
        <f>ROUND(АТС!F496*$E$41*$E$42/100,2)</f>
        <v>272.39</v>
      </c>
      <c r="F498" s="11">
        <f>ROUND(АТС!$F496*$F$41*$F$42/100,2)</f>
        <v>185.42</v>
      </c>
      <c r="G498" s="11">
        <f>ROUND(АТС!$F496*$G$41*$G$42/100,2)</f>
        <v>108.52</v>
      </c>
    </row>
    <row r="499" spans="1:7" x14ac:dyDescent="0.25">
      <c r="A499" s="238"/>
      <c r="B499" s="128">
        <f t="shared" si="7"/>
        <v>42205</v>
      </c>
      <c r="C499" s="131">
        <v>0</v>
      </c>
      <c r="D499" s="11">
        <f>ROUND(АТС!F497*$D$41*$D$42/100,2)</f>
        <v>232.47</v>
      </c>
      <c r="E499" s="11">
        <f>ROUND(АТС!F497*$E$41*$E$42/100,2)</f>
        <v>213.6</v>
      </c>
      <c r="F499" s="11">
        <f>ROUND(АТС!$F497*$F$41*$F$42/100,2)</f>
        <v>145.4</v>
      </c>
      <c r="G499" s="11">
        <f>ROUND(АТС!$F497*$G$41*$G$42/100,2)</f>
        <v>85.1</v>
      </c>
    </row>
    <row r="500" spans="1:7" x14ac:dyDescent="0.25">
      <c r="A500" s="238"/>
      <c r="B500" s="130">
        <f t="shared" si="7"/>
        <v>42205.041669999999</v>
      </c>
      <c r="C500" s="131">
        <v>1</v>
      </c>
      <c r="D500" s="11">
        <f>ROUND(АТС!F498*$D$41*$D$42/100,2)</f>
        <v>255.07</v>
      </c>
      <c r="E500" s="11">
        <f>ROUND(АТС!F498*$E$41*$E$42/100,2)</f>
        <v>234.36</v>
      </c>
      <c r="F500" s="11">
        <f>ROUND(АТС!$F498*$F$41*$F$42/100,2)</f>
        <v>159.54</v>
      </c>
      <c r="G500" s="11">
        <f>ROUND(АТС!$F498*$G$41*$G$42/100,2)</f>
        <v>93.37</v>
      </c>
    </row>
    <row r="501" spans="1:7" x14ac:dyDescent="0.25">
      <c r="A501" s="238"/>
      <c r="B501" s="130">
        <f t="shared" si="7"/>
        <v>42205.083330000001</v>
      </c>
      <c r="C501" s="131">
        <v>2</v>
      </c>
      <c r="D501" s="11">
        <f>ROUND(АТС!F499*$D$41*$D$42/100,2)</f>
        <v>263.64</v>
      </c>
      <c r="E501" s="11">
        <f>ROUND(АТС!F499*$E$41*$E$42/100,2)</f>
        <v>242.23</v>
      </c>
      <c r="F501" s="11">
        <f>ROUND(АТС!$F499*$F$41*$F$42/100,2)</f>
        <v>164.89</v>
      </c>
      <c r="G501" s="11">
        <f>ROUND(АТС!$F499*$G$41*$G$42/100,2)</f>
        <v>96.5</v>
      </c>
    </row>
    <row r="502" spans="1:7" x14ac:dyDescent="0.25">
      <c r="A502" s="238"/>
      <c r="B502" s="130">
        <f t="shared" si="7"/>
        <v>42205.125</v>
      </c>
      <c r="C502" s="131">
        <v>3</v>
      </c>
      <c r="D502" s="11">
        <f>ROUND(АТС!F500*$D$41*$D$42/100,2)</f>
        <v>268.07</v>
      </c>
      <c r="E502" s="11">
        <f>ROUND(АТС!F500*$E$41*$E$42/100,2)</f>
        <v>246.31</v>
      </c>
      <c r="F502" s="11">
        <f>ROUND(АТС!$F500*$F$41*$F$42/100,2)</f>
        <v>167.67</v>
      </c>
      <c r="G502" s="11">
        <f>ROUND(АТС!$F500*$G$41*$G$42/100,2)</f>
        <v>98.13</v>
      </c>
    </row>
    <row r="503" spans="1:7" x14ac:dyDescent="0.25">
      <c r="A503" s="238"/>
      <c r="B503" s="128">
        <f t="shared" si="7"/>
        <v>42205.166669999999</v>
      </c>
      <c r="C503" s="131">
        <v>4</v>
      </c>
      <c r="D503" s="11">
        <f>ROUND(АТС!F501*$D$41*$D$42/100,2)</f>
        <v>268</v>
      </c>
      <c r="E503" s="11">
        <f>ROUND(АТС!F501*$E$41*$E$42/100,2)</f>
        <v>246.25</v>
      </c>
      <c r="F503" s="11">
        <f>ROUND(АТС!$F501*$F$41*$F$42/100,2)</f>
        <v>167.63</v>
      </c>
      <c r="G503" s="11">
        <f>ROUND(АТС!$F501*$G$41*$G$42/100,2)</f>
        <v>98.1</v>
      </c>
    </row>
    <row r="504" spans="1:7" x14ac:dyDescent="0.25">
      <c r="A504" s="238"/>
      <c r="B504" s="130">
        <f t="shared" si="7"/>
        <v>42205.208330000001</v>
      </c>
      <c r="C504" s="131">
        <v>5</v>
      </c>
      <c r="D504" s="11">
        <f>ROUND(АТС!F502*$D$41*$D$42/100,2)</f>
        <v>279.8</v>
      </c>
      <c r="E504" s="11">
        <f>ROUND(АТС!F502*$E$41*$E$42/100,2)</f>
        <v>257.08999999999997</v>
      </c>
      <c r="F504" s="11">
        <f>ROUND(АТС!$F502*$F$41*$F$42/100,2)</f>
        <v>175</v>
      </c>
      <c r="G504" s="11">
        <f>ROUND(АТС!$F502*$G$41*$G$42/100,2)</f>
        <v>102.42</v>
      </c>
    </row>
    <row r="505" spans="1:7" x14ac:dyDescent="0.25">
      <c r="A505" s="238"/>
      <c r="B505" s="130">
        <f t="shared" si="7"/>
        <v>42205.25</v>
      </c>
      <c r="C505" s="131">
        <v>6</v>
      </c>
      <c r="D505" s="11">
        <f>ROUND(АТС!F503*$D$41*$D$42/100,2)</f>
        <v>263.54000000000002</v>
      </c>
      <c r="E505" s="11">
        <f>ROUND(АТС!F503*$E$41*$E$42/100,2)</f>
        <v>242.15</v>
      </c>
      <c r="F505" s="11">
        <f>ROUND(АТС!$F503*$F$41*$F$42/100,2)</f>
        <v>164.84</v>
      </c>
      <c r="G505" s="11">
        <f>ROUND(АТС!$F503*$G$41*$G$42/100,2)</f>
        <v>96.47</v>
      </c>
    </row>
    <row r="506" spans="1:7" x14ac:dyDescent="0.25">
      <c r="A506" s="238"/>
      <c r="B506" s="130">
        <f t="shared" si="7"/>
        <v>42205.291669999999</v>
      </c>
      <c r="C506" s="131">
        <v>7</v>
      </c>
      <c r="D506" s="11">
        <f>ROUND(АТС!F504*$D$41*$D$42/100,2)</f>
        <v>315.36</v>
      </c>
      <c r="E506" s="11">
        <f>ROUND(АТС!F504*$E$41*$E$42/100,2)</f>
        <v>289.76</v>
      </c>
      <c r="F506" s="11">
        <f>ROUND(АТС!$F504*$F$41*$F$42/100,2)</f>
        <v>197.25</v>
      </c>
      <c r="G506" s="11">
        <f>ROUND(АТС!$F504*$G$41*$G$42/100,2)</f>
        <v>115.44</v>
      </c>
    </row>
    <row r="507" spans="1:7" x14ac:dyDescent="0.25">
      <c r="A507" s="238"/>
      <c r="B507" s="128">
        <f t="shared" si="7"/>
        <v>42205.333330000001</v>
      </c>
      <c r="C507" s="131">
        <v>8</v>
      </c>
      <c r="D507" s="11">
        <f>ROUND(АТС!F505*$D$41*$D$42/100,2)</f>
        <v>290.97000000000003</v>
      </c>
      <c r="E507" s="11">
        <f>ROUND(АТС!F505*$E$41*$E$42/100,2)</f>
        <v>267.35000000000002</v>
      </c>
      <c r="F507" s="11">
        <f>ROUND(АТС!$F505*$F$41*$F$42/100,2)</f>
        <v>181.99</v>
      </c>
      <c r="G507" s="11">
        <f>ROUND(АТС!$F505*$G$41*$G$42/100,2)</f>
        <v>106.51</v>
      </c>
    </row>
    <row r="508" spans="1:7" x14ac:dyDescent="0.25">
      <c r="A508" s="238"/>
      <c r="B508" s="130">
        <f t="shared" si="7"/>
        <v>42205.375</v>
      </c>
      <c r="C508" s="131">
        <v>9</v>
      </c>
      <c r="D508" s="11">
        <f>ROUND(АТС!F506*$D$41*$D$42/100,2)</f>
        <v>256.08999999999997</v>
      </c>
      <c r="E508" s="11">
        <f>ROUND(АТС!F506*$E$41*$E$42/100,2)</f>
        <v>235.3</v>
      </c>
      <c r="F508" s="11">
        <f>ROUND(АТС!$F506*$F$41*$F$42/100,2)</f>
        <v>160.18</v>
      </c>
      <c r="G508" s="11">
        <f>ROUND(АТС!$F506*$G$41*$G$42/100,2)</f>
        <v>93.74</v>
      </c>
    </row>
    <row r="509" spans="1:7" x14ac:dyDescent="0.25">
      <c r="A509" s="238"/>
      <c r="B509" s="130">
        <f t="shared" si="7"/>
        <v>42205.416669999999</v>
      </c>
      <c r="C509" s="131">
        <v>10</v>
      </c>
      <c r="D509" s="11">
        <f>ROUND(АТС!F507*$D$41*$D$42/100,2)</f>
        <v>246.17</v>
      </c>
      <c r="E509" s="11">
        <f>ROUND(АТС!F507*$E$41*$E$42/100,2)</f>
        <v>226.19</v>
      </c>
      <c r="F509" s="11">
        <f>ROUND(АТС!$F507*$F$41*$F$42/100,2)</f>
        <v>153.97</v>
      </c>
      <c r="G509" s="11">
        <f>ROUND(АТС!$F507*$G$41*$G$42/100,2)</f>
        <v>90.11</v>
      </c>
    </row>
    <row r="510" spans="1:7" x14ac:dyDescent="0.25">
      <c r="A510" s="238"/>
      <c r="B510" s="130">
        <f t="shared" si="7"/>
        <v>42205.458330000001</v>
      </c>
      <c r="C510" s="131">
        <v>11</v>
      </c>
      <c r="D510" s="11">
        <f>ROUND(АТС!F508*$D$41*$D$42/100,2)</f>
        <v>240.57</v>
      </c>
      <c r="E510" s="11">
        <f>ROUND(АТС!F508*$E$41*$E$42/100,2)</f>
        <v>221.04</v>
      </c>
      <c r="F510" s="11">
        <f>ROUND(АТС!$F508*$F$41*$F$42/100,2)</f>
        <v>150.47</v>
      </c>
      <c r="G510" s="11">
        <f>ROUND(АТС!$F508*$G$41*$G$42/100,2)</f>
        <v>88.06</v>
      </c>
    </row>
    <row r="511" spans="1:7" x14ac:dyDescent="0.25">
      <c r="A511" s="238"/>
      <c r="B511" s="128">
        <f t="shared" si="7"/>
        <v>42205.5</v>
      </c>
      <c r="C511" s="131">
        <v>12</v>
      </c>
      <c r="D511" s="11">
        <f>ROUND(АТС!F509*$D$41*$D$42/100,2)</f>
        <v>244.3</v>
      </c>
      <c r="E511" s="11">
        <f>ROUND(АТС!F509*$E$41*$E$42/100,2)</f>
        <v>224.47</v>
      </c>
      <c r="F511" s="11">
        <f>ROUND(АТС!$F509*$F$41*$F$42/100,2)</f>
        <v>152.80000000000001</v>
      </c>
      <c r="G511" s="11">
        <f>ROUND(АТС!$F509*$G$41*$G$42/100,2)</f>
        <v>89.43</v>
      </c>
    </row>
    <row r="512" spans="1:7" x14ac:dyDescent="0.25">
      <c r="A512" s="238"/>
      <c r="B512" s="130">
        <f t="shared" si="7"/>
        <v>42205.541669999999</v>
      </c>
      <c r="C512" s="131">
        <v>13</v>
      </c>
      <c r="D512" s="11">
        <f>ROUND(АТС!F510*$D$41*$D$42/100,2)</f>
        <v>248.12</v>
      </c>
      <c r="E512" s="11">
        <f>ROUND(АТС!F510*$E$41*$E$42/100,2)</f>
        <v>227.98</v>
      </c>
      <c r="F512" s="11">
        <f>ROUND(АТС!$F510*$F$41*$F$42/100,2)</f>
        <v>155.19</v>
      </c>
      <c r="G512" s="11">
        <f>ROUND(АТС!$F510*$G$41*$G$42/100,2)</f>
        <v>90.83</v>
      </c>
    </row>
    <row r="513" spans="1:7" x14ac:dyDescent="0.25">
      <c r="A513" s="238"/>
      <c r="B513" s="130">
        <f t="shared" si="7"/>
        <v>42205.583330000001</v>
      </c>
      <c r="C513" s="131">
        <v>14</v>
      </c>
      <c r="D513" s="11">
        <f>ROUND(АТС!F511*$D$41*$D$42/100,2)</f>
        <v>252.07</v>
      </c>
      <c r="E513" s="11">
        <f>ROUND(АТС!F511*$E$41*$E$42/100,2)</f>
        <v>231.61</v>
      </c>
      <c r="F513" s="11">
        <f>ROUND(АТС!$F511*$F$41*$F$42/100,2)</f>
        <v>157.66</v>
      </c>
      <c r="G513" s="11">
        <f>ROUND(АТС!$F511*$G$41*$G$42/100,2)</f>
        <v>92.27</v>
      </c>
    </row>
    <row r="514" spans="1:7" x14ac:dyDescent="0.25">
      <c r="A514" s="238"/>
      <c r="B514" s="130">
        <f t="shared" si="7"/>
        <v>42205.625</v>
      </c>
      <c r="C514" s="131">
        <v>15</v>
      </c>
      <c r="D514" s="11">
        <f>ROUND(АТС!F512*$D$41*$D$42/100,2)</f>
        <v>260.35000000000002</v>
      </c>
      <c r="E514" s="11">
        <f>ROUND(АТС!F512*$E$41*$E$42/100,2)</f>
        <v>239.21</v>
      </c>
      <c r="F514" s="11">
        <f>ROUND(АТС!$F512*$F$41*$F$42/100,2)</f>
        <v>162.84</v>
      </c>
      <c r="G514" s="11">
        <f>ROUND(АТС!$F512*$G$41*$G$42/100,2)</f>
        <v>95.3</v>
      </c>
    </row>
    <row r="515" spans="1:7" x14ac:dyDescent="0.25">
      <c r="A515" s="238"/>
      <c r="B515" s="128">
        <f t="shared" si="7"/>
        <v>42205.666669999999</v>
      </c>
      <c r="C515" s="131">
        <v>16</v>
      </c>
      <c r="D515" s="11">
        <f>ROUND(АТС!F513*$D$41*$D$42/100,2)</f>
        <v>253.28</v>
      </c>
      <c r="E515" s="11">
        <f>ROUND(АТС!F513*$E$41*$E$42/100,2)</f>
        <v>232.72</v>
      </c>
      <c r="F515" s="11">
        <f>ROUND(АТС!$F513*$F$41*$F$42/100,2)</f>
        <v>158.41999999999999</v>
      </c>
      <c r="G515" s="11">
        <f>ROUND(АТС!$F513*$G$41*$G$42/100,2)</f>
        <v>92.71</v>
      </c>
    </row>
    <row r="516" spans="1:7" x14ac:dyDescent="0.25">
      <c r="A516" s="238"/>
      <c r="B516" s="130">
        <f t="shared" ref="B516:B579" si="8">B492+1</f>
        <v>42205.708330000001</v>
      </c>
      <c r="C516" s="131">
        <v>17</v>
      </c>
      <c r="D516" s="11">
        <f>ROUND(АТС!F514*$D$41*$D$42/100,2)</f>
        <v>256.93</v>
      </c>
      <c r="E516" s="11">
        <f>ROUND(АТС!F514*$E$41*$E$42/100,2)</f>
        <v>236.07</v>
      </c>
      <c r="F516" s="11">
        <f>ROUND(АТС!$F514*$F$41*$F$42/100,2)</f>
        <v>160.69999999999999</v>
      </c>
      <c r="G516" s="11">
        <f>ROUND(АТС!$F514*$G$41*$G$42/100,2)</f>
        <v>94.05</v>
      </c>
    </row>
    <row r="517" spans="1:7" x14ac:dyDescent="0.25">
      <c r="A517" s="238"/>
      <c r="B517" s="130">
        <f t="shared" si="8"/>
        <v>42205.75</v>
      </c>
      <c r="C517" s="131">
        <v>18</v>
      </c>
      <c r="D517" s="11">
        <f>ROUND(АТС!F515*$D$41*$D$42/100,2)</f>
        <v>260.7</v>
      </c>
      <c r="E517" s="11">
        <f>ROUND(АТС!F515*$E$41*$E$42/100,2)</f>
        <v>239.54</v>
      </c>
      <c r="F517" s="11">
        <f>ROUND(АТС!$F515*$F$41*$F$42/100,2)</f>
        <v>163.06</v>
      </c>
      <c r="G517" s="11">
        <f>ROUND(АТС!$F515*$G$41*$G$42/100,2)</f>
        <v>95.43</v>
      </c>
    </row>
    <row r="518" spans="1:7" x14ac:dyDescent="0.25">
      <c r="A518" s="238"/>
      <c r="B518" s="130">
        <f t="shared" si="8"/>
        <v>42205.791669999999</v>
      </c>
      <c r="C518" s="131">
        <v>19</v>
      </c>
      <c r="D518" s="11">
        <f>ROUND(АТС!F516*$D$41*$D$42/100,2)</f>
        <v>248.02</v>
      </c>
      <c r="E518" s="11">
        <f>ROUND(АТС!F516*$E$41*$E$42/100,2)</f>
        <v>227.89</v>
      </c>
      <c r="F518" s="11">
        <f>ROUND(АТС!$F516*$F$41*$F$42/100,2)</f>
        <v>155.13</v>
      </c>
      <c r="G518" s="11">
        <f>ROUND(АТС!$F516*$G$41*$G$42/100,2)</f>
        <v>90.79</v>
      </c>
    </row>
    <row r="519" spans="1:7" x14ac:dyDescent="0.25">
      <c r="A519" s="238"/>
      <c r="B519" s="128">
        <f t="shared" si="8"/>
        <v>42205.833330000001</v>
      </c>
      <c r="C519" s="131">
        <v>20</v>
      </c>
      <c r="D519" s="11">
        <f>ROUND(АТС!F517*$D$41*$D$42/100,2)</f>
        <v>227.7</v>
      </c>
      <c r="E519" s="11">
        <f>ROUND(АТС!F517*$E$41*$E$42/100,2)</f>
        <v>209.21</v>
      </c>
      <c r="F519" s="11">
        <f>ROUND(АТС!$F517*$F$41*$F$42/100,2)</f>
        <v>142.41</v>
      </c>
      <c r="G519" s="11">
        <f>ROUND(АТС!$F517*$G$41*$G$42/100,2)</f>
        <v>83.35</v>
      </c>
    </row>
    <row r="520" spans="1:7" x14ac:dyDescent="0.25">
      <c r="A520" s="238"/>
      <c r="B520" s="130">
        <f t="shared" si="8"/>
        <v>42205.875</v>
      </c>
      <c r="C520" s="131">
        <v>21</v>
      </c>
      <c r="D520" s="11">
        <f>ROUND(АТС!F518*$D$41*$D$42/100,2)</f>
        <v>223.47</v>
      </c>
      <c r="E520" s="11">
        <f>ROUND(АТС!F518*$E$41*$E$42/100,2)</f>
        <v>205.33</v>
      </c>
      <c r="F520" s="11">
        <f>ROUND(АТС!$F518*$F$41*$F$42/100,2)</f>
        <v>139.77000000000001</v>
      </c>
      <c r="G520" s="11">
        <f>ROUND(АТС!$F518*$G$41*$G$42/100,2)</f>
        <v>81.8</v>
      </c>
    </row>
    <row r="521" spans="1:7" x14ac:dyDescent="0.25">
      <c r="A521" s="238"/>
      <c r="B521" s="130">
        <f t="shared" si="8"/>
        <v>42205.916669999999</v>
      </c>
      <c r="C521" s="131">
        <v>22</v>
      </c>
      <c r="D521" s="11">
        <f>ROUND(АТС!F519*$D$41*$D$42/100,2)</f>
        <v>233.28</v>
      </c>
      <c r="E521" s="11">
        <f>ROUND(АТС!F519*$E$41*$E$42/100,2)</f>
        <v>214.34</v>
      </c>
      <c r="F521" s="11">
        <f>ROUND(АТС!$F519*$F$41*$F$42/100,2)</f>
        <v>145.91</v>
      </c>
      <c r="G521" s="11">
        <f>ROUND(АТС!$F519*$G$41*$G$42/100,2)</f>
        <v>85.39</v>
      </c>
    </row>
    <row r="522" spans="1:7" x14ac:dyDescent="0.25">
      <c r="A522" s="238"/>
      <c r="B522" s="130">
        <f t="shared" si="8"/>
        <v>42205.958330000001</v>
      </c>
      <c r="C522" s="131">
        <v>23</v>
      </c>
      <c r="D522" s="11">
        <f>ROUND(АТС!F520*$D$41*$D$42/100,2)</f>
        <v>227.79</v>
      </c>
      <c r="E522" s="11">
        <f>ROUND(АТС!F520*$E$41*$E$42/100,2)</f>
        <v>209.29</v>
      </c>
      <c r="F522" s="11">
        <f>ROUND(АТС!$F520*$F$41*$F$42/100,2)</f>
        <v>142.47</v>
      </c>
      <c r="G522" s="11">
        <f>ROUND(АТС!$F520*$G$41*$G$42/100,2)</f>
        <v>83.38</v>
      </c>
    </row>
    <row r="523" spans="1:7" x14ac:dyDescent="0.25">
      <c r="A523" s="238"/>
      <c r="B523" s="128">
        <f t="shared" si="8"/>
        <v>42206</v>
      </c>
      <c r="C523" s="131">
        <v>0</v>
      </c>
      <c r="D523" s="11">
        <f>ROUND(АТС!F521*$D$41*$D$42/100,2)</f>
        <v>229.14</v>
      </c>
      <c r="E523" s="11">
        <f>ROUND(АТС!F521*$E$41*$E$42/100,2)</f>
        <v>210.54</v>
      </c>
      <c r="F523" s="11">
        <f>ROUND(АТС!$F521*$F$41*$F$42/100,2)</f>
        <v>143.32</v>
      </c>
      <c r="G523" s="11">
        <f>ROUND(АТС!$F521*$G$41*$G$42/100,2)</f>
        <v>83.88</v>
      </c>
    </row>
    <row r="524" spans="1:7" x14ac:dyDescent="0.25">
      <c r="A524" s="238"/>
      <c r="B524" s="130">
        <f t="shared" si="8"/>
        <v>42206.041669999999</v>
      </c>
      <c r="C524" s="131">
        <v>1</v>
      </c>
      <c r="D524" s="11">
        <f>ROUND(АТС!F522*$D$41*$D$42/100,2)</f>
        <v>251.11</v>
      </c>
      <c r="E524" s="11">
        <f>ROUND(АТС!F522*$E$41*$E$42/100,2)</f>
        <v>230.73</v>
      </c>
      <c r="F524" s="11">
        <f>ROUND(АТС!$F522*$F$41*$F$42/100,2)</f>
        <v>157.06</v>
      </c>
      <c r="G524" s="11">
        <f>ROUND(АТС!$F522*$G$41*$G$42/100,2)</f>
        <v>91.92</v>
      </c>
    </row>
    <row r="525" spans="1:7" x14ac:dyDescent="0.25">
      <c r="A525" s="238"/>
      <c r="B525" s="130">
        <f t="shared" si="8"/>
        <v>42206.083330000001</v>
      </c>
      <c r="C525" s="131">
        <v>2</v>
      </c>
      <c r="D525" s="11">
        <f>ROUND(АТС!F523*$D$41*$D$42/100,2)</f>
        <v>259.37</v>
      </c>
      <c r="E525" s="11">
        <f>ROUND(АТС!F523*$E$41*$E$42/100,2)</f>
        <v>238.31</v>
      </c>
      <c r="F525" s="11">
        <f>ROUND(АТС!$F523*$F$41*$F$42/100,2)</f>
        <v>162.22999999999999</v>
      </c>
      <c r="G525" s="11">
        <f>ROUND(АТС!$F523*$G$41*$G$42/100,2)</f>
        <v>94.94</v>
      </c>
    </row>
    <row r="526" spans="1:7" x14ac:dyDescent="0.25">
      <c r="A526" s="238"/>
      <c r="B526" s="130">
        <f t="shared" si="8"/>
        <v>42206.125</v>
      </c>
      <c r="C526" s="131">
        <v>3</v>
      </c>
      <c r="D526" s="11">
        <f>ROUND(АТС!F524*$D$41*$D$42/100,2)</f>
        <v>263.68</v>
      </c>
      <c r="E526" s="11">
        <f>ROUND(АТС!F524*$E$41*$E$42/100,2)</f>
        <v>242.27</v>
      </c>
      <c r="F526" s="11">
        <f>ROUND(АТС!$F524*$F$41*$F$42/100,2)</f>
        <v>164.92</v>
      </c>
      <c r="G526" s="11">
        <f>ROUND(АТС!$F524*$G$41*$G$42/100,2)</f>
        <v>96.52</v>
      </c>
    </row>
    <row r="527" spans="1:7" x14ac:dyDescent="0.25">
      <c r="A527" s="238"/>
      <c r="B527" s="128">
        <f t="shared" si="8"/>
        <v>42206.166669999999</v>
      </c>
      <c r="C527" s="131">
        <v>4</v>
      </c>
      <c r="D527" s="11">
        <f>ROUND(АТС!F525*$D$41*$D$42/100,2)</f>
        <v>268.13</v>
      </c>
      <c r="E527" s="11">
        <f>ROUND(АТС!F525*$E$41*$E$42/100,2)</f>
        <v>246.36</v>
      </c>
      <c r="F527" s="11">
        <f>ROUND(АТС!$F525*$F$41*$F$42/100,2)</f>
        <v>167.7</v>
      </c>
      <c r="G527" s="11">
        <f>ROUND(АТС!$F525*$G$41*$G$42/100,2)</f>
        <v>98.15</v>
      </c>
    </row>
    <row r="528" spans="1:7" x14ac:dyDescent="0.25">
      <c r="A528" s="238"/>
      <c r="B528" s="130">
        <f t="shared" si="8"/>
        <v>42206.208330000001</v>
      </c>
      <c r="C528" s="131">
        <v>5</v>
      </c>
      <c r="D528" s="11">
        <f>ROUND(АТС!F526*$D$41*$D$42/100,2)</f>
        <v>279.72000000000003</v>
      </c>
      <c r="E528" s="11">
        <f>ROUND(АТС!F526*$E$41*$E$42/100,2)</f>
        <v>257.01</v>
      </c>
      <c r="F528" s="11">
        <f>ROUND(АТС!$F526*$F$41*$F$42/100,2)</f>
        <v>174.96</v>
      </c>
      <c r="G528" s="11">
        <f>ROUND(АТС!$F526*$G$41*$G$42/100,2)</f>
        <v>102.39</v>
      </c>
    </row>
    <row r="529" spans="1:7" x14ac:dyDescent="0.25">
      <c r="A529" s="238"/>
      <c r="B529" s="130">
        <f t="shared" si="8"/>
        <v>42206.25</v>
      </c>
      <c r="C529" s="131">
        <v>6</v>
      </c>
      <c r="D529" s="11">
        <f>ROUND(АТС!F527*$D$41*$D$42/100,2)</f>
        <v>263.52</v>
      </c>
      <c r="E529" s="11">
        <f>ROUND(АТС!F527*$E$41*$E$42/100,2)</f>
        <v>242.13</v>
      </c>
      <c r="F529" s="11">
        <f>ROUND(АТС!$F527*$F$41*$F$42/100,2)</f>
        <v>164.82</v>
      </c>
      <c r="G529" s="11">
        <f>ROUND(АТС!$F527*$G$41*$G$42/100,2)</f>
        <v>96.46</v>
      </c>
    </row>
    <row r="530" spans="1:7" x14ac:dyDescent="0.25">
      <c r="A530" s="238"/>
      <c r="B530" s="130">
        <f t="shared" si="8"/>
        <v>42206.291669999999</v>
      </c>
      <c r="C530" s="131">
        <v>7</v>
      </c>
      <c r="D530" s="11">
        <f>ROUND(АТС!F528*$D$41*$D$42/100,2)</f>
        <v>315.36</v>
      </c>
      <c r="E530" s="11">
        <f>ROUND(АТС!F528*$E$41*$E$42/100,2)</f>
        <v>289.76</v>
      </c>
      <c r="F530" s="11">
        <f>ROUND(АТС!$F528*$F$41*$F$42/100,2)</f>
        <v>197.25</v>
      </c>
      <c r="G530" s="11">
        <f>ROUND(АТС!$F528*$G$41*$G$42/100,2)</f>
        <v>115.44</v>
      </c>
    </row>
    <row r="531" spans="1:7" x14ac:dyDescent="0.25">
      <c r="A531" s="238"/>
      <c r="B531" s="128">
        <f t="shared" si="8"/>
        <v>42206.333330000001</v>
      </c>
      <c r="C531" s="131">
        <v>8</v>
      </c>
      <c r="D531" s="11">
        <f>ROUND(АТС!F529*$D$41*$D$42/100,2)</f>
        <v>269.04000000000002</v>
      </c>
      <c r="E531" s="11">
        <f>ROUND(АТС!F529*$E$41*$E$42/100,2)</f>
        <v>247.2</v>
      </c>
      <c r="F531" s="11">
        <f>ROUND(АТС!$F529*$F$41*$F$42/100,2)</f>
        <v>168.28</v>
      </c>
      <c r="G531" s="11">
        <f>ROUND(АТС!$F529*$G$41*$G$42/100,2)</f>
        <v>98.48</v>
      </c>
    </row>
    <row r="532" spans="1:7" x14ac:dyDescent="0.25">
      <c r="A532" s="238"/>
      <c r="B532" s="130">
        <f t="shared" si="8"/>
        <v>42206.375</v>
      </c>
      <c r="C532" s="131">
        <v>9</v>
      </c>
      <c r="D532" s="11">
        <f>ROUND(АТС!F530*$D$41*$D$42/100,2)</f>
        <v>228.9</v>
      </c>
      <c r="E532" s="11">
        <f>ROUND(АТС!F530*$E$41*$E$42/100,2)</f>
        <v>210.32</v>
      </c>
      <c r="F532" s="11">
        <f>ROUND(АТС!$F530*$F$41*$F$42/100,2)</f>
        <v>143.16999999999999</v>
      </c>
      <c r="G532" s="11">
        <f>ROUND(АТС!$F530*$G$41*$G$42/100,2)</f>
        <v>83.79</v>
      </c>
    </row>
    <row r="533" spans="1:7" x14ac:dyDescent="0.25">
      <c r="A533" s="238"/>
      <c r="B533" s="130">
        <f t="shared" si="8"/>
        <v>42206.416669999999</v>
      </c>
      <c r="C533" s="131">
        <v>10</v>
      </c>
      <c r="D533" s="11">
        <f>ROUND(АТС!F531*$D$41*$D$42/100,2)</f>
        <v>251.59</v>
      </c>
      <c r="E533" s="11">
        <f>ROUND(АТС!F531*$E$41*$E$42/100,2)</f>
        <v>231.17</v>
      </c>
      <c r="F533" s="11">
        <f>ROUND(АТС!$F531*$F$41*$F$42/100,2)</f>
        <v>157.36000000000001</v>
      </c>
      <c r="G533" s="11">
        <f>ROUND(АТС!$F531*$G$41*$G$42/100,2)</f>
        <v>92.1</v>
      </c>
    </row>
    <row r="534" spans="1:7" x14ac:dyDescent="0.25">
      <c r="A534" s="238"/>
      <c r="B534" s="130">
        <f t="shared" si="8"/>
        <v>42206.458330000001</v>
      </c>
      <c r="C534" s="131">
        <v>11</v>
      </c>
      <c r="D534" s="11">
        <f>ROUND(АТС!F532*$D$41*$D$42/100,2)</f>
        <v>251.71</v>
      </c>
      <c r="E534" s="11">
        <f>ROUND(АТС!F532*$E$41*$E$42/100,2)</f>
        <v>231.28</v>
      </c>
      <c r="F534" s="11">
        <f>ROUND(АТС!$F532*$F$41*$F$42/100,2)</f>
        <v>157.43</v>
      </c>
      <c r="G534" s="11">
        <f>ROUND(АТС!$F532*$G$41*$G$42/100,2)</f>
        <v>92.14</v>
      </c>
    </row>
    <row r="535" spans="1:7" x14ac:dyDescent="0.25">
      <c r="A535" s="238"/>
      <c r="B535" s="128">
        <f t="shared" si="8"/>
        <v>42206.5</v>
      </c>
      <c r="C535" s="131">
        <v>12</v>
      </c>
      <c r="D535" s="11">
        <f>ROUND(АТС!F533*$D$41*$D$42/100,2)</f>
        <v>252.9</v>
      </c>
      <c r="E535" s="11">
        <f>ROUND(АТС!F533*$E$41*$E$42/100,2)</f>
        <v>232.37</v>
      </c>
      <c r="F535" s="11">
        <f>ROUND(АТС!$F533*$F$41*$F$42/100,2)</f>
        <v>158.18</v>
      </c>
      <c r="G535" s="11">
        <f>ROUND(АТС!$F533*$G$41*$G$42/100,2)</f>
        <v>92.57</v>
      </c>
    </row>
    <row r="536" spans="1:7" x14ac:dyDescent="0.25">
      <c r="A536" s="238"/>
      <c r="B536" s="130">
        <f t="shared" si="8"/>
        <v>42206.541669999999</v>
      </c>
      <c r="C536" s="131">
        <v>13</v>
      </c>
      <c r="D536" s="11">
        <f>ROUND(АТС!F534*$D$41*$D$42/100,2)</f>
        <v>230.98</v>
      </c>
      <c r="E536" s="11">
        <f>ROUND(АТС!F534*$E$41*$E$42/100,2)</f>
        <v>212.22</v>
      </c>
      <c r="F536" s="11">
        <f>ROUND(АТС!$F534*$F$41*$F$42/100,2)</f>
        <v>144.47</v>
      </c>
      <c r="G536" s="11">
        <f>ROUND(АТС!$F534*$G$41*$G$42/100,2)</f>
        <v>84.55</v>
      </c>
    </row>
    <row r="537" spans="1:7" x14ac:dyDescent="0.25">
      <c r="A537" s="238"/>
      <c r="B537" s="130">
        <f t="shared" si="8"/>
        <v>42206.583330000001</v>
      </c>
      <c r="C537" s="131">
        <v>14</v>
      </c>
      <c r="D537" s="11">
        <f>ROUND(АТС!F535*$D$41*$D$42/100,2)</f>
        <v>230.98</v>
      </c>
      <c r="E537" s="11">
        <f>ROUND(АТС!F535*$E$41*$E$42/100,2)</f>
        <v>212.22</v>
      </c>
      <c r="F537" s="11">
        <f>ROUND(АТС!$F535*$F$41*$F$42/100,2)</f>
        <v>144.47</v>
      </c>
      <c r="G537" s="11">
        <f>ROUND(АТС!$F535*$G$41*$G$42/100,2)</f>
        <v>84.55</v>
      </c>
    </row>
    <row r="538" spans="1:7" x14ac:dyDescent="0.25">
      <c r="A538" s="238"/>
      <c r="B538" s="130">
        <f t="shared" si="8"/>
        <v>42206.625</v>
      </c>
      <c r="C538" s="131">
        <v>15</v>
      </c>
      <c r="D538" s="11">
        <f>ROUND(АТС!F536*$D$41*$D$42/100,2)</f>
        <v>231</v>
      </c>
      <c r="E538" s="11">
        <f>ROUND(АТС!F536*$E$41*$E$42/100,2)</f>
        <v>212.25</v>
      </c>
      <c r="F538" s="11">
        <f>ROUND(АТС!$F536*$F$41*$F$42/100,2)</f>
        <v>144.47999999999999</v>
      </c>
      <c r="G538" s="11">
        <f>ROUND(АТС!$F536*$G$41*$G$42/100,2)</f>
        <v>84.56</v>
      </c>
    </row>
    <row r="539" spans="1:7" x14ac:dyDescent="0.25">
      <c r="A539" s="238"/>
      <c r="B539" s="128">
        <f t="shared" si="8"/>
        <v>42206.666669999999</v>
      </c>
      <c r="C539" s="131">
        <v>16</v>
      </c>
      <c r="D539" s="11">
        <f>ROUND(АТС!F537*$D$41*$D$42/100,2)</f>
        <v>236.3</v>
      </c>
      <c r="E539" s="11">
        <f>ROUND(АТС!F537*$E$41*$E$42/100,2)</f>
        <v>217.12</v>
      </c>
      <c r="F539" s="11">
        <f>ROUND(АТС!$F537*$F$41*$F$42/100,2)</f>
        <v>147.80000000000001</v>
      </c>
      <c r="G539" s="11">
        <f>ROUND(АТС!$F537*$G$41*$G$42/100,2)</f>
        <v>86.5</v>
      </c>
    </row>
    <row r="540" spans="1:7" x14ac:dyDescent="0.25">
      <c r="A540" s="238"/>
      <c r="B540" s="130">
        <f t="shared" si="8"/>
        <v>42206.708330000001</v>
      </c>
      <c r="C540" s="131">
        <v>17</v>
      </c>
      <c r="D540" s="11">
        <f>ROUND(АТС!F538*$D$41*$D$42/100,2)</f>
        <v>236.28</v>
      </c>
      <c r="E540" s="11">
        <f>ROUND(АТС!F538*$E$41*$E$42/100,2)</f>
        <v>217.1</v>
      </c>
      <c r="F540" s="11">
        <f>ROUND(АТС!$F538*$F$41*$F$42/100,2)</f>
        <v>147.78</v>
      </c>
      <c r="G540" s="11">
        <f>ROUND(АТС!$F538*$G$41*$G$42/100,2)</f>
        <v>86.49</v>
      </c>
    </row>
    <row r="541" spans="1:7" x14ac:dyDescent="0.25">
      <c r="A541" s="238"/>
      <c r="B541" s="130">
        <f t="shared" si="8"/>
        <v>42206.75</v>
      </c>
      <c r="C541" s="131">
        <v>18</v>
      </c>
      <c r="D541" s="11">
        <f>ROUND(АТС!F539*$D$41*$D$42/100,2)</f>
        <v>236.29</v>
      </c>
      <c r="E541" s="11">
        <f>ROUND(АТС!F539*$E$41*$E$42/100,2)</f>
        <v>217.11</v>
      </c>
      <c r="F541" s="11">
        <f>ROUND(АТС!$F539*$F$41*$F$42/100,2)</f>
        <v>147.79</v>
      </c>
      <c r="G541" s="11">
        <f>ROUND(АТС!$F539*$G$41*$G$42/100,2)</f>
        <v>86.5</v>
      </c>
    </row>
    <row r="542" spans="1:7" x14ac:dyDescent="0.25">
      <c r="A542" s="238"/>
      <c r="B542" s="130">
        <f t="shared" si="8"/>
        <v>42206.791669999999</v>
      </c>
      <c r="C542" s="131">
        <v>19</v>
      </c>
      <c r="D542" s="11">
        <f>ROUND(АТС!F540*$D$41*$D$42/100,2)</f>
        <v>221.49</v>
      </c>
      <c r="E542" s="11">
        <f>ROUND(АТС!F540*$E$41*$E$42/100,2)</f>
        <v>203.51</v>
      </c>
      <c r="F542" s="11">
        <f>ROUND(АТС!$F540*$F$41*$F$42/100,2)</f>
        <v>138.53</v>
      </c>
      <c r="G542" s="11">
        <f>ROUND(АТС!$F540*$G$41*$G$42/100,2)</f>
        <v>81.08</v>
      </c>
    </row>
    <row r="543" spans="1:7" x14ac:dyDescent="0.25">
      <c r="A543" s="238"/>
      <c r="B543" s="128">
        <f t="shared" si="8"/>
        <v>42206.833330000001</v>
      </c>
      <c r="C543" s="131">
        <v>20</v>
      </c>
      <c r="D543" s="11">
        <f>ROUND(АТС!F541*$D$41*$D$42/100,2)</f>
        <v>232.15</v>
      </c>
      <c r="E543" s="11">
        <f>ROUND(АТС!F541*$E$41*$E$42/100,2)</f>
        <v>213.3</v>
      </c>
      <c r="F543" s="11">
        <f>ROUND(АТС!$F541*$F$41*$F$42/100,2)</f>
        <v>145.19999999999999</v>
      </c>
      <c r="G543" s="11">
        <f>ROUND(АТС!$F541*$G$41*$G$42/100,2)</f>
        <v>84.98</v>
      </c>
    </row>
    <row r="544" spans="1:7" x14ac:dyDescent="0.25">
      <c r="A544" s="238"/>
      <c r="B544" s="130">
        <f t="shared" si="8"/>
        <v>42206.875</v>
      </c>
      <c r="C544" s="131">
        <v>21</v>
      </c>
      <c r="D544" s="11">
        <f>ROUND(АТС!F542*$D$41*$D$42/100,2)</f>
        <v>232.4</v>
      </c>
      <c r="E544" s="11">
        <f>ROUND(АТС!F542*$E$41*$E$42/100,2)</f>
        <v>213.54</v>
      </c>
      <c r="F544" s="11">
        <f>ROUND(АТС!$F542*$F$41*$F$42/100,2)</f>
        <v>145.36000000000001</v>
      </c>
      <c r="G544" s="11">
        <f>ROUND(АТС!$F542*$G$41*$G$42/100,2)</f>
        <v>85.07</v>
      </c>
    </row>
    <row r="545" spans="1:7" x14ac:dyDescent="0.25">
      <c r="A545" s="238"/>
      <c r="B545" s="130">
        <f t="shared" si="8"/>
        <v>42206.916669999999</v>
      </c>
      <c r="C545" s="131">
        <v>22</v>
      </c>
      <c r="D545" s="11">
        <f>ROUND(АТС!F543*$D$41*$D$42/100,2)</f>
        <v>224.23</v>
      </c>
      <c r="E545" s="11">
        <f>ROUND(АТС!F543*$E$41*$E$42/100,2)</f>
        <v>206.03</v>
      </c>
      <c r="F545" s="11">
        <f>ROUND(АТС!$F543*$F$41*$F$42/100,2)</f>
        <v>140.25</v>
      </c>
      <c r="G545" s="11">
        <f>ROUND(АТС!$F543*$G$41*$G$42/100,2)</f>
        <v>82.08</v>
      </c>
    </row>
    <row r="546" spans="1:7" x14ac:dyDescent="0.25">
      <c r="A546" s="238"/>
      <c r="B546" s="130">
        <f t="shared" si="8"/>
        <v>42206.958330000001</v>
      </c>
      <c r="C546" s="131">
        <v>23</v>
      </c>
      <c r="D546" s="11">
        <f>ROUND(АТС!F544*$D$41*$D$42/100,2)</f>
        <v>240.73</v>
      </c>
      <c r="E546" s="11">
        <f>ROUND(АТС!F544*$E$41*$E$42/100,2)</f>
        <v>221.18</v>
      </c>
      <c r="F546" s="11">
        <f>ROUND(АТС!$F544*$F$41*$F$42/100,2)</f>
        <v>150.57</v>
      </c>
      <c r="G546" s="11">
        <f>ROUND(АТС!$F544*$G$41*$G$42/100,2)</f>
        <v>88.12</v>
      </c>
    </row>
    <row r="547" spans="1:7" x14ac:dyDescent="0.25">
      <c r="A547" s="238"/>
      <c r="B547" s="128">
        <f t="shared" si="8"/>
        <v>42207</v>
      </c>
      <c r="C547" s="131">
        <v>0</v>
      </c>
      <c r="D547" s="11">
        <f>ROUND(АТС!F545*$D$41*$D$42/100,2)</f>
        <v>219.42</v>
      </c>
      <c r="E547" s="11">
        <f>ROUND(АТС!F545*$E$41*$E$42/100,2)</f>
        <v>201.61</v>
      </c>
      <c r="F547" s="11">
        <f>ROUND(АТС!$F545*$F$41*$F$42/100,2)</f>
        <v>137.24</v>
      </c>
      <c r="G547" s="11">
        <f>ROUND(АТС!$F545*$G$41*$G$42/100,2)</f>
        <v>80.319999999999993</v>
      </c>
    </row>
    <row r="548" spans="1:7" x14ac:dyDescent="0.25">
      <c r="A548" s="238"/>
      <c r="B548" s="130">
        <f t="shared" si="8"/>
        <v>42207.041669999999</v>
      </c>
      <c r="C548" s="131">
        <v>1</v>
      </c>
      <c r="D548" s="11">
        <f>ROUND(АТС!F546*$D$41*$D$42/100,2)</f>
        <v>225.81</v>
      </c>
      <c r="E548" s="11">
        <f>ROUND(АТС!F546*$E$41*$E$42/100,2)</f>
        <v>207.48</v>
      </c>
      <c r="F548" s="11">
        <f>ROUND(АТС!$F546*$F$41*$F$42/100,2)</f>
        <v>141.24</v>
      </c>
      <c r="G548" s="11">
        <f>ROUND(АТС!$F546*$G$41*$G$42/100,2)</f>
        <v>82.66</v>
      </c>
    </row>
    <row r="549" spans="1:7" x14ac:dyDescent="0.25">
      <c r="A549" s="238"/>
      <c r="B549" s="130">
        <f t="shared" si="8"/>
        <v>42207.083330000001</v>
      </c>
      <c r="C549" s="131">
        <v>2</v>
      </c>
      <c r="D549" s="11">
        <f>ROUND(АТС!F547*$D$41*$D$42/100,2)</f>
        <v>232.54</v>
      </c>
      <c r="E549" s="11">
        <f>ROUND(АТС!F547*$E$41*$E$42/100,2)</f>
        <v>213.66</v>
      </c>
      <c r="F549" s="11">
        <f>ROUND(АТС!$F547*$F$41*$F$42/100,2)</f>
        <v>145.44</v>
      </c>
      <c r="G549" s="11">
        <f>ROUND(АТС!$F547*$G$41*$G$42/100,2)</f>
        <v>85.12</v>
      </c>
    </row>
    <row r="550" spans="1:7" x14ac:dyDescent="0.25">
      <c r="A550" s="238"/>
      <c r="B550" s="130">
        <f t="shared" si="8"/>
        <v>42207.125</v>
      </c>
      <c r="C550" s="131">
        <v>3</v>
      </c>
      <c r="D550" s="11">
        <f>ROUND(АТС!F548*$D$41*$D$42/100,2)</f>
        <v>243.35</v>
      </c>
      <c r="E550" s="11">
        <f>ROUND(АТС!F548*$E$41*$E$42/100,2)</f>
        <v>223.6</v>
      </c>
      <c r="F550" s="11">
        <f>ROUND(АТС!$F548*$F$41*$F$42/100,2)</f>
        <v>152.21</v>
      </c>
      <c r="G550" s="11">
        <f>ROUND(АТС!$F548*$G$41*$G$42/100,2)</f>
        <v>89.08</v>
      </c>
    </row>
    <row r="551" spans="1:7" x14ac:dyDescent="0.25">
      <c r="A551" s="238"/>
      <c r="B551" s="128">
        <f t="shared" si="8"/>
        <v>42207.166669999999</v>
      </c>
      <c r="C551" s="131">
        <v>4</v>
      </c>
      <c r="D551" s="11">
        <f>ROUND(АТС!F549*$D$41*$D$42/100,2)</f>
        <v>255.15</v>
      </c>
      <c r="E551" s="11">
        <f>ROUND(АТС!F549*$E$41*$E$42/100,2)</f>
        <v>234.44</v>
      </c>
      <c r="F551" s="11">
        <f>ROUND(АТС!$F549*$F$41*$F$42/100,2)</f>
        <v>159.59</v>
      </c>
      <c r="G551" s="11">
        <f>ROUND(АТС!$F549*$G$41*$G$42/100,2)</f>
        <v>93.4</v>
      </c>
    </row>
    <row r="552" spans="1:7" x14ac:dyDescent="0.25">
      <c r="A552" s="238"/>
      <c r="B552" s="130">
        <f t="shared" si="8"/>
        <v>42207.208330000001</v>
      </c>
      <c r="C552" s="131">
        <v>5</v>
      </c>
      <c r="D552" s="11">
        <f>ROUND(АТС!F550*$D$41*$D$42/100,2)</f>
        <v>259.26</v>
      </c>
      <c r="E552" s="11">
        <f>ROUND(АТС!F550*$E$41*$E$42/100,2)</f>
        <v>238.21</v>
      </c>
      <c r="F552" s="11">
        <f>ROUND(АТС!$F550*$F$41*$F$42/100,2)</f>
        <v>162.16</v>
      </c>
      <c r="G552" s="11">
        <f>ROUND(АТС!$F550*$G$41*$G$42/100,2)</f>
        <v>94.9</v>
      </c>
    </row>
    <row r="553" spans="1:7" x14ac:dyDescent="0.25">
      <c r="A553" s="238"/>
      <c r="B553" s="130">
        <f t="shared" si="8"/>
        <v>42207.25</v>
      </c>
      <c r="C553" s="131">
        <v>6</v>
      </c>
      <c r="D553" s="11">
        <f>ROUND(АТС!F551*$D$41*$D$42/100,2)</f>
        <v>282.14</v>
      </c>
      <c r="E553" s="11">
        <f>ROUND(АТС!F551*$E$41*$E$42/100,2)</f>
        <v>259.24</v>
      </c>
      <c r="F553" s="11">
        <f>ROUND(АТС!$F551*$F$41*$F$42/100,2)</f>
        <v>176.47</v>
      </c>
      <c r="G553" s="11">
        <f>ROUND(АТС!$F551*$G$41*$G$42/100,2)</f>
        <v>103.28</v>
      </c>
    </row>
    <row r="554" spans="1:7" x14ac:dyDescent="0.25">
      <c r="A554" s="238"/>
      <c r="B554" s="130">
        <f t="shared" si="8"/>
        <v>42207.291669999999</v>
      </c>
      <c r="C554" s="131">
        <v>7</v>
      </c>
      <c r="D554" s="11">
        <f>ROUND(АТС!F552*$D$41*$D$42/100,2)</f>
        <v>309.92</v>
      </c>
      <c r="E554" s="11">
        <f>ROUND(АТС!F552*$E$41*$E$42/100,2)</f>
        <v>284.76</v>
      </c>
      <c r="F554" s="11">
        <f>ROUND(АТС!$F552*$F$41*$F$42/100,2)</f>
        <v>193.84</v>
      </c>
      <c r="G554" s="11">
        <f>ROUND(АТС!$F552*$G$41*$G$42/100,2)</f>
        <v>113.45</v>
      </c>
    </row>
    <row r="555" spans="1:7" x14ac:dyDescent="0.25">
      <c r="A555" s="238"/>
      <c r="B555" s="128">
        <f t="shared" si="8"/>
        <v>42207.333330000001</v>
      </c>
      <c r="C555" s="131">
        <v>8</v>
      </c>
      <c r="D555" s="11">
        <f>ROUND(АТС!F553*$D$41*$D$42/100,2)</f>
        <v>273.63</v>
      </c>
      <c r="E555" s="11">
        <f>ROUND(АТС!F553*$E$41*$E$42/100,2)</f>
        <v>251.42</v>
      </c>
      <c r="F555" s="11">
        <f>ROUND(АТС!$F553*$F$41*$F$42/100,2)</f>
        <v>171.15</v>
      </c>
      <c r="G555" s="11">
        <f>ROUND(АТС!$F553*$G$41*$G$42/100,2)</f>
        <v>100.16</v>
      </c>
    </row>
    <row r="556" spans="1:7" x14ac:dyDescent="0.25">
      <c r="A556" s="238"/>
      <c r="B556" s="130">
        <f t="shared" si="8"/>
        <v>42207.375</v>
      </c>
      <c r="C556" s="131">
        <v>9</v>
      </c>
      <c r="D556" s="11">
        <f>ROUND(АТС!F554*$D$41*$D$42/100,2)</f>
        <v>240.57</v>
      </c>
      <c r="E556" s="11">
        <f>ROUND(АТС!F554*$E$41*$E$42/100,2)</f>
        <v>221.04</v>
      </c>
      <c r="F556" s="11">
        <f>ROUND(АТС!$F554*$F$41*$F$42/100,2)</f>
        <v>150.47</v>
      </c>
      <c r="G556" s="11">
        <f>ROUND(АТС!$F554*$G$41*$G$42/100,2)</f>
        <v>88.06</v>
      </c>
    </row>
    <row r="557" spans="1:7" x14ac:dyDescent="0.25">
      <c r="A557" s="238"/>
      <c r="B557" s="130">
        <f t="shared" si="8"/>
        <v>42207.416669999999</v>
      </c>
      <c r="C557" s="131">
        <v>10</v>
      </c>
      <c r="D557" s="11">
        <f>ROUND(АТС!F555*$D$41*$D$42/100,2)</f>
        <v>226.73</v>
      </c>
      <c r="E557" s="11">
        <f>ROUND(АТС!F555*$E$41*$E$42/100,2)</f>
        <v>208.33</v>
      </c>
      <c r="F557" s="11">
        <f>ROUND(АТС!$F555*$F$41*$F$42/100,2)</f>
        <v>141.81</v>
      </c>
      <c r="G557" s="11">
        <f>ROUND(АТС!$F555*$G$41*$G$42/100,2)</f>
        <v>83</v>
      </c>
    </row>
    <row r="558" spans="1:7" x14ac:dyDescent="0.25">
      <c r="A558" s="238"/>
      <c r="B558" s="130">
        <f t="shared" si="8"/>
        <v>42207.458330000001</v>
      </c>
      <c r="C558" s="131">
        <v>11</v>
      </c>
      <c r="D558" s="11">
        <f>ROUND(АТС!F556*$D$41*$D$42/100,2)</f>
        <v>226.73</v>
      </c>
      <c r="E558" s="11">
        <f>ROUND(АТС!F556*$E$41*$E$42/100,2)</f>
        <v>208.33</v>
      </c>
      <c r="F558" s="11">
        <f>ROUND(АТС!$F556*$F$41*$F$42/100,2)</f>
        <v>141.81</v>
      </c>
      <c r="G558" s="11">
        <f>ROUND(АТС!$F556*$G$41*$G$42/100,2)</f>
        <v>83</v>
      </c>
    </row>
    <row r="559" spans="1:7" x14ac:dyDescent="0.25">
      <c r="A559" s="238"/>
      <c r="B559" s="128">
        <f t="shared" si="8"/>
        <v>42207.5</v>
      </c>
      <c r="C559" s="131">
        <v>12</v>
      </c>
      <c r="D559" s="11">
        <f>ROUND(АТС!F557*$D$41*$D$42/100,2)</f>
        <v>230.08</v>
      </c>
      <c r="E559" s="11">
        <f>ROUND(АТС!F557*$E$41*$E$42/100,2)</f>
        <v>211.4</v>
      </c>
      <c r="F559" s="11">
        <f>ROUND(АТС!$F557*$F$41*$F$42/100,2)</f>
        <v>143.9</v>
      </c>
      <c r="G559" s="11">
        <f>ROUND(АТС!$F557*$G$41*$G$42/100,2)</f>
        <v>84.22</v>
      </c>
    </row>
    <row r="560" spans="1:7" x14ac:dyDescent="0.25">
      <c r="A560" s="238"/>
      <c r="B560" s="130">
        <f t="shared" si="8"/>
        <v>42207.541669999999</v>
      </c>
      <c r="C560" s="131">
        <v>13</v>
      </c>
      <c r="D560" s="11">
        <f>ROUND(АТС!F558*$D$41*$D$42/100,2)</f>
        <v>223.54</v>
      </c>
      <c r="E560" s="11">
        <f>ROUND(АТС!F558*$E$41*$E$42/100,2)</f>
        <v>205.39</v>
      </c>
      <c r="F560" s="11">
        <f>ROUND(АТС!$F558*$F$41*$F$42/100,2)</f>
        <v>139.81</v>
      </c>
      <c r="G560" s="11">
        <f>ROUND(АТС!$F558*$G$41*$G$42/100,2)</f>
        <v>81.83</v>
      </c>
    </row>
    <row r="561" spans="1:7" x14ac:dyDescent="0.25">
      <c r="A561" s="238"/>
      <c r="B561" s="130">
        <f t="shared" si="8"/>
        <v>42207.583330000001</v>
      </c>
      <c r="C561" s="131">
        <v>14</v>
      </c>
      <c r="D561" s="11">
        <f>ROUND(АТС!F559*$D$41*$D$42/100,2)</f>
        <v>230.11</v>
      </c>
      <c r="E561" s="11">
        <f>ROUND(АТС!F559*$E$41*$E$42/100,2)</f>
        <v>211.43</v>
      </c>
      <c r="F561" s="11">
        <f>ROUND(АТС!$F559*$F$41*$F$42/100,2)</f>
        <v>143.93</v>
      </c>
      <c r="G561" s="11">
        <f>ROUND(АТС!$F559*$G$41*$G$42/100,2)</f>
        <v>84.23</v>
      </c>
    </row>
    <row r="562" spans="1:7" x14ac:dyDescent="0.25">
      <c r="A562" s="238"/>
      <c r="B562" s="130">
        <f t="shared" si="8"/>
        <v>42207.625</v>
      </c>
      <c r="C562" s="131">
        <v>15</v>
      </c>
      <c r="D562" s="11">
        <f>ROUND(АТС!F560*$D$41*$D$42/100,2)</f>
        <v>233.48</v>
      </c>
      <c r="E562" s="11">
        <f>ROUND(АТС!F560*$E$41*$E$42/100,2)</f>
        <v>214.52</v>
      </c>
      <c r="F562" s="11">
        <f>ROUND(АТС!$F560*$F$41*$F$42/100,2)</f>
        <v>146.03</v>
      </c>
      <c r="G562" s="11">
        <f>ROUND(АТС!$F560*$G$41*$G$42/100,2)</f>
        <v>85.46</v>
      </c>
    </row>
    <row r="563" spans="1:7" x14ac:dyDescent="0.25">
      <c r="A563" s="238"/>
      <c r="B563" s="128">
        <f t="shared" si="8"/>
        <v>42207.666669999999</v>
      </c>
      <c r="C563" s="131">
        <v>16</v>
      </c>
      <c r="D563" s="11">
        <f>ROUND(АТС!F561*$D$41*$D$42/100,2)</f>
        <v>227.16</v>
      </c>
      <c r="E563" s="11">
        <f>ROUND(АТС!F561*$E$41*$E$42/100,2)</f>
        <v>208.72</v>
      </c>
      <c r="F563" s="11">
        <f>ROUND(АТС!$F561*$F$41*$F$42/100,2)</f>
        <v>142.08000000000001</v>
      </c>
      <c r="G563" s="11">
        <f>ROUND(АТС!$F561*$G$41*$G$42/100,2)</f>
        <v>83.15</v>
      </c>
    </row>
    <row r="564" spans="1:7" x14ac:dyDescent="0.25">
      <c r="A564" s="238"/>
      <c r="B564" s="130">
        <f t="shared" si="8"/>
        <v>42207.708330000001</v>
      </c>
      <c r="C564" s="131">
        <v>17</v>
      </c>
      <c r="D564" s="11">
        <f>ROUND(АТС!F562*$D$41*$D$42/100,2)</f>
        <v>249.65</v>
      </c>
      <c r="E564" s="11">
        <f>ROUND(АТС!F562*$E$41*$E$42/100,2)</f>
        <v>229.38</v>
      </c>
      <c r="F564" s="11">
        <f>ROUND(АТС!$F562*$F$41*$F$42/100,2)</f>
        <v>156.15</v>
      </c>
      <c r="G564" s="11">
        <f>ROUND(АТС!$F562*$G$41*$G$42/100,2)</f>
        <v>91.38</v>
      </c>
    </row>
    <row r="565" spans="1:7" x14ac:dyDescent="0.25">
      <c r="A565" s="238"/>
      <c r="B565" s="130">
        <f t="shared" si="8"/>
        <v>42207.75</v>
      </c>
      <c r="C565" s="131">
        <v>18</v>
      </c>
      <c r="D565" s="11">
        <f>ROUND(АТС!F563*$D$41*$D$42/100,2)</f>
        <v>239.53</v>
      </c>
      <c r="E565" s="11">
        <f>ROUND(АТС!F563*$E$41*$E$42/100,2)</f>
        <v>220.09</v>
      </c>
      <c r="F565" s="11">
        <f>ROUND(АТС!$F563*$F$41*$F$42/100,2)</f>
        <v>149.82</v>
      </c>
      <c r="G565" s="11">
        <f>ROUND(АТС!$F563*$G$41*$G$42/100,2)</f>
        <v>87.68</v>
      </c>
    </row>
    <row r="566" spans="1:7" x14ac:dyDescent="0.25">
      <c r="A566" s="238"/>
      <c r="B566" s="130">
        <f t="shared" si="8"/>
        <v>42207.791669999999</v>
      </c>
      <c r="C566" s="131">
        <v>19</v>
      </c>
      <c r="D566" s="11">
        <f>ROUND(АТС!F564*$D$41*$D$42/100,2)</f>
        <v>233.23</v>
      </c>
      <c r="E566" s="11">
        <f>ROUND(АТС!F564*$E$41*$E$42/100,2)</f>
        <v>214.3</v>
      </c>
      <c r="F566" s="11">
        <f>ROUND(АТС!$F564*$F$41*$F$42/100,2)</f>
        <v>145.88</v>
      </c>
      <c r="G566" s="11">
        <f>ROUND(АТС!$F564*$G$41*$G$42/100,2)</f>
        <v>85.37</v>
      </c>
    </row>
    <row r="567" spans="1:7" x14ac:dyDescent="0.25">
      <c r="A567" s="238"/>
      <c r="B567" s="128">
        <f t="shared" si="8"/>
        <v>42207.833330000001</v>
      </c>
      <c r="C567" s="131">
        <v>20</v>
      </c>
      <c r="D567" s="11">
        <f>ROUND(АТС!F565*$D$41*$D$42/100,2)</f>
        <v>240.51</v>
      </c>
      <c r="E567" s="11">
        <f>ROUND(АТС!F565*$E$41*$E$42/100,2)</f>
        <v>220.99</v>
      </c>
      <c r="F567" s="11">
        <f>ROUND(АТС!$F565*$F$41*$F$42/100,2)</f>
        <v>150.43</v>
      </c>
      <c r="G567" s="11">
        <f>ROUND(АТС!$F565*$G$41*$G$42/100,2)</f>
        <v>88.04</v>
      </c>
    </row>
    <row r="568" spans="1:7" x14ac:dyDescent="0.25">
      <c r="A568" s="238"/>
      <c r="B568" s="130">
        <f t="shared" si="8"/>
        <v>42207.875</v>
      </c>
      <c r="C568" s="131">
        <v>21</v>
      </c>
      <c r="D568" s="11">
        <f>ROUND(АТС!F566*$D$41*$D$42/100,2)</f>
        <v>239.88</v>
      </c>
      <c r="E568" s="11">
        <f>ROUND(АТС!F566*$E$41*$E$42/100,2)</f>
        <v>220.4</v>
      </c>
      <c r="F568" s="11">
        <f>ROUND(АТС!$F566*$F$41*$F$42/100,2)</f>
        <v>150.03</v>
      </c>
      <c r="G568" s="11">
        <f>ROUND(АТС!$F566*$G$41*$G$42/100,2)</f>
        <v>87.81</v>
      </c>
    </row>
    <row r="569" spans="1:7" x14ac:dyDescent="0.25">
      <c r="A569" s="238"/>
      <c r="B569" s="130">
        <f t="shared" si="8"/>
        <v>42207.916669999999</v>
      </c>
      <c r="C569" s="131">
        <v>22</v>
      </c>
      <c r="D569" s="11">
        <f>ROUND(АТС!F567*$D$41*$D$42/100,2)</f>
        <v>222.81</v>
      </c>
      <c r="E569" s="11">
        <f>ROUND(АТС!F567*$E$41*$E$42/100,2)</f>
        <v>204.72</v>
      </c>
      <c r="F569" s="11">
        <f>ROUND(АТС!$F567*$F$41*$F$42/100,2)</f>
        <v>139.36000000000001</v>
      </c>
      <c r="G569" s="11">
        <f>ROUND(АТС!$F567*$G$41*$G$42/100,2)</f>
        <v>81.56</v>
      </c>
    </row>
    <row r="570" spans="1:7" x14ac:dyDescent="0.25">
      <c r="A570" s="238"/>
      <c r="B570" s="130">
        <f t="shared" si="8"/>
        <v>42207.958330000001</v>
      </c>
      <c r="C570" s="131">
        <v>23</v>
      </c>
      <c r="D570" s="11">
        <f>ROUND(АТС!F568*$D$41*$D$42/100,2)</f>
        <v>242.87</v>
      </c>
      <c r="E570" s="11">
        <f>ROUND(АТС!F568*$E$41*$E$42/100,2)</f>
        <v>223.16</v>
      </c>
      <c r="F570" s="11">
        <f>ROUND(АТС!$F568*$F$41*$F$42/100,2)</f>
        <v>151.91</v>
      </c>
      <c r="G570" s="11">
        <f>ROUND(АТС!$F568*$G$41*$G$42/100,2)</f>
        <v>88.9</v>
      </c>
    </row>
    <row r="571" spans="1:7" x14ac:dyDescent="0.25">
      <c r="A571" s="238"/>
      <c r="B571" s="128">
        <f t="shared" si="8"/>
        <v>42208</v>
      </c>
      <c r="C571" s="131">
        <v>0</v>
      </c>
      <c r="D571" s="11">
        <f>ROUND(АТС!F569*$D$41*$D$42/100,2)</f>
        <v>226.19</v>
      </c>
      <c r="E571" s="11">
        <f>ROUND(АТС!F569*$E$41*$E$42/100,2)</f>
        <v>207.83</v>
      </c>
      <c r="F571" s="11">
        <f>ROUND(АТС!$F569*$F$41*$F$42/100,2)</f>
        <v>141.47</v>
      </c>
      <c r="G571" s="11">
        <f>ROUND(АТС!$F569*$G$41*$G$42/100,2)</f>
        <v>82.8</v>
      </c>
    </row>
    <row r="572" spans="1:7" x14ac:dyDescent="0.25">
      <c r="A572" s="238"/>
      <c r="B572" s="130">
        <f t="shared" si="8"/>
        <v>42208.041669999999</v>
      </c>
      <c r="C572" s="131">
        <v>1</v>
      </c>
      <c r="D572" s="11">
        <f>ROUND(АТС!F570*$D$41*$D$42/100,2)</f>
        <v>229.11</v>
      </c>
      <c r="E572" s="11">
        <f>ROUND(АТС!F570*$E$41*$E$42/100,2)</f>
        <v>210.51</v>
      </c>
      <c r="F572" s="11">
        <f>ROUND(АТС!$F570*$F$41*$F$42/100,2)</f>
        <v>143.30000000000001</v>
      </c>
      <c r="G572" s="11">
        <f>ROUND(АТС!$F570*$G$41*$G$42/100,2)</f>
        <v>83.87</v>
      </c>
    </row>
    <row r="573" spans="1:7" x14ac:dyDescent="0.25">
      <c r="A573" s="238"/>
      <c r="B573" s="130">
        <f t="shared" si="8"/>
        <v>42208.083330000001</v>
      </c>
      <c r="C573" s="131">
        <v>2</v>
      </c>
      <c r="D573" s="11">
        <f>ROUND(АТС!F571*$D$41*$D$42/100,2)</f>
        <v>243.31</v>
      </c>
      <c r="E573" s="11">
        <f>ROUND(АТС!F571*$E$41*$E$42/100,2)</f>
        <v>223.56</v>
      </c>
      <c r="F573" s="11">
        <f>ROUND(АТС!$F571*$F$41*$F$42/100,2)</f>
        <v>152.18</v>
      </c>
      <c r="G573" s="11">
        <f>ROUND(АТС!$F571*$G$41*$G$42/100,2)</f>
        <v>89.07</v>
      </c>
    </row>
    <row r="574" spans="1:7" x14ac:dyDescent="0.25">
      <c r="A574" s="238"/>
      <c r="B574" s="130">
        <f t="shared" si="8"/>
        <v>42208.125</v>
      </c>
      <c r="C574" s="131">
        <v>3</v>
      </c>
      <c r="D574" s="11">
        <f>ROUND(АТС!F572*$D$41*$D$42/100,2)</f>
        <v>243.33</v>
      </c>
      <c r="E574" s="11">
        <f>ROUND(АТС!F572*$E$41*$E$42/100,2)</f>
        <v>223.58</v>
      </c>
      <c r="F574" s="11">
        <f>ROUND(АТС!$F572*$F$41*$F$42/100,2)</f>
        <v>152.19999999999999</v>
      </c>
      <c r="G574" s="11">
        <f>ROUND(АТС!$F572*$G$41*$G$42/100,2)</f>
        <v>89.07</v>
      </c>
    </row>
    <row r="575" spans="1:7" x14ac:dyDescent="0.25">
      <c r="A575" s="238"/>
      <c r="B575" s="128">
        <f t="shared" si="8"/>
        <v>42208.166669999999</v>
      </c>
      <c r="C575" s="131">
        <v>4</v>
      </c>
      <c r="D575" s="11">
        <f>ROUND(АТС!F573*$D$41*$D$42/100,2)</f>
        <v>251.04</v>
      </c>
      <c r="E575" s="11">
        <f>ROUND(АТС!F573*$E$41*$E$42/100,2)</f>
        <v>230.66</v>
      </c>
      <c r="F575" s="11">
        <f>ROUND(АТС!$F573*$F$41*$F$42/100,2)</f>
        <v>157.01</v>
      </c>
      <c r="G575" s="11">
        <f>ROUND(АТС!$F573*$G$41*$G$42/100,2)</f>
        <v>91.89</v>
      </c>
    </row>
    <row r="576" spans="1:7" x14ac:dyDescent="0.25">
      <c r="A576" s="238"/>
      <c r="B576" s="130">
        <f t="shared" si="8"/>
        <v>42208.208330000001</v>
      </c>
      <c r="C576" s="131">
        <v>5</v>
      </c>
      <c r="D576" s="11">
        <f>ROUND(АТС!F574*$D$41*$D$42/100,2)</f>
        <v>250.98</v>
      </c>
      <c r="E576" s="11">
        <f>ROUND(АТС!F574*$E$41*$E$42/100,2)</f>
        <v>230.61</v>
      </c>
      <c r="F576" s="11">
        <f>ROUND(АТС!$F574*$F$41*$F$42/100,2)</f>
        <v>156.97999999999999</v>
      </c>
      <c r="G576" s="11">
        <f>ROUND(АТС!$F574*$G$41*$G$42/100,2)</f>
        <v>91.87</v>
      </c>
    </row>
    <row r="577" spans="1:7" x14ac:dyDescent="0.25">
      <c r="A577" s="238"/>
      <c r="B577" s="130">
        <f t="shared" si="8"/>
        <v>42208.25</v>
      </c>
      <c r="C577" s="131">
        <v>6</v>
      </c>
      <c r="D577" s="11">
        <f>ROUND(АТС!F575*$D$41*$D$42/100,2)</f>
        <v>243.22</v>
      </c>
      <c r="E577" s="11">
        <f>ROUND(АТС!F575*$E$41*$E$42/100,2)</f>
        <v>223.48</v>
      </c>
      <c r="F577" s="11">
        <f>ROUND(АТС!$F575*$F$41*$F$42/100,2)</f>
        <v>152.13</v>
      </c>
      <c r="G577" s="11">
        <f>ROUND(АТС!$F575*$G$41*$G$42/100,2)</f>
        <v>89.03</v>
      </c>
    </row>
    <row r="578" spans="1:7" x14ac:dyDescent="0.25">
      <c r="A578" s="238"/>
      <c r="B578" s="130">
        <f t="shared" si="8"/>
        <v>42208.291669999999</v>
      </c>
      <c r="C578" s="131">
        <v>7</v>
      </c>
      <c r="D578" s="11">
        <f>ROUND(АТС!F576*$D$41*$D$42/100,2)</f>
        <v>289.97000000000003</v>
      </c>
      <c r="E578" s="11">
        <f>ROUND(АТС!F576*$E$41*$E$42/100,2)</f>
        <v>266.43</v>
      </c>
      <c r="F578" s="11">
        <f>ROUND(АТС!$F576*$F$41*$F$42/100,2)</f>
        <v>181.36</v>
      </c>
      <c r="G578" s="11">
        <f>ROUND(АТС!$F576*$G$41*$G$42/100,2)</f>
        <v>106.14</v>
      </c>
    </row>
    <row r="579" spans="1:7" x14ac:dyDescent="0.25">
      <c r="A579" s="238"/>
      <c r="B579" s="128">
        <f t="shared" si="8"/>
        <v>42208.333330000001</v>
      </c>
      <c r="C579" s="131">
        <v>8</v>
      </c>
      <c r="D579" s="11">
        <f>ROUND(АТС!F577*$D$41*$D$42/100,2)</f>
        <v>264.48</v>
      </c>
      <c r="E579" s="11">
        <f>ROUND(АТС!F577*$E$41*$E$42/100,2)</f>
        <v>243.01</v>
      </c>
      <c r="F579" s="11">
        <f>ROUND(АТС!$F577*$F$41*$F$42/100,2)</f>
        <v>165.42</v>
      </c>
      <c r="G579" s="11">
        <f>ROUND(АТС!$F577*$G$41*$G$42/100,2)</f>
        <v>96.81</v>
      </c>
    </row>
    <row r="580" spans="1:7" x14ac:dyDescent="0.25">
      <c r="A580" s="238"/>
      <c r="B580" s="130">
        <f t="shared" ref="B580:B643" si="9">B556+1</f>
        <v>42208.375</v>
      </c>
      <c r="C580" s="131">
        <v>9</v>
      </c>
      <c r="D580" s="11">
        <f>ROUND(АТС!F578*$D$41*$D$42/100,2)</f>
        <v>233.39</v>
      </c>
      <c r="E580" s="11">
        <f>ROUND(АТС!F578*$E$41*$E$42/100,2)</f>
        <v>214.44</v>
      </c>
      <c r="F580" s="11">
        <f>ROUND(АТС!$F578*$F$41*$F$42/100,2)</f>
        <v>145.97999999999999</v>
      </c>
      <c r="G580" s="11">
        <f>ROUND(АТС!$F578*$G$41*$G$42/100,2)</f>
        <v>85.43</v>
      </c>
    </row>
    <row r="581" spans="1:7" x14ac:dyDescent="0.25">
      <c r="A581" s="238"/>
      <c r="B581" s="130">
        <f t="shared" si="9"/>
        <v>42208.416669999999</v>
      </c>
      <c r="C581" s="131">
        <v>10</v>
      </c>
      <c r="D581" s="11">
        <f>ROUND(АТС!F579*$D$41*$D$42/100,2)</f>
        <v>223.38</v>
      </c>
      <c r="E581" s="11">
        <f>ROUND(АТС!F579*$E$41*$E$42/100,2)</f>
        <v>205.25</v>
      </c>
      <c r="F581" s="11">
        <f>ROUND(АТС!$F579*$F$41*$F$42/100,2)</f>
        <v>139.72</v>
      </c>
      <c r="G581" s="11">
        <f>ROUND(АТС!$F579*$G$41*$G$42/100,2)</f>
        <v>81.77</v>
      </c>
    </row>
    <row r="582" spans="1:7" x14ac:dyDescent="0.25">
      <c r="A582" s="238"/>
      <c r="B582" s="130">
        <f t="shared" si="9"/>
        <v>42208.458330000001</v>
      </c>
      <c r="C582" s="131">
        <v>11</v>
      </c>
      <c r="D582" s="11">
        <f>ROUND(АТС!F580*$D$41*$D$42/100,2)</f>
        <v>220.25</v>
      </c>
      <c r="E582" s="11">
        <f>ROUND(АТС!F580*$E$41*$E$42/100,2)</f>
        <v>202.37</v>
      </c>
      <c r="F582" s="11">
        <f>ROUND(АТС!$F580*$F$41*$F$42/100,2)</f>
        <v>137.76</v>
      </c>
      <c r="G582" s="11">
        <f>ROUND(АТС!$F580*$G$41*$G$42/100,2)</f>
        <v>80.62</v>
      </c>
    </row>
    <row r="583" spans="1:7" x14ac:dyDescent="0.25">
      <c r="A583" s="238"/>
      <c r="B583" s="128">
        <f t="shared" si="9"/>
        <v>42208.5</v>
      </c>
      <c r="C583" s="131">
        <v>12</v>
      </c>
      <c r="D583" s="11">
        <f>ROUND(АТС!F581*$D$41*$D$42/100,2)</f>
        <v>223.44</v>
      </c>
      <c r="E583" s="11">
        <f>ROUND(АТС!F581*$E$41*$E$42/100,2)</f>
        <v>205.3</v>
      </c>
      <c r="F583" s="11">
        <f>ROUND(АТС!$F581*$F$41*$F$42/100,2)</f>
        <v>139.75</v>
      </c>
      <c r="G583" s="11">
        <f>ROUND(АТС!$F581*$G$41*$G$42/100,2)</f>
        <v>81.790000000000006</v>
      </c>
    </row>
    <row r="584" spans="1:7" x14ac:dyDescent="0.25">
      <c r="A584" s="238"/>
      <c r="B584" s="130">
        <f t="shared" si="9"/>
        <v>42208.541669999999</v>
      </c>
      <c r="C584" s="131">
        <v>13</v>
      </c>
      <c r="D584" s="11">
        <f>ROUND(АТС!F582*$D$41*$D$42/100,2)</f>
        <v>221.52</v>
      </c>
      <c r="E584" s="11">
        <f>ROUND(АТС!F582*$E$41*$E$42/100,2)</f>
        <v>203.54</v>
      </c>
      <c r="F584" s="11">
        <f>ROUND(АТС!$F582*$F$41*$F$42/100,2)</f>
        <v>138.55000000000001</v>
      </c>
      <c r="G584" s="11">
        <f>ROUND(АТС!$F582*$G$41*$G$42/100,2)</f>
        <v>81.09</v>
      </c>
    </row>
    <row r="585" spans="1:7" x14ac:dyDescent="0.25">
      <c r="A585" s="238"/>
      <c r="B585" s="130">
        <f t="shared" si="9"/>
        <v>42208.583330000001</v>
      </c>
      <c r="C585" s="131">
        <v>14</v>
      </c>
      <c r="D585" s="11">
        <f>ROUND(АТС!F583*$D$41*$D$42/100,2)</f>
        <v>220.32</v>
      </c>
      <c r="E585" s="11">
        <f>ROUND(АТС!F583*$E$41*$E$42/100,2)</f>
        <v>202.44</v>
      </c>
      <c r="F585" s="11">
        <f>ROUND(АТС!$F583*$F$41*$F$42/100,2)</f>
        <v>137.80000000000001</v>
      </c>
      <c r="G585" s="11">
        <f>ROUND(АТС!$F583*$G$41*$G$42/100,2)</f>
        <v>80.650000000000006</v>
      </c>
    </row>
    <row r="586" spans="1:7" x14ac:dyDescent="0.25">
      <c r="A586" s="238"/>
      <c r="B586" s="130">
        <f t="shared" si="9"/>
        <v>42208.625</v>
      </c>
      <c r="C586" s="131">
        <v>15</v>
      </c>
      <c r="D586" s="11">
        <f>ROUND(АТС!F584*$D$41*$D$42/100,2)</f>
        <v>221.54</v>
      </c>
      <c r="E586" s="11">
        <f>ROUND(АТС!F584*$E$41*$E$42/100,2)</f>
        <v>203.56</v>
      </c>
      <c r="F586" s="11">
        <f>ROUND(АТС!$F584*$F$41*$F$42/100,2)</f>
        <v>138.57</v>
      </c>
      <c r="G586" s="11">
        <f>ROUND(АТС!$F584*$G$41*$G$42/100,2)</f>
        <v>81.099999999999994</v>
      </c>
    </row>
    <row r="587" spans="1:7" x14ac:dyDescent="0.25">
      <c r="A587" s="238"/>
      <c r="B587" s="128">
        <f t="shared" si="9"/>
        <v>42208.666669999999</v>
      </c>
      <c r="C587" s="131">
        <v>16</v>
      </c>
      <c r="D587" s="11">
        <f>ROUND(АТС!F585*$D$41*$D$42/100,2)</f>
        <v>223.78</v>
      </c>
      <c r="E587" s="11">
        <f>ROUND(АТС!F585*$E$41*$E$42/100,2)</f>
        <v>205.62</v>
      </c>
      <c r="F587" s="11">
        <f>ROUND(АТС!$F585*$F$41*$F$42/100,2)</f>
        <v>139.97</v>
      </c>
      <c r="G587" s="11">
        <f>ROUND(АТС!$F585*$G$41*$G$42/100,2)</f>
        <v>81.92</v>
      </c>
    </row>
    <row r="588" spans="1:7" x14ac:dyDescent="0.25">
      <c r="A588" s="238"/>
      <c r="B588" s="130">
        <f t="shared" si="9"/>
        <v>42208.708330000001</v>
      </c>
      <c r="C588" s="131">
        <v>17</v>
      </c>
      <c r="D588" s="11">
        <f>ROUND(АТС!F586*$D$41*$D$42/100,2)</f>
        <v>227.11</v>
      </c>
      <c r="E588" s="11">
        <f>ROUND(АТС!F586*$E$41*$E$42/100,2)</f>
        <v>208.68</v>
      </c>
      <c r="F588" s="11">
        <f>ROUND(АТС!$F586*$F$41*$F$42/100,2)</f>
        <v>142.05000000000001</v>
      </c>
      <c r="G588" s="11">
        <f>ROUND(АТС!$F586*$G$41*$G$42/100,2)</f>
        <v>83.13</v>
      </c>
    </row>
    <row r="589" spans="1:7" x14ac:dyDescent="0.25">
      <c r="A589" s="238"/>
      <c r="B589" s="130">
        <f t="shared" si="9"/>
        <v>42208.75</v>
      </c>
      <c r="C589" s="131">
        <v>18</v>
      </c>
      <c r="D589" s="11">
        <f>ROUND(АТС!F587*$D$41*$D$42/100,2)</f>
        <v>236.28</v>
      </c>
      <c r="E589" s="11">
        <f>ROUND(АТС!F587*$E$41*$E$42/100,2)</f>
        <v>217.1</v>
      </c>
      <c r="F589" s="11">
        <f>ROUND(АТС!$F587*$F$41*$F$42/100,2)</f>
        <v>147.78</v>
      </c>
      <c r="G589" s="11">
        <f>ROUND(АТС!$F587*$G$41*$G$42/100,2)</f>
        <v>86.49</v>
      </c>
    </row>
    <row r="590" spans="1:7" x14ac:dyDescent="0.25">
      <c r="A590" s="238"/>
      <c r="B590" s="130">
        <f t="shared" si="9"/>
        <v>42208.791669999999</v>
      </c>
      <c r="C590" s="131">
        <v>19</v>
      </c>
      <c r="D590" s="11">
        <f>ROUND(АТС!F588*$D$41*$D$42/100,2)</f>
        <v>230.06</v>
      </c>
      <c r="E590" s="11">
        <f>ROUND(АТС!F588*$E$41*$E$42/100,2)</f>
        <v>211.38</v>
      </c>
      <c r="F590" s="11">
        <f>ROUND(АТС!$F588*$F$41*$F$42/100,2)</f>
        <v>143.88999999999999</v>
      </c>
      <c r="G590" s="11">
        <f>ROUND(АТС!$F588*$G$41*$G$42/100,2)</f>
        <v>84.21</v>
      </c>
    </row>
    <row r="591" spans="1:7" x14ac:dyDescent="0.25">
      <c r="A591" s="238"/>
      <c r="B591" s="128">
        <f t="shared" si="9"/>
        <v>42208.833330000001</v>
      </c>
      <c r="C591" s="131">
        <v>20</v>
      </c>
      <c r="D591" s="11">
        <f>ROUND(АТС!F589*$D$41*$D$42/100,2)</f>
        <v>250.76</v>
      </c>
      <c r="E591" s="11">
        <f>ROUND(АТС!F589*$E$41*$E$42/100,2)</f>
        <v>230.4</v>
      </c>
      <c r="F591" s="11">
        <f>ROUND(АТС!$F589*$F$41*$F$42/100,2)</f>
        <v>156.84</v>
      </c>
      <c r="G591" s="11">
        <f>ROUND(АТС!$F589*$G$41*$G$42/100,2)</f>
        <v>91.79</v>
      </c>
    </row>
    <row r="592" spans="1:7" x14ac:dyDescent="0.25">
      <c r="A592" s="238"/>
      <c r="B592" s="130">
        <f t="shared" si="9"/>
        <v>42208.875</v>
      </c>
      <c r="C592" s="131">
        <v>21</v>
      </c>
      <c r="D592" s="11">
        <f>ROUND(АТС!F590*$D$41*$D$42/100,2)</f>
        <v>251.09</v>
      </c>
      <c r="E592" s="11">
        <f>ROUND(АТС!F590*$E$41*$E$42/100,2)</f>
        <v>230.71</v>
      </c>
      <c r="F592" s="11">
        <f>ROUND(АТС!$F590*$F$41*$F$42/100,2)</f>
        <v>157.05000000000001</v>
      </c>
      <c r="G592" s="11">
        <f>ROUND(АТС!$F590*$G$41*$G$42/100,2)</f>
        <v>91.91</v>
      </c>
    </row>
    <row r="593" spans="1:7" x14ac:dyDescent="0.25">
      <c r="A593" s="238"/>
      <c r="B593" s="130">
        <f t="shared" si="9"/>
        <v>42208.916669999999</v>
      </c>
      <c r="C593" s="131">
        <v>22</v>
      </c>
      <c r="D593" s="11">
        <f>ROUND(АТС!F591*$D$41*$D$42/100,2)</f>
        <v>232.33</v>
      </c>
      <c r="E593" s="11">
        <f>ROUND(АТС!F591*$E$41*$E$42/100,2)</f>
        <v>213.47</v>
      </c>
      <c r="F593" s="11">
        <f>ROUND(АТС!$F591*$F$41*$F$42/100,2)</f>
        <v>145.32</v>
      </c>
      <c r="G593" s="11">
        <f>ROUND(АТС!$F591*$G$41*$G$42/100,2)</f>
        <v>85.05</v>
      </c>
    </row>
    <row r="594" spans="1:7" x14ac:dyDescent="0.25">
      <c r="A594" s="238"/>
      <c r="B594" s="130">
        <f t="shared" si="9"/>
        <v>42208.958330000001</v>
      </c>
      <c r="C594" s="131">
        <v>23</v>
      </c>
      <c r="D594" s="11">
        <f>ROUND(АТС!F592*$D$41*$D$42/100,2)</f>
        <v>246.31</v>
      </c>
      <c r="E594" s="11">
        <f>ROUND(АТС!F592*$E$41*$E$42/100,2)</f>
        <v>226.31</v>
      </c>
      <c r="F594" s="11">
        <f>ROUND(АТС!$F592*$F$41*$F$42/100,2)</f>
        <v>154.06</v>
      </c>
      <c r="G594" s="11">
        <f>ROUND(АТС!$F592*$G$41*$G$42/100,2)</f>
        <v>90.16</v>
      </c>
    </row>
    <row r="595" spans="1:7" x14ac:dyDescent="0.25">
      <c r="A595" s="238"/>
      <c r="B595" s="128">
        <f t="shared" si="9"/>
        <v>42209</v>
      </c>
      <c r="C595" s="131">
        <v>0</v>
      </c>
      <c r="D595" s="11">
        <f>ROUND(АТС!F593*$D$41*$D$42/100,2)</f>
        <v>220.88</v>
      </c>
      <c r="E595" s="11">
        <f>ROUND(АТС!F593*$E$41*$E$42/100,2)</f>
        <v>202.95</v>
      </c>
      <c r="F595" s="11">
        <f>ROUND(АТС!$F593*$F$41*$F$42/100,2)</f>
        <v>138.15</v>
      </c>
      <c r="G595" s="11">
        <f>ROUND(АТС!$F593*$G$41*$G$42/100,2)</f>
        <v>80.849999999999994</v>
      </c>
    </row>
    <row r="596" spans="1:7" x14ac:dyDescent="0.25">
      <c r="A596" s="238"/>
      <c r="B596" s="130">
        <f t="shared" si="9"/>
        <v>42209.041669999999</v>
      </c>
      <c r="C596" s="131">
        <v>1</v>
      </c>
      <c r="D596" s="11">
        <f>ROUND(АТС!F594*$D$41*$D$42/100,2)</f>
        <v>236.03</v>
      </c>
      <c r="E596" s="11">
        <f>ROUND(АТС!F594*$E$41*$E$42/100,2)</f>
        <v>216.86</v>
      </c>
      <c r="F596" s="11">
        <f>ROUND(АТС!$F594*$F$41*$F$42/100,2)</f>
        <v>147.62</v>
      </c>
      <c r="G596" s="11">
        <f>ROUND(АТС!$F594*$G$41*$G$42/100,2)</f>
        <v>86.4</v>
      </c>
    </row>
    <row r="597" spans="1:7" x14ac:dyDescent="0.25">
      <c r="A597" s="238"/>
      <c r="B597" s="130">
        <f t="shared" si="9"/>
        <v>42209.083330000001</v>
      </c>
      <c r="C597" s="131">
        <v>2</v>
      </c>
      <c r="D597" s="11">
        <f>ROUND(АТС!F595*$D$41*$D$42/100,2)</f>
        <v>251.07</v>
      </c>
      <c r="E597" s="11">
        <f>ROUND(АТС!F595*$E$41*$E$42/100,2)</f>
        <v>230.69</v>
      </c>
      <c r="F597" s="11">
        <f>ROUND(АТС!$F595*$F$41*$F$42/100,2)</f>
        <v>157.03</v>
      </c>
      <c r="G597" s="11">
        <f>ROUND(АТС!$F595*$G$41*$G$42/100,2)</f>
        <v>91.9</v>
      </c>
    </row>
    <row r="598" spans="1:7" x14ac:dyDescent="0.25">
      <c r="A598" s="238"/>
      <c r="B598" s="130">
        <f t="shared" si="9"/>
        <v>42209.125</v>
      </c>
      <c r="C598" s="131">
        <v>3</v>
      </c>
      <c r="D598" s="11">
        <f>ROUND(АТС!F596*$D$41*$D$42/100,2)</f>
        <v>259.3</v>
      </c>
      <c r="E598" s="11">
        <f>ROUND(АТС!F596*$E$41*$E$42/100,2)</f>
        <v>238.25</v>
      </c>
      <c r="F598" s="11">
        <f>ROUND(АТС!$F596*$F$41*$F$42/100,2)</f>
        <v>162.18</v>
      </c>
      <c r="G598" s="11">
        <f>ROUND(АТС!$F596*$G$41*$G$42/100,2)</f>
        <v>94.92</v>
      </c>
    </row>
    <row r="599" spans="1:7" x14ac:dyDescent="0.25">
      <c r="A599" s="238"/>
      <c r="B599" s="128">
        <f t="shared" si="9"/>
        <v>42209.166669999999</v>
      </c>
      <c r="C599" s="131">
        <v>4</v>
      </c>
      <c r="D599" s="11">
        <f>ROUND(АТС!F597*$D$41*$D$42/100,2)</f>
        <v>268</v>
      </c>
      <c r="E599" s="11">
        <f>ROUND(АТС!F597*$E$41*$E$42/100,2)</f>
        <v>246.25</v>
      </c>
      <c r="F599" s="11">
        <f>ROUND(АТС!$F597*$F$41*$F$42/100,2)</f>
        <v>167.63</v>
      </c>
      <c r="G599" s="11">
        <f>ROUND(АТС!$F597*$G$41*$G$42/100,2)</f>
        <v>98.1</v>
      </c>
    </row>
    <row r="600" spans="1:7" x14ac:dyDescent="0.25">
      <c r="A600" s="238"/>
      <c r="B600" s="130">
        <f t="shared" si="9"/>
        <v>42209.208330000001</v>
      </c>
      <c r="C600" s="131">
        <v>5</v>
      </c>
      <c r="D600" s="11">
        <f>ROUND(АТС!F598*$D$41*$D$42/100,2)</f>
        <v>274.91000000000003</v>
      </c>
      <c r="E600" s="11">
        <f>ROUND(АТС!F598*$E$41*$E$42/100,2)</f>
        <v>252.6</v>
      </c>
      <c r="F600" s="11">
        <f>ROUND(АТС!$F598*$F$41*$F$42/100,2)</f>
        <v>171.95</v>
      </c>
      <c r="G600" s="11">
        <f>ROUND(АТС!$F598*$G$41*$G$42/100,2)</f>
        <v>100.63</v>
      </c>
    </row>
    <row r="601" spans="1:7" x14ac:dyDescent="0.25">
      <c r="A601" s="238"/>
      <c r="B601" s="130">
        <f t="shared" si="9"/>
        <v>42209.25</v>
      </c>
      <c r="C601" s="131">
        <v>6</v>
      </c>
      <c r="D601" s="11">
        <f>ROUND(АТС!F599*$D$41*$D$42/100,2)</f>
        <v>250.98</v>
      </c>
      <c r="E601" s="11">
        <f>ROUND(АТС!F599*$E$41*$E$42/100,2)</f>
        <v>230.61</v>
      </c>
      <c r="F601" s="11">
        <f>ROUND(АТС!$F599*$F$41*$F$42/100,2)</f>
        <v>156.97999999999999</v>
      </c>
      <c r="G601" s="11">
        <f>ROUND(АТС!$F599*$G$41*$G$42/100,2)</f>
        <v>91.87</v>
      </c>
    </row>
    <row r="602" spans="1:7" x14ac:dyDescent="0.25">
      <c r="A602" s="238"/>
      <c r="B602" s="130">
        <f t="shared" si="9"/>
        <v>42209.291669999999</v>
      </c>
      <c r="C602" s="131">
        <v>7</v>
      </c>
      <c r="D602" s="11">
        <f>ROUND(АТС!F600*$D$41*$D$42/100,2)</f>
        <v>309.95999999999998</v>
      </c>
      <c r="E602" s="11">
        <f>ROUND(АТС!F600*$E$41*$E$42/100,2)</f>
        <v>284.8</v>
      </c>
      <c r="F602" s="11">
        <f>ROUND(АТС!$F600*$F$41*$F$42/100,2)</f>
        <v>193.87</v>
      </c>
      <c r="G602" s="11">
        <f>ROUND(АТС!$F600*$G$41*$G$42/100,2)</f>
        <v>113.46</v>
      </c>
    </row>
    <row r="603" spans="1:7" x14ac:dyDescent="0.25">
      <c r="A603" s="238"/>
      <c r="B603" s="128">
        <f t="shared" si="9"/>
        <v>42209.333330000001</v>
      </c>
      <c r="C603" s="131">
        <v>8</v>
      </c>
      <c r="D603" s="11">
        <f>ROUND(АТС!F601*$D$41*$D$42/100,2)</f>
        <v>278.35000000000002</v>
      </c>
      <c r="E603" s="11">
        <f>ROUND(АТС!F601*$E$41*$E$42/100,2)</f>
        <v>255.76</v>
      </c>
      <c r="F603" s="11">
        <f>ROUND(АТС!$F601*$F$41*$F$42/100,2)</f>
        <v>174.1</v>
      </c>
      <c r="G603" s="11">
        <f>ROUND(АТС!$F601*$G$41*$G$42/100,2)</f>
        <v>101.89</v>
      </c>
    </row>
    <row r="604" spans="1:7" x14ac:dyDescent="0.25">
      <c r="A604" s="238"/>
      <c r="B604" s="130">
        <f t="shared" si="9"/>
        <v>42209.375</v>
      </c>
      <c r="C604" s="131">
        <v>9</v>
      </c>
      <c r="D604" s="11">
        <f>ROUND(АТС!F602*$D$41*$D$42/100,2)</f>
        <v>244.2</v>
      </c>
      <c r="E604" s="11">
        <f>ROUND(АТС!F602*$E$41*$E$42/100,2)</f>
        <v>224.38</v>
      </c>
      <c r="F604" s="11">
        <f>ROUND(АТС!$F602*$F$41*$F$42/100,2)</f>
        <v>152.74</v>
      </c>
      <c r="G604" s="11">
        <f>ROUND(АТС!$F602*$G$41*$G$42/100,2)</f>
        <v>89.39</v>
      </c>
    </row>
    <row r="605" spans="1:7" x14ac:dyDescent="0.25">
      <c r="A605" s="238"/>
      <c r="B605" s="130">
        <f t="shared" si="9"/>
        <v>42209.416669999999</v>
      </c>
      <c r="C605" s="131">
        <v>10</v>
      </c>
      <c r="D605" s="11">
        <f>ROUND(АТС!F603*$D$41*$D$42/100,2)</f>
        <v>229.95</v>
      </c>
      <c r="E605" s="11">
        <f>ROUND(АТС!F603*$E$41*$E$42/100,2)</f>
        <v>211.28</v>
      </c>
      <c r="F605" s="11">
        <f>ROUND(АТС!$F603*$F$41*$F$42/100,2)</f>
        <v>143.82</v>
      </c>
      <c r="G605" s="11">
        <f>ROUND(АТС!$F603*$G$41*$G$42/100,2)</f>
        <v>84.17</v>
      </c>
    </row>
    <row r="606" spans="1:7" x14ac:dyDescent="0.25">
      <c r="A606" s="238"/>
      <c r="B606" s="130">
        <f t="shared" si="9"/>
        <v>42209.458330000001</v>
      </c>
      <c r="C606" s="131">
        <v>11</v>
      </c>
      <c r="D606" s="11">
        <f>ROUND(АТС!F604*$D$41*$D$42/100,2)</f>
        <v>226.69</v>
      </c>
      <c r="E606" s="11">
        <f>ROUND(АТС!F604*$E$41*$E$42/100,2)</f>
        <v>208.29</v>
      </c>
      <c r="F606" s="11">
        <f>ROUND(АТС!$F604*$F$41*$F$42/100,2)</f>
        <v>141.79</v>
      </c>
      <c r="G606" s="11">
        <f>ROUND(АТС!$F604*$G$41*$G$42/100,2)</f>
        <v>82.98</v>
      </c>
    </row>
    <row r="607" spans="1:7" x14ac:dyDescent="0.25">
      <c r="A607" s="238"/>
      <c r="B607" s="128">
        <f t="shared" si="9"/>
        <v>42209.5</v>
      </c>
      <c r="C607" s="131">
        <v>12</v>
      </c>
      <c r="D607" s="11">
        <f>ROUND(АТС!F605*$D$41*$D$42/100,2)</f>
        <v>230</v>
      </c>
      <c r="E607" s="11">
        <f>ROUND(АТС!F605*$E$41*$E$42/100,2)</f>
        <v>211.33</v>
      </c>
      <c r="F607" s="11">
        <f>ROUND(АТС!$F605*$F$41*$F$42/100,2)</f>
        <v>143.86000000000001</v>
      </c>
      <c r="G607" s="11">
        <f>ROUND(АТС!$F605*$G$41*$G$42/100,2)</f>
        <v>84.19</v>
      </c>
    </row>
    <row r="608" spans="1:7" x14ac:dyDescent="0.25">
      <c r="A608" s="238"/>
      <c r="B608" s="130">
        <f t="shared" si="9"/>
        <v>42209.541669999999</v>
      </c>
      <c r="C608" s="131">
        <v>13</v>
      </c>
      <c r="D608" s="11">
        <f>ROUND(АТС!F606*$D$41*$D$42/100,2)</f>
        <v>233.43</v>
      </c>
      <c r="E608" s="11">
        <f>ROUND(АТС!F606*$E$41*$E$42/100,2)</f>
        <v>214.48</v>
      </c>
      <c r="F608" s="11">
        <f>ROUND(АТС!$F606*$F$41*$F$42/100,2)</f>
        <v>146</v>
      </c>
      <c r="G608" s="11">
        <f>ROUND(АТС!$F606*$G$41*$G$42/100,2)</f>
        <v>85.45</v>
      </c>
    </row>
    <row r="609" spans="1:7" x14ac:dyDescent="0.25">
      <c r="A609" s="238"/>
      <c r="B609" s="130">
        <f t="shared" si="9"/>
        <v>42209.583330000001</v>
      </c>
      <c r="C609" s="131">
        <v>14</v>
      </c>
      <c r="D609" s="11">
        <f>ROUND(АТС!F607*$D$41*$D$42/100,2)</f>
        <v>233.44</v>
      </c>
      <c r="E609" s="11">
        <f>ROUND(АТС!F607*$E$41*$E$42/100,2)</f>
        <v>214.49</v>
      </c>
      <c r="F609" s="11">
        <f>ROUND(АТС!$F607*$F$41*$F$42/100,2)</f>
        <v>146.01</v>
      </c>
      <c r="G609" s="11">
        <f>ROUND(АТС!$F607*$G$41*$G$42/100,2)</f>
        <v>85.45</v>
      </c>
    </row>
    <row r="610" spans="1:7" x14ac:dyDescent="0.25">
      <c r="A610" s="238"/>
      <c r="B610" s="130">
        <f t="shared" si="9"/>
        <v>42209.625</v>
      </c>
      <c r="C610" s="131">
        <v>15</v>
      </c>
      <c r="D610" s="11">
        <f>ROUND(АТС!F608*$D$41*$D$42/100,2)</f>
        <v>230</v>
      </c>
      <c r="E610" s="11">
        <f>ROUND(АТС!F608*$E$41*$E$42/100,2)</f>
        <v>211.33</v>
      </c>
      <c r="F610" s="11">
        <f>ROUND(АТС!$F608*$F$41*$F$42/100,2)</f>
        <v>143.86000000000001</v>
      </c>
      <c r="G610" s="11">
        <f>ROUND(АТС!$F608*$G$41*$G$42/100,2)</f>
        <v>84.19</v>
      </c>
    </row>
    <row r="611" spans="1:7" x14ac:dyDescent="0.25">
      <c r="A611" s="238"/>
      <c r="B611" s="128">
        <f t="shared" si="9"/>
        <v>42209.666669999999</v>
      </c>
      <c r="C611" s="131">
        <v>16</v>
      </c>
      <c r="D611" s="11">
        <f>ROUND(АТС!F609*$D$41*$D$42/100,2)</f>
        <v>224.22</v>
      </c>
      <c r="E611" s="11">
        <f>ROUND(АТС!F609*$E$41*$E$42/100,2)</f>
        <v>206.02</v>
      </c>
      <c r="F611" s="11">
        <f>ROUND(АТС!$F609*$F$41*$F$42/100,2)</f>
        <v>140.24</v>
      </c>
      <c r="G611" s="11">
        <f>ROUND(АТС!$F609*$G$41*$G$42/100,2)</f>
        <v>82.08</v>
      </c>
    </row>
    <row r="612" spans="1:7" x14ac:dyDescent="0.25">
      <c r="A612" s="238"/>
      <c r="B612" s="130">
        <f t="shared" si="9"/>
        <v>42209.708330000001</v>
      </c>
      <c r="C612" s="131">
        <v>17</v>
      </c>
      <c r="D612" s="11">
        <f>ROUND(АТС!F610*$D$41*$D$42/100,2)</f>
        <v>227.09</v>
      </c>
      <c r="E612" s="11">
        <f>ROUND(АТС!F610*$E$41*$E$42/100,2)</f>
        <v>208.66</v>
      </c>
      <c r="F612" s="11">
        <f>ROUND(АТС!$F610*$F$41*$F$42/100,2)</f>
        <v>142.04</v>
      </c>
      <c r="G612" s="11">
        <f>ROUND(АТС!$F610*$G$41*$G$42/100,2)</f>
        <v>83.13</v>
      </c>
    </row>
    <row r="613" spans="1:7" x14ac:dyDescent="0.25">
      <c r="A613" s="238"/>
      <c r="B613" s="130">
        <f t="shared" si="9"/>
        <v>42209.75</v>
      </c>
      <c r="C613" s="131">
        <v>18</v>
      </c>
      <c r="D613" s="11">
        <f>ROUND(АТС!F611*$D$41*$D$42/100,2)</f>
        <v>227.15</v>
      </c>
      <c r="E613" s="11">
        <f>ROUND(АТС!F611*$E$41*$E$42/100,2)</f>
        <v>208.71</v>
      </c>
      <c r="F613" s="11">
        <f>ROUND(АТС!$F611*$F$41*$F$42/100,2)</f>
        <v>142.08000000000001</v>
      </c>
      <c r="G613" s="11">
        <f>ROUND(АТС!$F611*$G$41*$G$42/100,2)</f>
        <v>83.15</v>
      </c>
    </row>
    <row r="614" spans="1:7" x14ac:dyDescent="0.25">
      <c r="A614" s="238"/>
      <c r="B614" s="130">
        <f t="shared" si="9"/>
        <v>42209.791669999999</v>
      </c>
      <c r="C614" s="131">
        <v>19</v>
      </c>
      <c r="D614" s="11">
        <f>ROUND(АТС!F612*$D$41*$D$42/100,2)</f>
        <v>218.81</v>
      </c>
      <c r="E614" s="11">
        <f>ROUND(АТС!F612*$E$41*$E$42/100,2)</f>
        <v>201.05</v>
      </c>
      <c r="F614" s="11">
        <f>ROUND(АТС!$F612*$F$41*$F$42/100,2)</f>
        <v>136.86000000000001</v>
      </c>
      <c r="G614" s="11">
        <f>ROUND(АТС!$F612*$G$41*$G$42/100,2)</f>
        <v>80.099999999999994</v>
      </c>
    </row>
    <row r="615" spans="1:7" x14ac:dyDescent="0.25">
      <c r="A615" s="238"/>
      <c r="B615" s="128">
        <f t="shared" si="9"/>
        <v>42209.833330000001</v>
      </c>
      <c r="C615" s="131">
        <v>20</v>
      </c>
      <c r="D615" s="11">
        <f>ROUND(АТС!F613*$D$41*$D$42/100,2)</f>
        <v>231.94</v>
      </c>
      <c r="E615" s="11">
        <f>ROUND(АТС!F613*$E$41*$E$42/100,2)</f>
        <v>213.11</v>
      </c>
      <c r="F615" s="11">
        <f>ROUND(АТС!$F613*$F$41*$F$42/100,2)</f>
        <v>145.07</v>
      </c>
      <c r="G615" s="11">
        <f>ROUND(АТС!$F613*$G$41*$G$42/100,2)</f>
        <v>84.9</v>
      </c>
    </row>
    <row r="616" spans="1:7" x14ac:dyDescent="0.25">
      <c r="A616" s="238"/>
      <c r="B616" s="130">
        <f t="shared" si="9"/>
        <v>42209.875</v>
      </c>
      <c r="C616" s="131">
        <v>21</v>
      </c>
      <c r="D616" s="11">
        <f>ROUND(АТС!F614*$D$41*$D$42/100,2)</f>
        <v>232.82</v>
      </c>
      <c r="E616" s="11">
        <f>ROUND(АТС!F614*$E$41*$E$42/100,2)</f>
        <v>213.92</v>
      </c>
      <c r="F616" s="11">
        <f>ROUND(АТС!$F614*$F$41*$F$42/100,2)</f>
        <v>145.62</v>
      </c>
      <c r="G616" s="11">
        <f>ROUND(АТС!$F614*$G$41*$G$42/100,2)</f>
        <v>85.23</v>
      </c>
    </row>
    <row r="617" spans="1:7" x14ac:dyDescent="0.25">
      <c r="A617" s="238"/>
      <c r="B617" s="130">
        <f t="shared" si="9"/>
        <v>42209.916669999999</v>
      </c>
      <c r="C617" s="131">
        <v>22</v>
      </c>
      <c r="D617" s="11">
        <f>ROUND(АТС!F615*$D$41*$D$42/100,2)</f>
        <v>224.22</v>
      </c>
      <c r="E617" s="11">
        <f>ROUND(АТС!F615*$E$41*$E$42/100,2)</f>
        <v>206.02</v>
      </c>
      <c r="F617" s="11">
        <f>ROUND(АТС!$F615*$F$41*$F$42/100,2)</f>
        <v>140.24</v>
      </c>
      <c r="G617" s="11">
        <f>ROUND(АТС!$F615*$G$41*$G$42/100,2)</f>
        <v>82.08</v>
      </c>
    </row>
    <row r="618" spans="1:7" x14ac:dyDescent="0.25">
      <c r="A618" s="238"/>
      <c r="B618" s="130">
        <f t="shared" si="9"/>
        <v>42209.958330000001</v>
      </c>
      <c r="C618" s="131">
        <v>23</v>
      </c>
      <c r="D618" s="11">
        <f>ROUND(АТС!F616*$D$41*$D$42/100,2)</f>
        <v>243.75</v>
      </c>
      <c r="E618" s="11">
        <f>ROUND(АТС!F616*$E$41*$E$42/100,2)</f>
        <v>223.96</v>
      </c>
      <c r="F618" s="11">
        <f>ROUND(АТС!$F616*$F$41*$F$42/100,2)</f>
        <v>152.46</v>
      </c>
      <c r="G618" s="11">
        <f>ROUND(АТС!$F616*$G$41*$G$42/100,2)</f>
        <v>89.22</v>
      </c>
    </row>
    <row r="619" spans="1:7" x14ac:dyDescent="0.25">
      <c r="A619" s="238"/>
      <c r="B619" s="128">
        <f t="shared" si="9"/>
        <v>42210</v>
      </c>
      <c r="C619" s="131">
        <v>0</v>
      </c>
      <c r="D619" s="11">
        <f>ROUND(АТС!F617*$D$41*$D$42/100,2)</f>
        <v>222.38</v>
      </c>
      <c r="E619" s="11">
        <f>ROUND(АТС!F617*$E$41*$E$42/100,2)</f>
        <v>204.33</v>
      </c>
      <c r="F619" s="11">
        <f>ROUND(АТС!$F617*$F$41*$F$42/100,2)</f>
        <v>139.09</v>
      </c>
      <c r="G619" s="11">
        <f>ROUND(АТС!$F617*$G$41*$G$42/100,2)</f>
        <v>81.400000000000006</v>
      </c>
    </row>
    <row r="620" spans="1:7" x14ac:dyDescent="0.25">
      <c r="A620" s="238"/>
      <c r="B620" s="130">
        <f t="shared" si="9"/>
        <v>42210.041669999999</v>
      </c>
      <c r="C620" s="131">
        <v>1</v>
      </c>
      <c r="D620" s="11">
        <f>ROUND(АТС!F618*$D$41*$D$42/100,2)</f>
        <v>233.23</v>
      </c>
      <c r="E620" s="11">
        <f>ROUND(АТС!F618*$E$41*$E$42/100,2)</f>
        <v>214.3</v>
      </c>
      <c r="F620" s="11">
        <f>ROUND(АТС!$F618*$F$41*$F$42/100,2)</f>
        <v>145.88</v>
      </c>
      <c r="G620" s="11">
        <f>ROUND(АТС!$F618*$G$41*$G$42/100,2)</f>
        <v>85.38</v>
      </c>
    </row>
    <row r="621" spans="1:7" x14ac:dyDescent="0.25">
      <c r="A621" s="238"/>
      <c r="B621" s="130">
        <f t="shared" si="9"/>
        <v>42210.083330000001</v>
      </c>
      <c r="C621" s="131">
        <v>2</v>
      </c>
      <c r="D621" s="11">
        <f>ROUND(АТС!F619*$D$41*$D$42/100,2)</f>
        <v>247.1</v>
      </c>
      <c r="E621" s="11">
        <f>ROUND(АТС!F619*$E$41*$E$42/100,2)</f>
        <v>227.04</v>
      </c>
      <c r="F621" s="11">
        <f>ROUND(АТС!$F619*$F$41*$F$42/100,2)</f>
        <v>154.55000000000001</v>
      </c>
      <c r="G621" s="11">
        <f>ROUND(АТС!$F619*$G$41*$G$42/100,2)</f>
        <v>90.45</v>
      </c>
    </row>
    <row r="622" spans="1:7" x14ac:dyDescent="0.25">
      <c r="A622" s="238"/>
      <c r="B622" s="130">
        <f t="shared" si="9"/>
        <v>42210.125</v>
      </c>
      <c r="C622" s="131">
        <v>3</v>
      </c>
      <c r="D622" s="11">
        <f>ROUND(АТС!F620*$D$41*$D$42/100,2)</f>
        <v>253.51</v>
      </c>
      <c r="E622" s="11">
        <f>ROUND(АТС!F620*$E$41*$E$42/100,2)</f>
        <v>232.93</v>
      </c>
      <c r="F622" s="11">
        <f>ROUND(АТС!$F620*$F$41*$F$42/100,2)</f>
        <v>158.56</v>
      </c>
      <c r="G622" s="11">
        <f>ROUND(АТС!$F620*$G$41*$G$42/100,2)</f>
        <v>92.8</v>
      </c>
    </row>
    <row r="623" spans="1:7" x14ac:dyDescent="0.25">
      <c r="A623" s="238"/>
      <c r="B623" s="128">
        <f t="shared" si="9"/>
        <v>42210.166669999999</v>
      </c>
      <c r="C623" s="131">
        <v>4</v>
      </c>
      <c r="D623" s="11">
        <f>ROUND(АТС!F621*$D$41*$D$42/100,2)</f>
        <v>264.95999999999998</v>
      </c>
      <c r="E623" s="11">
        <f>ROUND(АТС!F621*$E$41*$E$42/100,2)</f>
        <v>243.45</v>
      </c>
      <c r="F623" s="11">
        <f>ROUND(АТС!$F621*$F$41*$F$42/100,2)</f>
        <v>165.72</v>
      </c>
      <c r="G623" s="11">
        <f>ROUND(АТС!$F621*$G$41*$G$42/100,2)</f>
        <v>96.99</v>
      </c>
    </row>
    <row r="624" spans="1:7" x14ac:dyDescent="0.25">
      <c r="A624" s="238"/>
      <c r="B624" s="130">
        <f t="shared" si="9"/>
        <v>42210.208330000001</v>
      </c>
      <c r="C624" s="131">
        <v>5</v>
      </c>
      <c r="D624" s="11">
        <f>ROUND(АТС!F622*$D$41*$D$42/100,2)</f>
        <v>272.48</v>
      </c>
      <c r="E624" s="11">
        <f>ROUND(АТС!F622*$E$41*$E$42/100,2)</f>
        <v>250.36</v>
      </c>
      <c r="F624" s="11">
        <f>ROUND(АТС!$F622*$F$41*$F$42/100,2)</f>
        <v>170.43</v>
      </c>
      <c r="G624" s="11">
        <f>ROUND(АТС!$F622*$G$41*$G$42/100,2)</f>
        <v>99.74</v>
      </c>
    </row>
    <row r="625" spans="1:7" x14ac:dyDescent="0.25">
      <c r="A625" s="238"/>
      <c r="B625" s="130">
        <f t="shared" si="9"/>
        <v>42210.25</v>
      </c>
      <c r="C625" s="131">
        <v>6</v>
      </c>
      <c r="D625" s="11">
        <f>ROUND(АТС!F623*$D$41*$D$42/100,2)</f>
        <v>255.79</v>
      </c>
      <c r="E625" s="11">
        <f>ROUND(АТС!F623*$E$41*$E$42/100,2)</f>
        <v>235.02</v>
      </c>
      <c r="F625" s="11">
        <f>ROUND(АТС!$F623*$F$41*$F$42/100,2)</f>
        <v>159.99</v>
      </c>
      <c r="G625" s="11">
        <f>ROUND(АТС!$F623*$G$41*$G$42/100,2)</f>
        <v>93.63</v>
      </c>
    </row>
    <row r="626" spans="1:7" x14ac:dyDescent="0.25">
      <c r="A626" s="238"/>
      <c r="B626" s="130">
        <f t="shared" si="9"/>
        <v>42210.291669999999</v>
      </c>
      <c r="C626" s="131">
        <v>7</v>
      </c>
      <c r="D626" s="11">
        <f>ROUND(АТС!F624*$D$41*$D$42/100,2)</f>
        <v>233.29</v>
      </c>
      <c r="E626" s="11">
        <f>ROUND(АТС!F624*$E$41*$E$42/100,2)</f>
        <v>214.35</v>
      </c>
      <c r="F626" s="11">
        <f>ROUND(АТС!$F624*$F$41*$F$42/100,2)</f>
        <v>145.91</v>
      </c>
      <c r="G626" s="11">
        <f>ROUND(АТС!$F624*$G$41*$G$42/100,2)</f>
        <v>85.4</v>
      </c>
    </row>
    <row r="627" spans="1:7" x14ac:dyDescent="0.25">
      <c r="A627" s="238"/>
      <c r="B627" s="128">
        <f t="shared" si="9"/>
        <v>42210.333330000001</v>
      </c>
      <c r="C627" s="131">
        <v>8</v>
      </c>
      <c r="D627" s="11">
        <f>ROUND(АТС!F625*$D$41*$D$42/100,2)</f>
        <v>286.3</v>
      </c>
      <c r="E627" s="11">
        <f>ROUND(АТС!F625*$E$41*$E$42/100,2)</f>
        <v>263.06</v>
      </c>
      <c r="F627" s="11">
        <f>ROUND(АТС!$F625*$F$41*$F$42/100,2)</f>
        <v>179.07</v>
      </c>
      <c r="G627" s="11">
        <f>ROUND(АТС!$F625*$G$41*$G$42/100,2)</f>
        <v>104.8</v>
      </c>
    </row>
    <row r="628" spans="1:7" x14ac:dyDescent="0.25">
      <c r="A628" s="238"/>
      <c r="B628" s="130">
        <f t="shared" si="9"/>
        <v>42210.375</v>
      </c>
      <c r="C628" s="131">
        <v>9</v>
      </c>
      <c r="D628" s="11">
        <f>ROUND(АТС!F626*$D$41*$D$42/100,2)</f>
        <v>254.52</v>
      </c>
      <c r="E628" s="11">
        <f>ROUND(АТС!F626*$E$41*$E$42/100,2)</f>
        <v>233.86</v>
      </c>
      <c r="F628" s="11">
        <f>ROUND(АТС!$F626*$F$41*$F$42/100,2)</f>
        <v>159.19</v>
      </c>
      <c r="G628" s="11">
        <f>ROUND(АТС!$F626*$G$41*$G$42/100,2)</f>
        <v>93.17</v>
      </c>
    </row>
    <row r="629" spans="1:7" x14ac:dyDescent="0.25">
      <c r="A629" s="238"/>
      <c r="B629" s="130">
        <f t="shared" si="9"/>
        <v>42210.416669999999</v>
      </c>
      <c r="C629" s="131">
        <v>10</v>
      </c>
      <c r="D629" s="11">
        <f>ROUND(АТС!F627*$D$41*$D$42/100,2)</f>
        <v>235.35</v>
      </c>
      <c r="E629" s="11">
        <f>ROUND(АТС!F627*$E$41*$E$42/100,2)</f>
        <v>216.24</v>
      </c>
      <c r="F629" s="11">
        <f>ROUND(АТС!$F627*$F$41*$F$42/100,2)</f>
        <v>147.19999999999999</v>
      </c>
      <c r="G629" s="11">
        <f>ROUND(АТС!$F627*$G$41*$G$42/100,2)</f>
        <v>86.15</v>
      </c>
    </row>
    <row r="630" spans="1:7" x14ac:dyDescent="0.25">
      <c r="A630" s="238"/>
      <c r="B630" s="130">
        <f t="shared" si="9"/>
        <v>42210.458330000001</v>
      </c>
      <c r="C630" s="131">
        <v>11</v>
      </c>
      <c r="D630" s="11">
        <f>ROUND(АТС!F628*$D$41*$D$42/100,2)</f>
        <v>228.44</v>
      </c>
      <c r="E630" s="11">
        <f>ROUND(АТС!F628*$E$41*$E$42/100,2)</f>
        <v>209.9</v>
      </c>
      <c r="F630" s="11">
        <f>ROUND(АТС!$F628*$F$41*$F$42/100,2)</f>
        <v>142.88</v>
      </c>
      <c r="G630" s="11">
        <f>ROUND(АТС!$F628*$G$41*$G$42/100,2)</f>
        <v>83.62</v>
      </c>
    </row>
    <row r="631" spans="1:7" x14ac:dyDescent="0.25">
      <c r="A631" s="238"/>
      <c r="B631" s="128">
        <f t="shared" si="9"/>
        <v>42210.5</v>
      </c>
      <c r="C631" s="131">
        <v>12</v>
      </c>
      <c r="D631" s="11">
        <f>ROUND(АТС!F629*$D$41*$D$42/100,2)</f>
        <v>242.59</v>
      </c>
      <c r="E631" s="11">
        <f>ROUND(АТС!F629*$E$41*$E$42/100,2)</f>
        <v>222.89</v>
      </c>
      <c r="F631" s="11">
        <f>ROUND(АТС!$F629*$F$41*$F$42/100,2)</f>
        <v>151.72999999999999</v>
      </c>
      <c r="G631" s="11">
        <f>ROUND(АТС!$F629*$G$41*$G$42/100,2)</f>
        <v>88.8</v>
      </c>
    </row>
    <row r="632" spans="1:7" x14ac:dyDescent="0.25">
      <c r="A632" s="238"/>
      <c r="B632" s="130">
        <f t="shared" si="9"/>
        <v>42210.541669999999</v>
      </c>
      <c r="C632" s="131">
        <v>13</v>
      </c>
      <c r="D632" s="11">
        <f>ROUND(АТС!F630*$D$41*$D$42/100,2)</f>
        <v>246.35</v>
      </c>
      <c r="E632" s="11">
        <f>ROUND(АТС!F630*$E$41*$E$42/100,2)</f>
        <v>226.35</v>
      </c>
      <c r="F632" s="11">
        <f>ROUND(АТС!$F630*$F$41*$F$42/100,2)</f>
        <v>154.08000000000001</v>
      </c>
      <c r="G632" s="11">
        <f>ROUND(АТС!$F630*$G$41*$G$42/100,2)</f>
        <v>90.18</v>
      </c>
    </row>
    <row r="633" spans="1:7" x14ac:dyDescent="0.25">
      <c r="A633" s="238"/>
      <c r="B633" s="130">
        <f t="shared" si="9"/>
        <v>42210.583330000001</v>
      </c>
      <c r="C633" s="131">
        <v>14</v>
      </c>
      <c r="D633" s="11">
        <f>ROUND(АТС!F631*$D$41*$D$42/100,2)</f>
        <v>246.35</v>
      </c>
      <c r="E633" s="11">
        <f>ROUND(АТС!F631*$E$41*$E$42/100,2)</f>
        <v>226.35</v>
      </c>
      <c r="F633" s="11">
        <f>ROUND(АТС!$F631*$F$41*$F$42/100,2)</f>
        <v>154.08000000000001</v>
      </c>
      <c r="G633" s="11">
        <f>ROUND(АТС!$F631*$G$41*$G$42/100,2)</f>
        <v>90.18</v>
      </c>
    </row>
    <row r="634" spans="1:7" x14ac:dyDescent="0.25">
      <c r="A634" s="238"/>
      <c r="B634" s="130">
        <f t="shared" si="9"/>
        <v>42210.625</v>
      </c>
      <c r="C634" s="131">
        <v>15</v>
      </c>
      <c r="D634" s="11">
        <f>ROUND(АТС!F632*$D$41*$D$42/100,2)</f>
        <v>250.25</v>
      </c>
      <c r="E634" s="11">
        <f>ROUND(АТС!F632*$E$41*$E$42/100,2)</f>
        <v>229.93</v>
      </c>
      <c r="F634" s="11">
        <f>ROUND(АТС!$F632*$F$41*$F$42/100,2)</f>
        <v>156.52000000000001</v>
      </c>
      <c r="G634" s="11">
        <f>ROUND(АТС!$F632*$G$41*$G$42/100,2)</f>
        <v>91.6</v>
      </c>
    </row>
    <row r="635" spans="1:7" x14ac:dyDescent="0.25">
      <c r="A635" s="238"/>
      <c r="B635" s="128">
        <f t="shared" si="9"/>
        <v>42210.666669999999</v>
      </c>
      <c r="C635" s="131">
        <v>16</v>
      </c>
      <c r="D635" s="11">
        <f>ROUND(АТС!F633*$D$41*$D$42/100,2)</f>
        <v>246.38</v>
      </c>
      <c r="E635" s="11">
        <f>ROUND(АТС!F633*$E$41*$E$42/100,2)</f>
        <v>226.37</v>
      </c>
      <c r="F635" s="11">
        <f>ROUND(АТС!$F633*$F$41*$F$42/100,2)</f>
        <v>154.1</v>
      </c>
      <c r="G635" s="11">
        <f>ROUND(АТС!$F633*$G$41*$G$42/100,2)</f>
        <v>90.19</v>
      </c>
    </row>
    <row r="636" spans="1:7" x14ac:dyDescent="0.25">
      <c r="A636" s="238"/>
      <c r="B636" s="130">
        <f t="shared" si="9"/>
        <v>42210.708330000001</v>
      </c>
      <c r="C636" s="131">
        <v>17</v>
      </c>
      <c r="D636" s="11">
        <f>ROUND(АТС!F634*$D$41*$D$42/100,2)</f>
        <v>252.25</v>
      </c>
      <c r="E636" s="11">
        <f>ROUND(АТС!F634*$E$41*$E$42/100,2)</f>
        <v>231.77</v>
      </c>
      <c r="F636" s="11">
        <f>ROUND(АТС!$F634*$F$41*$F$42/100,2)</f>
        <v>157.77000000000001</v>
      </c>
      <c r="G636" s="11">
        <f>ROUND(АТС!$F634*$G$41*$G$42/100,2)</f>
        <v>92.34</v>
      </c>
    </row>
    <row r="637" spans="1:7" x14ac:dyDescent="0.25">
      <c r="A637" s="238"/>
      <c r="B637" s="130">
        <f t="shared" si="9"/>
        <v>42210.75</v>
      </c>
      <c r="C637" s="131">
        <v>18</v>
      </c>
      <c r="D637" s="11">
        <f>ROUND(АТС!F635*$D$41*$D$42/100,2)</f>
        <v>258.58999999999997</v>
      </c>
      <c r="E637" s="11">
        <f>ROUND(АТС!F635*$E$41*$E$42/100,2)</f>
        <v>237.6</v>
      </c>
      <c r="F637" s="11">
        <f>ROUND(АТС!$F635*$F$41*$F$42/100,2)</f>
        <v>161.74</v>
      </c>
      <c r="G637" s="11">
        <f>ROUND(АТС!$F635*$G$41*$G$42/100,2)</f>
        <v>94.66</v>
      </c>
    </row>
    <row r="638" spans="1:7" x14ac:dyDescent="0.25">
      <c r="A638" s="238"/>
      <c r="B638" s="130">
        <f t="shared" si="9"/>
        <v>42210.791669999999</v>
      </c>
      <c r="C638" s="131">
        <v>19</v>
      </c>
      <c r="D638" s="11">
        <f>ROUND(АТС!F636*$D$41*$D$42/100,2)</f>
        <v>219.17</v>
      </c>
      <c r="E638" s="11">
        <f>ROUND(АТС!F636*$E$41*$E$42/100,2)</f>
        <v>201.38</v>
      </c>
      <c r="F638" s="11">
        <f>ROUND(АТС!$F636*$F$41*$F$42/100,2)</f>
        <v>137.08000000000001</v>
      </c>
      <c r="G638" s="11">
        <f>ROUND(АТС!$F636*$G$41*$G$42/100,2)</f>
        <v>80.23</v>
      </c>
    </row>
    <row r="639" spans="1:7" x14ac:dyDescent="0.25">
      <c r="A639" s="238"/>
      <c r="B639" s="128">
        <f t="shared" si="9"/>
        <v>42210.833330000001</v>
      </c>
      <c r="C639" s="131">
        <v>20</v>
      </c>
      <c r="D639" s="11">
        <f>ROUND(АТС!F637*$D$41*$D$42/100,2)</f>
        <v>237.63</v>
      </c>
      <c r="E639" s="11">
        <f>ROUND(АТС!F637*$E$41*$E$42/100,2)</f>
        <v>218.34</v>
      </c>
      <c r="F639" s="11">
        <f>ROUND(АТС!$F637*$F$41*$F$42/100,2)</f>
        <v>148.63</v>
      </c>
      <c r="G639" s="11">
        <f>ROUND(АТС!$F637*$G$41*$G$42/100,2)</f>
        <v>86.98</v>
      </c>
    </row>
    <row r="640" spans="1:7" x14ac:dyDescent="0.25">
      <c r="A640" s="238"/>
      <c r="B640" s="130">
        <f t="shared" si="9"/>
        <v>42210.875</v>
      </c>
      <c r="C640" s="131">
        <v>21</v>
      </c>
      <c r="D640" s="11">
        <f>ROUND(АТС!F638*$D$41*$D$42/100,2)</f>
        <v>234.15</v>
      </c>
      <c r="E640" s="11">
        <f>ROUND(АТС!F638*$E$41*$E$42/100,2)</f>
        <v>215.14</v>
      </c>
      <c r="F640" s="11">
        <f>ROUND(АТС!$F638*$F$41*$F$42/100,2)</f>
        <v>146.44999999999999</v>
      </c>
      <c r="G640" s="11">
        <f>ROUND(АТС!$F638*$G$41*$G$42/100,2)</f>
        <v>85.71</v>
      </c>
    </row>
    <row r="641" spans="1:7" x14ac:dyDescent="0.25">
      <c r="A641" s="238"/>
      <c r="B641" s="130">
        <f t="shared" si="9"/>
        <v>42210.916669999999</v>
      </c>
      <c r="C641" s="131">
        <v>22</v>
      </c>
      <c r="D641" s="11">
        <f>ROUND(АТС!F639*$D$41*$D$42/100,2)</f>
        <v>231.39</v>
      </c>
      <c r="E641" s="11">
        <f>ROUND(АТС!F639*$E$41*$E$42/100,2)</f>
        <v>212.61</v>
      </c>
      <c r="F641" s="11">
        <f>ROUND(АТС!$F639*$F$41*$F$42/100,2)</f>
        <v>144.72999999999999</v>
      </c>
      <c r="G641" s="11">
        <f>ROUND(АТС!$F639*$G$41*$G$42/100,2)</f>
        <v>84.7</v>
      </c>
    </row>
    <row r="642" spans="1:7" x14ac:dyDescent="0.25">
      <c r="A642" s="238"/>
      <c r="B642" s="130">
        <f t="shared" si="9"/>
        <v>42210.958330000001</v>
      </c>
      <c r="C642" s="131">
        <v>23</v>
      </c>
      <c r="D642" s="11">
        <f>ROUND(АТС!F640*$D$41*$D$42/100,2)</f>
        <v>266.5</v>
      </c>
      <c r="E642" s="11">
        <f>ROUND(АТС!F640*$E$41*$E$42/100,2)</f>
        <v>244.86</v>
      </c>
      <c r="F642" s="11">
        <f>ROUND(АТС!$F640*$F$41*$F$42/100,2)</f>
        <v>166.68</v>
      </c>
      <c r="G642" s="11">
        <f>ROUND(АТС!$F640*$G$41*$G$42/100,2)</f>
        <v>97.55</v>
      </c>
    </row>
    <row r="643" spans="1:7" x14ac:dyDescent="0.25">
      <c r="A643" s="238"/>
      <c r="B643" s="128">
        <f t="shared" si="9"/>
        <v>42211</v>
      </c>
      <c r="C643" s="131">
        <v>0</v>
      </c>
      <c r="D643" s="11">
        <f>ROUND(АТС!F641*$D$41*$D$42/100,2)</f>
        <v>223.59</v>
      </c>
      <c r="E643" s="11">
        <f>ROUND(АТС!F641*$E$41*$E$42/100,2)</f>
        <v>205.44</v>
      </c>
      <c r="F643" s="11">
        <f>ROUND(АТС!$F641*$F$41*$F$42/100,2)</f>
        <v>139.85</v>
      </c>
      <c r="G643" s="11">
        <f>ROUND(АТС!$F641*$G$41*$G$42/100,2)</f>
        <v>81.849999999999994</v>
      </c>
    </row>
    <row r="644" spans="1:7" x14ac:dyDescent="0.25">
      <c r="A644" s="238"/>
      <c r="B644" s="130">
        <f t="shared" ref="B644:B707" si="10">B620+1</f>
        <v>42211.041669999999</v>
      </c>
      <c r="C644" s="131">
        <v>1</v>
      </c>
      <c r="D644" s="11">
        <f>ROUND(АТС!F642*$D$41*$D$42/100,2)</f>
        <v>236.94</v>
      </c>
      <c r="E644" s="11">
        <f>ROUND(АТС!F642*$E$41*$E$42/100,2)</f>
        <v>217.7</v>
      </c>
      <c r="F644" s="11">
        <f>ROUND(АТС!$F642*$F$41*$F$42/100,2)</f>
        <v>148.19</v>
      </c>
      <c r="G644" s="11">
        <f>ROUND(АТС!$F642*$G$41*$G$42/100,2)</f>
        <v>86.73</v>
      </c>
    </row>
    <row r="645" spans="1:7" x14ac:dyDescent="0.25">
      <c r="A645" s="238"/>
      <c r="B645" s="130">
        <f t="shared" si="10"/>
        <v>42211.083330000001</v>
      </c>
      <c r="C645" s="131">
        <v>2</v>
      </c>
      <c r="D645" s="11">
        <f>ROUND(АТС!F643*$D$41*$D$42/100,2)</f>
        <v>248.88</v>
      </c>
      <c r="E645" s="11">
        <f>ROUND(АТС!F643*$E$41*$E$42/100,2)</f>
        <v>228.68</v>
      </c>
      <c r="F645" s="11">
        <f>ROUND(АТС!$F643*$F$41*$F$42/100,2)</f>
        <v>155.66999999999999</v>
      </c>
      <c r="G645" s="11">
        <f>ROUND(АТС!$F643*$G$41*$G$42/100,2)</f>
        <v>91.1</v>
      </c>
    </row>
    <row r="646" spans="1:7" x14ac:dyDescent="0.25">
      <c r="A646" s="238"/>
      <c r="B646" s="130">
        <f t="shared" si="10"/>
        <v>42211.125</v>
      </c>
      <c r="C646" s="131">
        <v>3</v>
      </c>
      <c r="D646" s="11">
        <f>ROUND(АТС!F644*$D$41*$D$42/100,2)</f>
        <v>249.21</v>
      </c>
      <c r="E646" s="11">
        <f>ROUND(АТС!F644*$E$41*$E$42/100,2)</f>
        <v>228.98</v>
      </c>
      <c r="F646" s="11">
        <f>ROUND(АТС!$F644*$F$41*$F$42/100,2)</f>
        <v>155.87</v>
      </c>
      <c r="G646" s="11">
        <f>ROUND(АТС!$F644*$G$41*$G$42/100,2)</f>
        <v>91.22</v>
      </c>
    </row>
    <row r="647" spans="1:7" x14ac:dyDescent="0.25">
      <c r="A647" s="238"/>
      <c r="B647" s="128">
        <f t="shared" si="10"/>
        <v>42211.166669999999</v>
      </c>
      <c r="C647" s="131">
        <v>4</v>
      </c>
      <c r="D647" s="11">
        <f>ROUND(АТС!F645*$D$41*$D$42/100,2)</f>
        <v>277.08</v>
      </c>
      <c r="E647" s="11">
        <f>ROUND(АТС!F645*$E$41*$E$42/100,2)</f>
        <v>254.58</v>
      </c>
      <c r="F647" s="11">
        <f>ROUND(АТС!$F645*$F$41*$F$42/100,2)</f>
        <v>173.3</v>
      </c>
      <c r="G647" s="11">
        <f>ROUND(АТС!$F645*$G$41*$G$42/100,2)</f>
        <v>101.42</v>
      </c>
    </row>
    <row r="648" spans="1:7" x14ac:dyDescent="0.25">
      <c r="A648" s="238"/>
      <c r="B648" s="130">
        <f t="shared" si="10"/>
        <v>42211.208330000001</v>
      </c>
      <c r="C648" s="131">
        <v>5</v>
      </c>
      <c r="D648" s="11">
        <f>ROUND(АТС!F646*$D$41*$D$42/100,2)</f>
        <v>282.67</v>
      </c>
      <c r="E648" s="11">
        <f>ROUND(АТС!F646*$E$41*$E$42/100,2)</f>
        <v>259.72000000000003</v>
      </c>
      <c r="F648" s="11">
        <f>ROUND(АТС!$F646*$F$41*$F$42/100,2)</f>
        <v>176.8</v>
      </c>
      <c r="G648" s="11">
        <f>ROUND(АТС!$F646*$G$41*$G$42/100,2)</f>
        <v>103.47</v>
      </c>
    </row>
    <row r="649" spans="1:7" x14ac:dyDescent="0.25">
      <c r="A649" s="238"/>
      <c r="B649" s="130">
        <f t="shared" si="10"/>
        <v>42211.25</v>
      </c>
      <c r="C649" s="131">
        <v>6</v>
      </c>
      <c r="D649" s="11">
        <f>ROUND(АТС!F647*$D$41*$D$42/100,2)</f>
        <v>267.43</v>
      </c>
      <c r="E649" s="11">
        <f>ROUND(АТС!F647*$E$41*$E$42/100,2)</f>
        <v>245.72</v>
      </c>
      <c r="F649" s="11">
        <f>ROUND(АТС!$F647*$F$41*$F$42/100,2)</f>
        <v>167.27</v>
      </c>
      <c r="G649" s="11">
        <f>ROUND(АТС!$F647*$G$41*$G$42/100,2)</f>
        <v>97.89</v>
      </c>
    </row>
    <row r="650" spans="1:7" x14ac:dyDescent="0.25">
      <c r="A650" s="238"/>
      <c r="B650" s="130">
        <f t="shared" si="10"/>
        <v>42211.291669999999</v>
      </c>
      <c r="C650" s="131">
        <v>7</v>
      </c>
      <c r="D650" s="11">
        <f>ROUND(АТС!F648*$D$41*$D$42/100,2)</f>
        <v>249.31</v>
      </c>
      <c r="E650" s="11">
        <f>ROUND(АТС!F648*$E$41*$E$42/100,2)</f>
        <v>229.07</v>
      </c>
      <c r="F650" s="11">
        <f>ROUND(АТС!$F648*$F$41*$F$42/100,2)</f>
        <v>155.93</v>
      </c>
      <c r="G650" s="11">
        <f>ROUND(АТС!$F648*$G$41*$G$42/100,2)</f>
        <v>91.26</v>
      </c>
    </row>
    <row r="651" spans="1:7" x14ac:dyDescent="0.25">
      <c r="A651" s="238"/>
      <c r="B651" s="128">
        <f t="shared" si="10"/>
        <v>42211.333330000001</v>
      </c>
      <c r="C651" s="131">
        <v>8</v>
      </c>
      <c r="D651" s="11">
        <f>ROUND(АТС!F649*$D$41*$D$42/100,2)</f>
        <v>308.01</v>
      </c>
      <c r="E651" s="11">
        <f>ROUND(АТС!F649*$E$41*$E$42/100,2)</f>
        <v>283.01</v>
      </c>
      <c r="F651" s="11">
        <f>ROUND(АТС!$F649*$F$41*$F$42/100,2)</f>
        <v>192.65</v>
      </c>
      <c r="G651" s="11">
        <f>ROUND(АТС!$F649*$G$41*$G$42/100,2)</f>
        <v>112.75</v>
      </c>
    </row>
    <row r="652" spans="1:7" x14ac:dyDescent="0.25">
      <c r="A652" s="238"/>
      <c r="B652" s="130">
        <f t="shared" si="10"/>
        <v>42211.375</v>
      </c>
      <c r="C652" s="131">
        <v>9</v>
      </c>
      <c r="D652" s="11">
        <f>ROUND(АТС!F650*$D$41*$D$42/100,2)</f>
        <v>271.91000000000003</v>
      </c>
      <c r="E652" s="11">
        <f>ROUND(АТС!F650*$E$41*$E$42/100,2)</f>
        <v>249.84</v>
      </c>
      <c r="F652" s="11">
        <f>ROUND(АТС!$F650*$F$41*$F$42/100,2)</f>
        <v>170.07</v>
      </c>
      <c r="G652" s="11">
        <f>ROUND(АТС!$F650*$G$41*$G$42/100,2)</f>
        <v>99.53</v>
      </c>
    </row>
    <row r="653" spans="1:7" x14ac:dyDescent="0.25">
      <c r="A653" s="238"/>
      <c r="B653" s="130">
        <f t="shared" si="10"/>
        <v>42211.416669999999</v>
      </c>
      <c r="C653" s="131">
        <v>10</v>
      </c>
      <c r="D653" s="11">
        <f>ROUND(АТС!F651*$D$41*$D$42/100,2)</f>
        <v>254.23</v>
      </c>
      <c r="E653" s="11">
        <f>ROUND(АТС!F651*$E$41*$E$42/100,2)</f>
        <v>233.59</v>
      </c>
      <c r="F653" s="11">
        <f>ROUND(АТС!$F651*$F$41*$F$42/100,2)</f>
        <v>159.01</v>
      </c>
      <c r="G653" s="11">
        <f>ROUND(АТС!$F651*$G$41*$G$42/100,2)</f>
        <v>93.06</v>
      </c>
    </row>
    <row r="654" spans="1:7" x14ac:dyDescent="0.25">
      <c r="A654" s="238"/>
      <c r="B654" s="130">
        <f t="shared" si="10"/>
        <v>42211.458330000001</v>
      </c>
      <c r="C654" s="131">
        <v>11</v>
      </c>
      <c r="D654" s="11">
        <f>ROUND(АТС!F652*$D$41*$D$42/100,2)</f>
        <v>250.17</v>
      </c>
      <c r="E654" s="11">
        <f>ROUND(АТС!F652*$E$41*$E$42/100,2)</f>
        <v>229.86</v>
      </c>
      <c r="F654" s="11">
        <f>ROUND(АТС!$F652*$F$41*$F$42/100,2)</f>
        <v>156.47</v>
      </c>
      <c r="G654" s="11">
        <f>ROUND(АТС!$F652*$G$41*$G$42/100,2)</f>
        <v>91.57</v>
      </c>
    </row>
    <row r="655" spans="1:7" x14ac:dyDescent="0.25">
      <c r="A655" s="238"/>
      <c r="B655" s="128">
        <f t="shared" si="10"/>
        <v>42211.5</v>
      </c>
      <c r="C655" s="131">
        <v>12</v>
      </c>
      <c r="D655" s="11">
        <f>ROUND(АТС!F653*$D$41*$D$42/100,2)</f>
        <v>250.18</v>
      </c>
      <c r="E655" s="11">
        <f>ROUND(АТС!F653*$E$41*$E$42/100,2)</f>
        <v>229.87</v>
      </c>
      <c r="F655" s="11">
        <f>ROUND(АТС!$F653*$F$41*$F$42/100,2)</f>
        <v>156.47999999999999</v>
      </c>
      <c r="G655" s="11">
        <f>ROUND(АТС!$F653*$G$41*$G$42/100,2)</f>
        <v>91.58</v>
      </c>
    </row>
    <row r="656" spans="1:7" x14ac:dyDescent="0.25">
      <c r="A656" s="238"/>
      <c r="B656" s="130">
        <f t="shared" si="10"/>
        <v>42211.541669999999</v>
      </c>
      <c r="C656" s="131">
        <v>13</v>
      </c>
      <c r="D656" s="11">
        <f>ROUND(АТС!F654*$D$41*$D$42/100,2)</f>
        <v>254.14</v>
      </c>
      <c r="E656" s="11">
        <f>ROUND(АТС!F654*$E$41*$E$42/100,2)</f>
        <v>233.5</v>
      </c>
      <c r="F656" s="11">
        <f>ROUND(АТС!$F654*$F$41*$F$42/100,2)</f>
        <v>158.94999999999999</v>
      </c>
      <c r="G656" s="11">
        <f>ROUND(АТС!$F654*$G$41*$G$42/100,2)</f>
        <v>93.03</v>
      </c>
    </row>
    <row r="657" spans="1:7" x14ac:dyDescent="0.25">
      <c r="A657" s="238"/>
      <c r="B657" s="130">
        <f t="shared" si="10"/>
        <v>42211.583330000001</v>
      </c>
      <c r="C657" s="131">
        <v>14</v>
      </c>
      <c r="D657" s="11">
        <f>ROUND(АТС!F655*$D$41*$D$42/100,2)</f>
        <v>258.2</v>
      </c>
      <c r="E657" s="11">
        <f>ROUND(АТС!F655*$E$41*$E$42/100,2)</f>
        <v>237.24</v>
      </c>
      <c r="F657" s="11">
        <f>ROUND(АТС!$F655*$F$41*$F$42/100,2)</f>
        <v>161.5</v>
      </c>
      <c r="G657" s="11">
        <f>ROUND(АТС!$F655*$G$41*$G$42/100,2)</f>
        <v>94.52</v>
      </c>
    </row>
    <row r="658" spans="1:7" x14ac:dyDescent="0.25">
      <c r="A658" s="238"/>
      <c r="B658" s="130">
        <f t="shared" si="10"/>
        <v>42211.625</v>
      </c>
      <c r="C658" s="131">
        <v>15</v>
      </c>
      <c r="D658" s="11">
        <f>ROUND(АТС!F656*$D$41*$D$42/100,2)</f>
        <v>258.27</v>
      </c>
      <c r="E658" s="11">
        <f>ROUND(АТС!F656*$E$41*$E$42/100,2)</f>
        <v>237.3</v>
      </c>
      <c r="F658" s="11">
        <f>ROUND(АТС!$F656*$F$41*$F$42/100,2)</f>
        <v>161.54</v>
      </c>
      <c r="G658" s="11">
        <f>ROUND(АТС!$F656*$G$41*$G$42/100,2)</f>
        <v>94.54</v>
      </c>
    </row>
    <row r="659" spans="1:7" x14ac:dyDescent="0.25">
      <c r="A659" s="238"/>
      <c r="B659" s="128">
        <f t="shared" si="10"/>
        <v>42211.666669999999</v>
      </c>
      <c r="C659" s="131">
        <v>16</v>
      </c>
      <c r="D659" s="11">
        <f>ROUND(АТС!F657*$D$41*$D$42/100,2)</f>
        <v>262.51</v>
      </c>
      <c r="E659" s="11">
        <f>ROUND(АТС!F657*$E$41*$E$42/100,2)</f>
        <v>241.2</v>
      </c>
      <c r="F659" s="11">
        <f>ROUND(АТС!$F657*$F$41*$F$42/100,2)</f>
        <v>164.19</v>
      </c>
      <c r="G659" s="11">
        <f>ROUND(АТС!$F657*$G$41*$G$42/100,2)</f>
        <v>96.09</v>
      </c>
    </row>
    <row r="660" spans="1:7" x14ac:dyDescent="0.25">
      <c r="A660" s="238"/>
      <c r="B660" s="130">
        <f t="shared" si="10"/>
        <v>42211.708330000001</v>
      </c>
      <c r="C660" s="131">
        <v>17</v>
      </c>
      <c r="D660" s="11">
        <f>ROUND(АТС!F658*$D$41*$D$42/100,2)</f>
        <v>267</v>
      </c>
      <c r="E660" s="11">
        <f>ROUND(АТС!F658*$E$41*$E$42/100,2)</f>
        <v>245.32</v>
      </c>
      <c r="F660" s="11">
        <f>ROUND(АТС!$F658*$F$41*$F$42/100,2)</f>
        <v>167</v>
      </c>
      <c r="G660" s="11">
        <f>ROUND(АТС!$F658*$G$41*$G$42/100,2)</f>
        <v>97.74</v>
      </c>
    </row>
    <row r="661" spans="1:7" x14ac:dyDescent="0.25">
      <c r="A661" s="238"/>
      <c r="B661" s="130">
        <f t="shared" si="10"/>
        <v>42211.75</v>
      </c>
      <c r="C661" s="131">
        <v>18</v>
      </c>
      <c r="D661" s="11">
        <f>ROUND(АТС!F659*$D$41*$D$42/100,2)</f>
        <v>267.02999999999997</v>
      </c>
      <c r="E661" s="11">
        <f>ROUND(АТС!F659*$E$41*$E$42/100,2)</f>
        <v>245.35</v>
      </c>
      <c r="F661" s="11">
        <f>ROUND(АТС!$F659*$F$41*$F$42/100,2)</f>
        <v>167.02</v>
      </c>
      <c r="G661" s="11">
        <f>ROUND(АТС!$F659*$G$41*$G$42/100,2)</f>
        <v>97.75</v>
      </c>
    </row>
    <row r="662" spans="1:7" x14ac:dyDescent="0.25">
      <c r="A662" s="238"/>
      <c r="B662" s="130">
        <f t="shared" si="10"/>
        <v>42211.791669999999</v>
      </c>
      <c r="C662" s="131">
        <v>19</v>
      </c>
      <c r="D662" s="11">
        <f>ROUND(АТС!F660*$D$41*$D$42/100,2)</f>
        <v>250.74</v>
      </c>
      <c r="E662" s="11">
        <f>ROUND(АТС!F660*$E$41*$E$42/100,2)</f>
        <v>230.38</v>
      </c>
      <c r="F662" s="11">
        <f>ROUND(АТС!$F660*$F$41*$F$42/100,2)</f>
        <v>156.83000000000001</v>
      </c>
      <c r="G662" s="11">
        <f>ROUND(АТС!$F660*$G$41*$G$42/100,2)</f>
        <v>91.78</v>
      </c>
    </row>
    <row r="663" spans="1:7" x14ac:dyDescent="0.25">
      <c r="A663" s="238"/>
      <c r="B663" s="128">
        <f t="shared" si="10"/>
        <v>42211.833330000001</v>
      </c>
      <c r="C663" s="131">
        <v>20</v>
      </c>
      <c r="D663" s="11">
        <f>ROUND(АТС!F661*$D$41*$D$42/100,2)</f>
        <v>232.61</v>
      </c>
      <c r="E663" s="11">
        <f>ROUND(АТС!F661*$E$41*$E$42/100,2)</f>
        <v>213.73</v>
      </c>
      <c r="F663" s="11">
        <f>ROUND(АТС!$F661*$F$41*$F$42/100,2)</f>
        <v>145.49</v>
      </c>
      <c r="G663" s="11">
        <f>ROUND(АТС!$F661*$G$41*$G$42/100,2)</f>
        <v>85.15</v>
      </c>
    </row>
    <row r="664" spans="1:7" x14ac:dyDescent="0.25">
      <c r="A664" s="238"/>
      <c r="B664" s="130">
        <f t="shared" si="10"/>
        <v>42211.875</v>
      </c>
      <c r="C664" s="131">
        <v>21</v>
      </c>
      <c r="D664" s="11">
        <f>ROUND(АТС!F662*$D$41*$D$42/100,2)</f>
        <v>235.05</v>
      </c>
      <c r="E664" s="11">
        <f>ROUND(АТС!F662*$E$41*$E$42/100,2)</f>
        <v>215.97</v>
      </c>
      <c r="F664" s="11">
        <f>ROUND(АТС!$F662*$F$41*$F$42/100,2)</f>
        <v>147.01</v>
      </c>
      <c r="G664" s="11">
        <f>ROUND(АТС!$F662*$G$41*$G$42/100,2)</f>
        <v>86.04</v>
      </c>
    </row>
    <row r="665" spans="1:7" x14ac:dyDescent="0.25">
      <c r="A665" s="238"/>
      <c r="B665" s="130">
        <f t="shared" si="10"/>
        <v>42211.916669999999</v>
      </c>
      <c r="C665" s="131">
        <v>22</v>
      </c>
      <c r="D665" s="11">
        <f>ROUND(АТС!F663*$D$41*$D$42/100,2)</f>
        <v>228.09</v>
      </c>
      <c r="E665" s="11">
        <f>ROUND(АТС!F663*$E$41*$E$42/100,2)</f>
        <v>209.58</v>
      </c>
      <c r="F665" s="11">
        <f>ROUND(АТС!$F663*$F$41*$F$42/100,2)</f>
        <v>142.66</v>
      </c>
      <c r="G665" s="11">
        <f>ROUND(АТС!$F663*$G$41*$G$42/100,2)</f>
        <v>83.49</v>
      </c>
    </row>
    <row r="666" spans="1:7" x14ac:dyDescent="0.25">
      <c r="A666" s="238"/>
      <c r="B666" s="130">
        <f t="shared" si="10"/>
        <v>42211.958330000001</v>
      </c>
      <c r="C666" s="131">
        <v>23</v>
      </c>
      <c r="D666" s="11">
        <f>ROUND(АТС!F664*$D$41*$D$42/100,2)</f>
        <v>266.42</v>
      </c>
      <c r="E666" s="11">
        <f>ROUND(АТС!F664*$E$41*$E$42/100,2)</f>
        <v>244.8</v>
      </c>
      <c r="F666" s="11">
        <f>ROUND(АТС!$F664*$F$41*$F$42/100,2)</f>
        <v>166.64</v>
      </c>
      <c r="G666" s="11">
        <f>ROUND(АТС!$F664*$G$41*$G$42/100,2)</f>
        <v>97.52</v>
      </c>
    </row>
    <row r="667" spans="1:7" x14ac:dyDescent="0.25">
      <c r="A667" s="238"/>
      <c r="B667" s="128">
        <f t="shared" si="10"/>
        <v>42212</v>
      </c>
      <c r="C667" s="131">
        <v>0</v>
      </c>
      <c r="D667" s="11">
        <f>ROUND(АТС!F665*$D$41*$D$42/100,2)</f>
        <v>219.25</v>
      </c>
      <c r="E667" s="11">
        <f>ROUND(АТС!F665*$E$41*$E$42/100,2)</f>
        <v>201.45</v>
      </c>
      <c r="F667" s="11">
        <f>ROUND(АТС!$F665*$F$41*$F$42/100,2)</f>
        <v>137.13</v>
      </c>
      <c r="G667" s="11">
        <f>ROUND(АТС!$F665*$G$41*$G$42/100,2)</f>
        <v>80.260000000000005</v>
      </c>
    </row>
    <row r="668" spans="1:7" x14ac:dyDescent="0.25">
      <c r="A668" s="238"/>
      <c r="B668" s="130">
        <f t="shared" si="10"/>
        <v>42212.041669999999</v>
      </c>
      <c r="C668" s="131">
        <v>1</v>
      </c>
      <c r="D668" s="11">
        <f>ROUND(АТС!F666*$D$41*$D$42/100,2)</f>
        <v>243.21</v>
      </c>
      <c r="E668" s="11">
        <f>ROUND(АТС!F666*$E$41*$E$42/100,2)</f>
        <v>223.47</v>
      </c>
      <c r="F668" s="11">
        <f>ROUND(АТС!$F666*$F$41*$F$42/100,2)</f>
        <v>152.12</v>
      </c>
      <c r="G668" s="11">
        <f>ROUND(АТС!$F666*$G$41*$G$42/100,2)</f>
        <v>89.03</v>
      </c>
    </row>
    <row r="669" spans="1:7" x14ac:dyDescent="0.25">
      <c r="A669" s="238"/>
      <c r="B669" s="130">
        <f t="shared" si="10"/>
        <v>42212.083330000001</v>
      </c>
      <c r="C669" s="131">
        <v>2</v>
      </c>
      <c r="D669" s="11">
        <f>ROUND(АТС!F667*$D$41*$D$42/100,2)</f>
        <v>254.88</v>
      </c>
      <c r="E669" s="11">
        <f>ROUND(АТС!F667*$E$41*$E$42/100,2)</f>
        <v>234.19</v>
      </c>
      <c r="F669" s="11">
        <f>ROUND(АТС!$F667*$F$41*$F$42/100,2)</f>
        <v>159.41999999999999</v>
      </c>
      <c r="G669" s="11">
        <f>ROUND(АТС!$F667*$G$41*$G$42/100,2)</f>
        <v>93.3</v>
      </c>
    </row>
    <row r="670" spans="1:7" x14ac:dyDescent="0.25">
      <c r="A670" s="238"/>
      <c r="B670" s="130">
        <f t="shared" si="10"/>
        <v>42212.125</v>
      </c>
      <c r="C670" s="131">
        <v>3</v>
      </c>
      <c r="D670" s="11">
        <f>ROUND(АТС!F668*$D$41*$D$42/100,2)</f>
        <v>259.20999999999998</v>
      </c>
      <c r="E670" s="11">
        <f>ROUND(АТС!F668*$E$41*$E$42/100,2)</f>
        <v>238.17</v>
      </c>
      <c r="F670" s="11">
        <f>ROUND(АТС!$F668*$F$41*$F$42/100,2)</f>
        <v>162.13</v>
      </c>
      <c r="G670" s="11">
        <f>ROUND(АТС!$F668*$G$41*$G$42/100,2)</f>
        <v>94.88</v>
      </c>
    </row>
    <row r="671" spans="1:7" x14ac:dyDescent="0.25">
      <c r="A671" s="238"/>
      <c r="B671" s="128">
        <f t="shared" si="10"/>
        <v>42212.166669999999</v>
      </c>
      <c r="C671" s="131">
        <v>4</v>
      </c>
      <c r="D671" s="11">
        <f>ROUND(АТС!F669*$D$41*$D$42/100,2)</f>
        <v>272.49</v>
      </c>
      <c r="E671" s="11">
        <f>ROUND(АТС!F669*$E$41*$E$42/100,2)</f>
        <v>250.37</v>
      </c>
      <c r="F671" s="11">
        <f>ROUND(АТС!$F669*$F$41*$F$42/100,2)</f>
        <v>170.43</v>
      </c>
      <c r="G671" s="11">
        <f>ROUND(АТС!$F669*$G$41*$G$42/100,2)</f>
        <v>99.74</v>
      </c>
    </row>
    <row r="672" spans="1:7" x14ac:dyDescent="0.25">
      <c r="A672" s="238"/>
      <c r="B672" s="130">
        <f t="shared" si="10"/>
        <v>42212.208330000001</v>
      </c>
      <c r="C672" s="131">
        <v>5</v>
      </c>
      <c r="D672" s="11">
        <f>ROUND(АТС!F670*$D$41*$D$42/100,2)</f>
        <v>277.23</v>
      </c>
      <c r="E672" s="11">
        <f>ROUND(АТС!F670*$E$41*$E$42/100,2)</f>
        <v>254.72</v>
      </c>
      <c r="F672" s="11">
        <f>ROUND(АТС!$F670*$F$41*$F$42/100,2)</f>
        <v>173.4</v>
      </c>
      <c r="G672" s="11">
        <f>ROUND(АТС!$F670*$G$41*$G$42/100,2)</f>
        <v>101.48</v>
      </c>
    </row>
    <row r="673" spans="1:7" x14ac:dyDescent="0.25">
      <c r="A673" s="238"/>
      <c r="B673" s="130">
        <f t="shared" si="10"/>
        <v>42212.25</v>
      </c>
      <c r="C673" s="131">
        <v>6</v>
      </c>
      <c r="D673" s="11">
        <f>ROUND(АТС!F671*$D$41*$D$42/100,2)</f>
        <v>255.06</v>
      </c>
      <c r="E673" s="11">
        <f>ROUND(АТС!F671*$E$41*$E$42/100,2)</f>
        <v>234.35</v>
      </c>
      <c r="F673" s="11">
        <f>ROUND(АТС!$F671*$F$41*$F$42/100,2)</f>
        <v>159.53</v>
      </c>
      <c r="G673" s="11">
        <f>ROUND(АТС!$F671*$G$41*$G$42/100,2)</f>
        <v>93.36</v>
      </c>
    </row>
    <row r="674" spans="1:7" x14ac:dyDescent="0.25">
      <c r="A674" s="238"/>
      <c r="B674" s="130">
        <f t="shared" si="10"/>
        <v>42212.291669999999</v>
      </c>
      <c r="C674" s="131">
        <v>7</v>
      </c>
      <c r="D674" s="11">
        <f>ROUND(АТС!F672*$D$41*$D$42/100,2)</f>
        <v>315.47000000000003</v>
      </c>
      <c r="E674" s="11">
        <f>ROUND(АТС!F672*$E$41*$E$42/100,2)</f>
        <v>289.86</v>
      </c>
      <c r="F674" s="11">
        <f>ROUND(АТС!$F672*$F$41*$F$42/100,2)</f>
        <v>197.31</v>
      </c>
      <c r="G674" s="11">
        <f>ROUND(АТС!$F672*$G$41*$G$42/100,2)</f>
        <v>115.48</v>
      </c>
    </row>
    <row r="675" spans="1:7" x14ac:dyDescent="0.25">
      <c r="A675" s="238"/>
      <c r="B675" s="128">
        <f t="shared" si="10"/>
        <v>42212.333330000001</v>
      </c>
      <c r="C675" s="131">
        <v>8</v>
      </c>
      <c r="D675" s="11">
        <f>ROUND(АТС!F673*$D$41*$D$42/100,2)</f>
        <v>283.43</v>
      </c>
      <c r="E675" s="11">
        <f>ROUND(АТС!F673*$E$41*$E$42/100,2)</f>
        <v>260.42</v>
      </c>
      <c r="F675" s="11">
        <f>ROUND(АТС!$F673*$F$41*$F$42/100,2)</f>
        <v>177.27</v>
      </c>
      <c r="G675" s="11">
        <f>ROUND(АТС!$F673*$G$41*$G$42/100,2)</f>
        <v>103.75</v>
      </c>
    </row>
    <row r="676" spans="1:7" x14ac:dyDescent="0.25">
      <c r="A676" s="238"/>
      <c r="B676" s="130">
        <f t="shared" si="10"/>
        <v>42212.375</v>
      </c>
      <c r="C676" s="131">
        <v>9</v>
      </c>
      <c r="D676" s="11">
        <f>ROUND(АТС!F674*$D$41*$D$42/100,2)</f>
        <v>252.44</v>
      </c>
      <c r="E676" s="11">
        <f>ROUND(АТС!F674*$E$41*$E$42/100,2)</f>
        <v>231.94</v>
      </c>
      <c r="F676" s="11">
        <f>ROUND(АТС!$F674*$F$41*$F$42/100,2)</f>
        <v>157.88999999999999</v>
      </c>
      <c r="G676" s="11">
        <f>ROUND(АТС!$F674*$G$41*$G$42/100,2)</f>
        <v>92.4</v>
      </c>
    </row>
    <row r="677" spans="1:7" x14ac:dyDescent="0.25">
      <c r="A677" s="238"/>
      <c r="B677" s="130">
        <f t="shared" si="10"/>
        <v>42212.416669999999</v>
      </c>
      <c r="C677" s="131">
        <v>10</v>
      </c>
      <c r="D677" s="11">
        <f>ROUND(АТС!F675*$D$41*$D$42/100,2)</f>
        <v>233.78</v>
      </c>
      <c r="E677" s="11">
        <f>ROUND(АТС!F675*$E$41*$E$42/100,2)</f>
        <v>214.8</v>
      </c>
      <c r="F677" s="11">
        <f>ROUND(АТС!$F675*$F$41*$F$42/100,2)</f>
        <v>146.22</v>
      </c>
      <c r="G677" s="11">
        <f>ROUND(АТС!$F675*$G$41*$G$42/100,2)</f>
        <v>85.57</v>
      </c>
    </row>
    <row r="678" spans="1:7" x14ac:dyDescent="0.25">
      <c r="A678" s="238"/>
      <c r="B678" s="130">
        <f t="shared" si="10"/>
        <v>42212.458330000001</v>
      </c>
      <c r="C678" s="131">
        <v>11</v>
      </c>
      <c r="D678" s="11">
        <f>ROUND(АТС!F676*$D$41*$D$42/100,2)</f>
        <v>230.32</v>
      </c>
      <c r="E678" s="11">
        <f>ROUND(АТС!F676*$E$41*$E$42/100,2)</f>
        <v>211.63</v>
      </c>
      <c r="F678" s="11">
        <f>ROUND(АТС!$F676*$F$41*$F$42/100,2)</f>
        <v>144.06</v>
      </c>
      <c r="G678" s="11">
        <f>ROUND(АТС!$F676*$G$41*$G$42/100,2)</f>
        <v>84.31</v>
      </c>
    </row>
    <row r="679" spans="1:7" x14ac:dyDescent="0.25">
      <c r="A679" s="238"/>
      <c r="B679" s="128">
        <f t="shared" si="10"/>
        <v>42212.5</v>
      </c>
      <c r="C679" s="131">
        <v>12</v>
      </c>
      <c r="D679" s="11">
        <f>ROUND(АТС!F677*$D$41*$D$42/100,2)</f>
        <v>237.23</v>
      </c>
      <c r="E679" s="11">
        <f>ROUND(АТС!F677*$E$41*$E$42/100,2)</f>
        <v>217.97</v>
      </c>
      <c r="F679" s="11">
        <f>ROUND(АТС!$F677*$F$41*$F$42/100,2)</f>
        <v>148.38</v>
      </c>
      <c r="G679" s="11">
        <f>ROUND(АТС!$F677*$G$41*$G$42/100,2)</f>
        <v>86.84</v>
      </c>
    </row>
    <row r="680" spans="1:7" x14ac:dyDescent="0.25">
      <c r="A680" s="238"/>
      <c r="B680" s="130">
        <f t="shared" si="10"/>
        <v>42212.541669999999</v>
      </c>
      <c r="C680" s="131">
        <v>13</v>
      </c>
      <c r="D680" s="11">
        <f>ROUND(АТС!F678*$D$41*$D$42/100,2)</f>
        <v>237.11</v>
      </c>
      <c r="E680" s="11">
        <f>ROUND(АТС!F678*$E$41*$E$42/100,2)</f>
        <v>217.86</v>
      </c>
      <c r="F680" s="11">
        <f>ROUND(АТС!$F678*$F$41*$F$42/100,2)</f>
        <v>148.30000000000001</v>
      </c>
      <c r="G680" s="11">
        <f>ROUND(АТС!$F678*$G$41*$G$42/100,2)</f>
        <v>86.79</v>
      </c>
    </row>
    <row r="681" spans="1:7" x14ac:dyDescent="0.25">
      <c r="A681" s="238"/>
      <c r="B681" s="130">
        <f t="shared" si="10"/>
        <v>42212.583330000001</v>
      </c>
      <c r="C681" s="131">
        <v>14</v>
      </c>
      <c r="D681" s="11">
        <f>ROUND(АТС!F679*$D$41*$D$42/100,2)</f>
        <v>240.71</v>
      </c>
      <c r="E681" s="11">
        <f>ROUND(АТС!F679*$E$41*$E$42/100,2)</f>
        <v>221.17</v>
      </c>
      <c r="F681" s="11">
        <f>ROUND(АТС!$F679*$F$41*$F$42/100,2)</f>
        <v>150.55000000000001</v>
      </c>
      <c r="G681" s="11">
        <f>ROUND(АТС!$F679*$G$41*$G$42/100,2)</f>
        <v>88.11</v>
      </c>
    </row>
    <row r="682" spans="1:7" x14ac:dyDescent="0.25">
      <c r="A682" s="238"/>
      <c r="B682" s="130">
        <f t="shared" si="10"/>
        <v>42212.625</v>
      </c>
      <c r="C682" s="131">
        <v>15</v>
      </c>
      <c r="D682" s="11">
        <f>ROUND(АТС!F680*$D$41*$D$42/100,2)</f>
        <v>237.04</v>
      </c>
      <c r="E682" s="11">
        <f>ROUND(АТС!F680*$E$41*$E$42/100,2)</f>
        <v>217.8</v>
      </c>
      <c r="F682" s="11">
        <f>ROUND(АТС!$F680*$F$41*$F$42/100,2)</f>
        <v>148.26</v>
      </c>
      <c r="G682" s="11">
        <f>ROUND(АТС!$F680*$G$41*$G$42/100,2)</f>
        <v>86.77</v>
      </c>
    </row>
    <row r="683" spans="1:7" x14ac:dyDescent="0.25">
      <c r="A683" s="238"/>
      <c r="B683" s="128">
        <f t="shared" si="10"/>
        <v>42212.666669999999</v>
      </c>
      <c r="C683" s="131">
        <v>16</v>
      </c>
      <c r="D683" s="11">
        <f>ROUND(АТС!F681*$D$41*$D$42/100,2)</f>
        <v>230.2</v>
      </c>
      <c r="E683" s="11">
        <f>ROUND(АТС!F681*$E$41*$E$42/100,2)</f>
        <v>211.52</v>
      </c>
      <c r="F683" s="11">
        <f>ROUND(АТС!$F681*$F$41*$F$42/100,2)</f>
        <v>143.97999999999999</v>
      </c>
      <c r="G683" s="11">
        <f>ROUND(АТС!$F681*$G$41*$G$42/100,2)</f>
        <v>84.27</v>
      </c>
    </row>
    <row r="684" spans="1:7" x14ac:dyDescent="0.25">
      <c r="A684" s="238"/>
      <c r="B684" s="130">
        <f t="shared" si="10"/>
        <v>42212.708330000001</v>
      </c>
      <c r="C684" s="131">
        <v>17</v>
      </c>
      <c r="D684" s="11">
        <f>ROUND(АТС!F682*$D$41*$D$42/100,2)</f>
        <v>230.16</v>
      </c>
      <c r="E684" s="11">
        <f>ROUND(АТС!F682*$E$41*$E$42/100,2)</f>
        <v>211.47</v>
      </c>
      <c r="F684" s="11">
        <f>ROUND(АТС!$F682*$F$41*$F$42/100,2)</f>
        <v>143.96</v>
      </c>
      <c r="G684" s="11">
        <f>ROUND(АТС!$F682*$G$41*$G$42/100,2)</f>
        <v>84.25</v>
      </c>
    </row>
    <row r="685" spans="1:7" x14ac:dyDescent="0.25">
      <c r="A685" s="238"/>
      <c r="B685" s="130">
        <f t="shared" si="10"/>
        <v>42212.75</v>
      </c>
      <c r="C685" s="131">
        <v>18</v>
      </c>
      <c r="D685" s="11">
        <f>ROUND(АТС!F683*$D$41*$D$42/100,2)</f>
        <v>236.4</v>
      </c>
      <c r="E685" s="11">
        <f>ROUND(АТС!F683*$E$41*$E$42/100,2)</f>
        <v>217.2</v>
      </c>
      <c r="F685" s="11">
        <f>ROUND(АТС!$F683*$F$41*$F$42/100,2)</f>
        <v>147.86000000000001</v>
      </c>
      <c r="G685" s="11">
        <f>ROUND(АТС!$F683*$G$41*$G$42/100,2)</f>
        <v>86.53</v>
      </c>
    </row>
    <row r="686" spans="1:7" x14ac:dyDescent="0.25">
      <c r="A686" s="238"/>
      <c r="B686" s="130">
        <f t="shared" si="10"/>
        <v>42212.791669999999</v>
      </c>
      <c r="C686" s="131">
        <v>19</v>
      </c>
      <c r="D686" s="11">
        <f>ROUND(АТС!F684*$D$41*$D$42/100,2)</f>
        <v>224.77</v>
      </c>
      <c r="E686" s="11">
        <f>ROUND(АТС!F684*$E$41*$E$42/100,2)</f>
        <v>206.52</v>
      </c>
      <c r="F686" s="11">
        <f>ROUND(АТС!$F684*$F$41*$F$42/100,2)</f>
        <v>140.58000000000001</v>
      </c>
      <c r="G686" s="11">
        <f>ROUND(АТС!$F684*$G$41*$G$42/100,2)</f>
        <v>82.28</v>
      </c>
    </row>
    <row r="687" spans="1:7" x14ac:dyDescent="0.25">
      <c r="A687" s="238"/>
      <c r="B687" s="128">
        <f t="shared" si="10"/>
        <v>42212.833330000001</v>
      </c>
      <c r="C687" s="131">
        <v>20</v>
      </c>
      <c r="D687" s="11">
        <f>ROUND(АТС!F685*$D$41*$D$42/100,2)</f>
        <v>232.51</v>
      </c>
      <c r="E687" s="11">
        <f>ROUND(АТС!F685*$E$41*$E$42/100,2)</f>
        <v>213.64</v>
      </c>
      <c r="F687" s="11">
        <f>ROUND(АТС!$F685*$F$41*$F$42/100,2)</f>
        <v>145.43</v>
      </c>
      <c r="G687" s="11">
        <f>ROUND(АТС!$F685*$G$41*$G$42/100,2)</f>
        <v>85.11</v>
      </c>
    </row>
    <row r="688" spans="1:7" x14ac:dyDescent="0.25">
      <c r="A688" s="238"/>
      <c r="B688" s="130">
        <f t="shared" si="10"/>
        <v>42212.875</v>
      </c>
      <c r="C688" s="131">
        <v>21</v>
      </c>
      <c r="D688" s="11">
        <f>ROUND(АТС!F686*$D$41*$D$42/100,2)</f>
        <v>233.96</v>
      </c>
      <c r="E688" s="11">
        <f>ROUND(АТС!F686*$E$41*$E$42/100,2)</f>
        <v>214.96</v>
      </c>
      <c r="F688" s="11">
        <f>ROUND(АТС!$F686*$F$41*$F$42/100,2)</f>
        <v>146.33000000000001</v>
      </c>
      <c r="G688" s="11">
        <f>ROUND(АТС!$F686*$G$41*$G$42/100,2)</f>
        <v>85.64</v>
      </c>
    </row>
    <row r="689" spans="1:7" x14ac:dyDescent="0.25">
      <c r="A689" s="238"/>
      <c r="B689" s="130">
        <f t="shared" si="10"/>
        <v>42212.916669999999</v>
      </c>
      <c r="C689" s="131">
        <v>22</v>
      </c>
      <c r="D689" s="11">
        <f>ROUND(АТС!F687*$D$41*$D$42/100,2)</f>
        <v>227.17</v>
      </c>
      <c r="E689" s="11">
        <f>ROUND(АТС!F687*$E$41*$E$42/100,2)</f>
        <v>208.72</v>
      </c>
      <c r="F689" s="11">
        <f>ROUND(АТС!$F687*$F$41*$F$42/100,2)</f>
        <v>142.08000000000001</v>
      </c>
      <c r="G689" s="11">
        <f>ROUND(АТС!$F687*$G$41*$G$42/100,2)</f>
        <v>83.15</v>
      </c>
    </row>
    <row r="690" spans="1:7" x14ac:dyDescent="0.25">
      <c r="A690" s="238"/>
      <c r="B690" s="130">
        <f t="shared" si="10"/>
        <v>42212.958330000001</v>
      </c>
      <c r="C690" s="131">
        <v>23</v>
      </c>
      <c r="D690" s="11">
        <f>ROUND(АТС!F688*$D$41*$D$42/100,2)</f>
        <v>252.06</v>
      </c>
      <c r="E690" s="11">
        <f>ROUND(АТС!F688*$E$41*$E$42/100,2)</f>
        <v>231.6</v>
      </c>
      <c r="F690" s="11">
        <f>ROUND(АТС!$F688*$F$41*$F$42/100,2)</f>
        <v>157.65</v>
      </c>
      <c r="G690" s="11">
        <f>ROUND(АТС!$F688*$G$41*$G$42/100,2)</f>
        <v>92.27</v>
      </c>
    </row>
    <row r="691" spans="1:7" x14ac:dyDescent="0.25">
      <c r="A691" s="238"/>
      <c r="B691" s="128">
        <f t="shared" si="10"/>
        <v>42213</v>
      </c>
      <c r="C691" s="131">
        <v>0</v>
      </c>
      <c r="D691" s="11">
        <f>ROUND(АТС!F689*$D$41*$D$42/100,2)</f>
        <v>222.51</v>
      </c>
      <c r="E691" s="11">
        <f>ROUND(АТС!F689*$E$41*$E$42/100,2)</f>
        <v>204.44</v>
      </c>
      <c r="F691" s="11">
        <f>ROUND(АТС!$F689*$F$41*$F$42/100,2)</f>
        <v>139.16999999999999</v>
      </c>
      <c r="G691" s="11">
        <f>ROUND(АТС!$F689*$G$41*$G$42/100,2)</f>
        <v>81.45</v>
      </c>
    </row>
    <row r="692" spans="1:7" x14ac:dyDescent="0.25">
      <c r="A692" s="238"/>
      <c r="B692" s="130">
        <f t="shared" si="10"/>
        <v>42213.041669999999</v>
      </c>
      <c r="C692" s="131">
        <v>1</v>
      </c>
      <c r="D692" s="11">
        <f>ROUND(АТС!F690*$D$41*$D$42/100,2)</f>
        <v>243.26</v>
      </c>
      <c r="E692" s="11">
        <f>ROUND(АТС!F690*$E$41*$E$42/100,2)</f>
        <v>223.52</v>
      </c>
      <c r="F692" s="11">
        <f>ROUND(АТС!$F690*$F$41*$F$42/100,2)</f>
        <v>152.15</v>
      </c>
      <c r="G692" s="11">
        <f>ROUND(АТС!$F690*$G$41*$G$42/100,2)</f>
        <v>89.05</v>
      </c>
    </row>
    <row r="693" spans="1:7" x14ac:dyDescent="0.25">
      <c r="A693" s="238"/>
      <c r="B693" s="130">
        <f t="shared" si="10"/>
        <v>42213.083330000001</v>
      </c>
      <c r="C693" s="131">
        <v>2</v>
      </c>
      <c r="D693" s="11">
        <f>ROUND(АТС!F691*$D$41*$D$42/100,2)</f>
        <v>255.03</v>
      </c>
      <c r="E693" s="11">
        <f>ROUND(АТС!F691*$E$41*$E$42/100,2)</f>
        <v>234.33</v>
      </c>
      <c r="F693" s="11">
        <f>ROUND(АТС!$F691*$F$41*$F$42/100,2)</f>
        <v>159.51</v>
      </c>
      <c r="G693" s="11">
        <f>ROUND(АТС!$F691*$G$41*$G$42/100,2)</f>
        <v>93.36</v>
      </c>
    </row>
    <row r="694" spans="1:7" x14ac:dyDescent="0.25">
      <c r="A694" s="238"/>
      <c r="B694" s="130">
        <f t="shared" si="10"/>
        <v>42213.125</v>
      </c>
      <c r="C694" s="131">
        <v>3</v>
      </c>
      <c r="D694" s="35">
        <f>ROUND(АТС!F692*$D$41*$D$42/100,2)</f>
        <v>259.24</v>
      </c>
      <c r="E694" s="35">
        <f>ROUND(АТС!F692*$E$41*$E$42/100,2)</f>
        <v>238.2</v>
      </c>
      <c r="F694" s="35">
        <f>ROUND(АТС!$F692*$F$41*$F$42/100,2)</f>
        <v>162.15</v>
      </c>
      <c r="G694" s="35">
        <f>ROUND(АТС!$F692*$G$41*$G$42/100,2)</f>
        <v>94.9</v>
      </c>
    </row>
    <row r="695" spans="1:7" x14ac:dyDescent="0.25">
      <c r="A695" s="238"/>
      <c r="B695" s="130">
        <f t="shared" si="10"/>
        <v>42213.166669999999</v>
      </c>
      <c r="C695" s="131">
        <v>4</v>
      </c>
      <c r="D695" s="35">
        <f>ROUND(АТС!F693*$D$41*$D$42/100,2)</f>
        <v>272.54000000000002</v>
      </c>
      <c r="E695" s="35">
        <f>ROUND(АТС!F693*$E$41*$E$42/100,2)</f>
        <v>250.41</v>
      </c>
      <c r="F695" s="35">
        <f>ROUND(АТС!$F693*$F$41*$F$42/100,2)</f>
        <v>170.46</v>
      </c>
      <c r="G695" s="35">
        <f>ROUND(АТС!$F693*$G$41*$G$42/100,2)</f>
        <v>99.76</v>
      </c>
    </row>
    <row r="696" spans="1:7" x14ac:dyDescent="0.25">
      <c r="A696" s="238"/>
      <c r="B696" s="130">
        <f t="shared" si="10"/>
        <v>42213.208330000001</v>
      </c>
      <c r="C696" s="131">
        <v>5</v>
      </c>
      <c r="D696" s="35">
        <f>ROUND(АТС!F694*$D$41*$D$42/100,2)</f>
        <v>277.64</v>
      </c>
      <c r="E696" s="35">
        <f>ROUND(АТС!F694*$E$41*$E$42/100,2)</f>
        <v>255.1</v>
      </c>
      <c r="F696" s="35">
        <f>ROUND(АТС!$F694*$F$41*$F$42/100,2)</f>
        <v>173.65</v>
      </c>
      <c r="G696" s="35">
        <f>ROUND(АТС!$F694*$G$41*$G$42/100,2)</f>
        <v>101.63</v>
      </c>
    </row>
    <row r="697" spans="1:7" x14ac:dyDescent="0.25">
      <c r="A697" s="238"/>
      <c r="B697" s="130">
        <f t="shared" si="10"/>
        <v>42213.25</v>
      </c>
      <c r="C697" s="131">
        <v>6</v>
      </c>
      <c r="D697" s="35">
        <f>ROUND(АТС!F695*$D$41*$D$42/100,2)</f>
        <v>259.36</v>
      </c>
      <c r="E697" s="35">
        <f>ROUND(АТС!F695*$E$41*$E$42/100,2)</f>
        <v>238.3</v>
      </c>
      <c r="F697" s="35">
        <f>ROUND(АТС!$F695*$F$41*$F$42/100,2)</f>
        <v>162.22</v>
      </c>
      <c r="G697" s="35">
        <f>ROUND(АТС!$F695*$G$41*$G$42/100,2)</f>
        <v>94.94</v>
      </c>
    </row>
    <row r="698" spans="1:7" x14ac:dyDescent="0.25">
      <c r="A698" s="238"/>
      <c r="B698" s="130">
        <f t="shared" si="10"/>
        <v>42213.291669999999</v>
      </c>
      <c r="C698" s="131">
        <v>7</v>
      </c>
      <c r="D698" s="35">
        <f>ROUND(АТС!F696*$D$41*$D$42/100,2)</f>
        <v>315.83</v>
      </c>
      <c r="E698" s="35">
        <f>ROUND(АТС!F696*$E$41*$E$42/100,2)</f>
        <v>290.19</v>
      </c>
      <c r="F698" s="35">
        <f>ROUND(АТС!$F696*$F$41*$F$42/100,2)</f>
        <v>197.54</v>
      </c>
      <c r="G698" s="35">
        <f>ROUND(АТС!$F696*$G$41*$G$42/100,2)</f>
        <v>115.61</v>
      </c>
    </row>
    <row r="699" spans="1:7" x14ac:dyDescent="0.25">
      <c r="A699" s="238"/>
      <c r="B699" s="130">
        <f t="shared" si="10"/>
        <v>42213.333330000001</v>
      </c>
      <c r="C699" s="131">
        <v>8</v>
      </c>
      <c r="D699" s="35">
        <f>ROUND(АТС!F697*$D$41*$D$42/100,2)</f>
        <v>284.10000000000002</v>
      </c>
      <c r="E699" s="35">
        <f>ROUND(АТС!F697*$E$41*$E$42/100,2)</f>
        <v>261.04000000000002</v>
      </c>
      <c r="F699" s="35">
        <f>ROUND(АТС!$F697*$F$41*$F$42/100,2)</f>
        <v>177.7</v>
      </c>
      <c r="G699" s="35">
        <f>ROUND(АТС!$F697*$G$41*$G$42/100,2)</f>
        <v>104</v>
      </c>
    </row>
    <row r="700" spans="1:7" x14ac:dyDescent="0.25">
      <c r="A700" s="238"/>
      <c r="B700" s="130">
        <f t="shared" si="10"/>
        <v>42213.375</v>
      </c>
      <c r="C700" s="131">
        <v>9</v>
      </c>
      <c r="D700" s="35">
        <f>ROUND(АТС!F698*$D$41*$D$42/100,2)</f>
        <v>248.81</v>
      </c>
      <c r="E700" s="35">
        <f>ROUND(АТС!F698*$E$41*$E$42/100,2)</f>
        <v>228.61</v>
      </c>
      <c r="F700" s="35">
        <f>ROUND(АТС!$F698*$F$41*$F$42/100,2)</f>
        <v>155.62</v>
      </c>
      <c r="G700" s="35">
        <f>ROUND(АТС!$F698*$G$41*$G$42/100,2)</f>
        <v>91.08</v>
      </c>
    </row>
    <row r="701" spans="1:7" x14ac:dyDescent="0.25">
      <c r="A701" s="238"/>
      <c r="B701" s="130">
        <f t="shared" si="10"/>
        <v>42213.416669999999</v>
      </c>
      <c r="C701" s="131">
        <v>10</v>
      </c>
      <c r="D701" s="35">
        <f>ROUND(АТС!F699*$D$41*$D$42/100,2)</f>
        <v>230.62</v>
      </c>
      <c r="E701" s="35">
        <f>ROUND(АТС!F699*$E$41*$E$42/100,2)</f>
        <v>211.9</v>
      </c>
      <c r="F701" s="35">
        <f>ROUND(АТС!$F699*$F$41*$F$42/100,2)</f>
        <v>144.25</v>
      </c>
      <c r="G701" s="35">
        <f>ROUND(АТС!$F699*$G$41*$G$42/100,2)</f>
        <v>84.42</v>
      </c>
    </row>
    <row r="702" spans="1:7" x14ac:dyDescent="0.25">
      <c r="A702" s="238"/>
      <c r="B702" s="130">
        <f t="shared" si="10"/>
        <v>42213.458330000001</v>
      </c>
      <c r="C702" s="131">
        <v>11</v>
      </c>
      <c r="D702" s="35">
        <f>ROUND(АТС!F700*$D$41*$D$42/100,2)</f>
        <v>227.17</v>
      </c>
      <c r="E702" s="35">
        <f>ROUND(АТС!F700*$E$41*$E$42/100,2)</f>
        <v>208.73</v>
      </c>
      <c r="F702" s="35">
        <f>ROUND(АТС!$F700*$F$41*$F$42/100,2)</f>
        <v>142.09</v>
      </c>
      <c r="G702" s="35">
        <f>ROUND(АТС!$F700*$G$41*$G$42/100,2)</f>
        <v>83.16</v>
      </c>
    </row>
    <row r="703" spans="1:7" x14ac:dyDescent="0.25">
      <c r="A703" s="238"/>
      <c r="B703" s="130">
        <f t="shared" si="10"/>
        <v>42213.5</v>
      </c>
      <c r="C703" s="131">
        <v>12</v>
      </c>
      <c r="D703" s="35">
        <f>ROUND(АТС!F701*$D$41*$D$42/100,2)</f>
        <v>230.35</v>
      </c>
      <c r="E703" s="35">
        <f>ROUND(АТС!F701*$E$41*$E$42/100,2)</f>
        <v>211.65</v>
      </c>
      <c r="F703" s="35">
        <f>ROUND(АТС!$F701*$F$41*$F$42/100,2)</f>
        <v>144.08000000000001</v>
      </c>
      <c r="G703" s="35">
        <f>ROUND(АТС!$F701*$G$41*$G$42/100,2)</f>
        <v>84.32</v>
      </c>
    </row>
    <row r="704" spans="1:7" x14ac:dyDescent="0.25">
      <c r="A704" s="238"/>
      <c r="B704" s="130">
        <f t="shared" si="10"/>
        <v>42213.541669999999</v>
      </c>
      <c r="C704" s="131">
        <v>13</v>
      </c>
      <c r="D704" s="35">
        <f>ROUND(АТС!F702*$D$41*$D$42/100,2)</f>
        <v>230.27</v>
      </c>
      <c r="E704" s="35">
        <f>ROUND(АТС!F702*$E$41*$E$42/100,2)</f>
        <v>211.57</v>
      </c>
      <c r="F704" s="35">
        <f>ROUND(АТС!$F702*$F$41*$F$42/100,2)</f>
        <v>144.02000000000001</v>
      </c>
      <c r="G704" s="35">
        <f>ROUND(АТС!$F702*$G$41*$G$42/100,2)</f>
        <v>84.29</v>
      </c>
    </row>
    <row r="705" spans="1:7" x14ac:dyDescent="0.25">
      <c r="A705" s="238"/>
      <c r="B705" s="130">
        <f t="shared" si="10"/>
        <v>42213.583330000001</v>
      </c>
      <c r="C705" s="131">
        <v>14</v>
      </c>
      <c r="D705" s="35">
        <f>ROUND(АТС!F703*$D$41*$D$42/100,2)</f>
        <v>230.2</v>
      </c>
      <c r="E705" s="35">
        <f>ROUND(АТС!F703*$E$41*$E$42/100,2)</f>
        <v>211.51</v>
      </c>
      <c r="F705" s="35">
        <f>ROUND(АТС!$F703*$F$41*$F$42/100,2)</f>
        <v>143.97999999999999</v>
      </c>
      <c r="G705" s="35">
        <f>ROUND(АТС!$F703*$G$41*$G$42/100,2)</f>
        <v>84.26</v>
      </c>
    </row>
    <row r="706" spans="1:7" x14ac:dyDescent="0.25">
      <c r="A706" s="238"/>
      <c r="B706" s="130">
        <f t="shared" si="10"/>
        <v>42213.625</v>
      </c>
      <c r="C706" s="131">
        <v>15</v>
      </c>
      <c r="D706" s="35">
        <f>ROUND(АТС!F704*$D$41*$D$42/100,2)</f>
        <v>226.88</v>
      </c>
      <c r="E706" s="35">
        <f>ROUND(АТС!F704*$E$41*$E$42/100,2)</f>
        <v>208.46</v>
      </c>
      <c r="F706" s="35">
        <f>ROUND(АТС!$F704*$F$41*$F$42/100,2)</f>
        <v>141.9</v>
      </c>
      <c r="G706" s="35">
        <f>ROUND(АТС!$F704*$G$41*$G$42/100,2)</f>
        <v>83.05</v>
      </c>
    </row>
    <row r="707" spans="1:7" x14ac:dyDescent="0.25">
      <c r="A707" s="238"/>
      <c r="B707" s="130">
        <f t="shared" si="10"/>
        <v>42213.666669999999</v>
      </c>
      <c r="C707" s="131">
        <v>16</v>
      </c>
      <c r="D707" s="35">
        <f>ROUND(АТС!F705*$D$41*$D$42/100,2)</f>
        <v>224.37</v>
      </c>
      <c r="E707" s="35">
        <f>ROUND(АТС!F705*$E$41*$E$42/100,2)</f>
        <v>206.15</v>
      </c>
      <c r="F707" s="35">
        <f>ROUND(АТС!$F705*$F$41*$F$42/100,2)</f>
        <v>140.33000000000001</v>
      </c>
      <c r="G707" s="35">
        <f>ROUND(АТС!$F705*$G$41*$G$42/100,2)</f>
        <v>82.13</v>
      </c>
    </row>
    <row r="708" spans="1:7" x14ac:dyDescent="0.25">
      <c r="A708" s="238"/>
      <c r="B708" s="130">
        <f t="shared" ref="B708:B786" si="11">B684+1</f>
        <v>42213.708330000001</v>
      </c>
      <c r="C708" s="131">
        <v>17</v>
      </c>
      <c r="D708" s="35">
        <f>ROUND(АТС!F706*$D$41*$D$42/100,2)</f>
        <v>230.3</v>
      </c>
      <c r="E708" s="35">
        <f>ROUND(АТС!F706*$E$41*$E$42/100,2)</f>
        <v>211.6</v>
      </c>
      <c r="F708" s="35">
        <f>ROUND(АТС!$F706*$F$41*$F$42/100,2)</f>
        <v>144.04</v>
      </c>
      <c r="G708" s="35">
        <f>ROUND(АТС!$F706*$G$41*$G$42/100,2)</f>
        <v>84.3</v>
      </c>
    </row>
    <row r="709" spans="1:7" x14ac:dyDescent="0.25">
      <c r="A709" s="238"/>
      <c r="B709" s="130">
        <f t="shared" si="11"/>
        <v>42213.75</v>
      </c>
      <c r="C709" s="131">
        <v>18</v>
      </c>
      <c r="D709" s="35">
        <f>ROUND(АТС!F707*$D$41*$D$42/100,2)</f>
        <v>239.96</v>
      </c>
      <c r="E709" s="35">
        <f>ROUND(АТС!F707*$E$41*$E$42/100,2)</f>
        <v>220.48</v>
      </c>
      <c r="F709" s="35">
        <f>ROUND(АТС!$F707*$F$41*$F$42/100,2)</f>
        <v>150.08000000000001</v>
      </c>
      <c r="G709" s="35">
        <f>ROUND(АТС!$F707*$G$41*$G$42/100,2)</f>
        <v>87.84</v>
      </c>
    </row>
    <row r="710" spans="1:7" x14ac:dyDescent="0.25">
      <c r="A710" s="238"/>
      <c r="B710" s="130">
        <f t="shared" si="11"/>
        <v>42213.791669999999</v>
      </c>
      <c r="C710" s="131">
        <v>19</v>
      </c>
      <c r="D710" s="35">
        <f>ROUND(АТС!F708*$D$41*$D$42/100,2)</f>
        <v>234.25</v>
      </c>
      <c r="E710" s="35">
        <f>ROUND(АТС!F708*$E$41*$E$42/100,2)</f>
        <v>215.24</v>
      </c>
      <c r="F710" s="35">
        <f>ROUND(АТС!$F708*$F$41*$F$42/100,2)</f>
        <v>146.52000000000001</v>
      </c>
      <c r="G710" s="35">
        <f>ROUND(АТС!$F708*$G$41*$G$42/100,2)</f>
        <v>85.75</v>
      </c>
    </row>
    <row r="711" spans="1:7" x14ac:dyDescent="0.25">
      <c r="A711" s="238"/>
      <c r="B711" s="130">
        <f t="shared" si="11"/>
        <v>42213.833330000001</v>
      </c>
      <c r="C711" s="131">
        <v>20</v>
      </c>
      <c r="D711" s="35">
        <f>ROUND(АТС!F709*$D$41*$D$42/100,2)</f>
        <v>240.24</v>
      </c>
      <c r="E711" s="35">
        <f>ROUND(АТС!F709*$E$41*$E$42/100,2)</f>
        <v>220.74</v>
      </c>
      <c r="F711" s="35">
        <f>ROUND(АТС!$F709*$F$41*$F$42/100,2)</f>
        <v>150.26</v>
      </c>
      <c r="G711" s="35">
        <f>ROUND(АТС!$F709*$G$41*$G$42/100,2)</f>
        <v>87.94</v>
      </c>
    </row>
    <row r="712" spans="1:7" x14ac:dyDescent="0.25">
      <c r="A712" s="238"/>
      <c r="B712" s="130">
        <f t="shared" si="11"/>
        <v>42213.875</v>
      </c>
      <c r="C712" s="131">
        <v>21</v>
      </c>
      <c r="D712" s="35">
        <f>ROUND(АТС!F710*$D$41*$D$42/100,2)</f>
        <v>236.56</v>
      </c>
      <c r="E712" s="35">
        <f>ROUND(АТС!F710*$E$41*$E$42/100,2)</f>
        <v>217.35</v>
      </c>
      <c r="F712" s="35">
        <f>ROUND(АТС!$F710*$F$41*$F$42/100,2)</f>
        <v>147.96</v>
      </c>
      <c r="G712" s="35">
        <f>ROUND(АТС!$F710*$G$41*$G$42/100,2)</f>
        <v>86.59</v>
      </c>
    </row>
    <row r="713" spans="1:7" x14ac:dyDescent="0.25">
      <c r="A713" s="238"/>
      <c r="B713" s="130">
        <f t="shared" si="11"/>
        <v>42213.916669999999</v>
      </c>
      <c r="C713" s="131">
        <v>22</v>
      </c>
      <c r="D713" s="35">
        <f>ROUND(АТС!F711*$D$41*$D$42/100,2)</f>
        <v>221.26</v>
      </c>
      <c r="E713" s="35">
        <f>ROUND(АТС!F711*$E$41*$E$42/100,2)</f>
        <v>203.3</v>
      </c>
      <c r="F713" s="35">
        <f>ROUND(АТС!$F711*$F$41*$F$42/100,2)</f>
        <v>138.38999999999999</v>
      </c>
      <c r="G713" s="35">
        <f>ROUND(АТС!$F711*$G$41*$G$42/100,2)</f>
        <v>80.989999999999995</v>
      </c>
    </row>
    <row r="714" spans="1:7" x14ac:dyDescent="0.25">
      <c r="A714" s="238"/>
      <c r="B714" s="130">
        <f t="shared" si="11"/>
        <v>42213.958330000001</v>
      </c>
      <c r="C714" s="131">
        <v>23</v>
      </c>
      <c r="D714" s="35">
        <f>ROUND(АТС!F712*$D$41*$D$42/100,2)</f>
        <v>246.03</v>
      </c>
      <c r="E714" s="35">
        <f>ROUND(АТС!F712*$E$41*$E$42/100,2)</f>
        <v>226.06</v>
      </c>
      <c r="F714" s="35">
        <f>ROUND(АТС!$F712*$F$41*$F$42/100,2)</f>
        <v>153.88</v>
      </c>
      <c r="G714" s="35">
        <f>ROUND(АТС!$F712*$G$41*$G$42/100,2)</f>
        <v>90.06</v>
      </c>
    </row>
    <row r="715" spans="1:7" x14ac:dyDescent="0.25">
      <c r="A715" s="238"/>
      <c r="B715" s="130">
        <f t="shared" si="11"/>
        <v>42214</v>
      </c>
      <c r="C715" s="131">
        <v>0</v>
      </c>
      <c r="D715" s="35">
        <f>ROUND(АТС!F713*$D$41*$D$42/100,2)</f>
        <v>222.86</v>
      </c>
      <c r="E715" s="35">
        <f>ROUND(АТС!F713*$E$41*$E$42/100,2)</f>
        <v>204.77</v>
      </c>
      <c r="F715" s="35">
        <f>ROUND(АТС!$F713*$F$41*$F$42/100,2)</f>
        <v>139.38999999999999</v>
      </c>
      <c r="G715" s="35">
        <f>ROUND(АТС!$F713*$G$41*$G$42/100,2)</f>
        <v>81.58</v>
      </c>
    </row>
    <row r="716" spans="1:7" x14ac:dyDescent="0.25">
      <c r="A716" s="238"/>
      <c r="B716" s="130">
        <f t="shared" si="11"/>
        <v>42214.041669999999</v>
      </c>
      <c r="C716" s="131">
        <v>1</v>
      </c>
      <c r="D716" s="35">
        <f>ROUND(АТС!F714*$D$41*$D$42/100,2)</f>
        <v>243.62</v>
      </c>
      <c r="E716" s="35">
        <f>ROUND(АТС!F714*$E$41*$E$42/100,2)</f>
        <v>223.84</v>
      </c>
      <c r="F716" s="35">
        <f>ROUND(АТС!$F714*$F$41*$F$42/100,2)</f>
        <v>152.37</v>
      </c>
      <c r="G716" s="35">
        <f>ROUND(АТС!$F714*$G$41*$G$42/100,2)</f>
        <v>89.18</v>
      </c>
    </row>
    <row r="717" spans="1:7" x14ac:dyDescent="0.25">
      <c r="A717" s="238"/>
      <c r="B717" s="130">
        <f t="shared" si="11"/>
        <v>42214.083330000001</v>
      </c>
      <c r="C717" s="131">
        <v>2</v>
      </c>
      <c r="D717" s="35">
        <f>ROUND(АТС!F715*$D$41*$D$42/100,2)</f>
        <v>252.18</v>
      </c>
      <c r="E717" s="35">
        <f>ROUND(АТС!F715*$E$41*$E$42/100,2)</f>
        <v>231.71</v>
      </c>
      <c r="F717" s="35">
        <f>ROUND(АТС!$F715*$F$41*$F$42/100,2)</f>
        <v>157.72999999999999</v>
      </c>
      <c r="G717" s="35">
        <f>ROUND(АТС!$F715*$G$41*$G$42/100,2)</f>
        <v>92.31</v>
      </c>
    </row>
    <row r="718" spans="1:7" x14ac:dyDescent="0.25">
      <c r="A718" s="238"/>
      <c r="B718" s="130">
        <f t="shared" si="11"/>
        <v>42214.125</v>
      </c>
      <c r="C718" s="131">
        <v>3</v>
      </c>
      <c r="D718" s="35">
        <f>ROUND(АТС!F716*$D$41*$D$42/100,2)</f>
        <v>259.92</v>
      </c>
      <c r="E718" s="35">
        <f>ROUND(АТС!F716*$E$41*$E$42/100,2)</f>
        <v>238.82</v>
      </c>
      <c r="F718" s="35">
        <f>ROUND(АТС!$F716*$F$41*$F$42/100,2)</f>
        <v>162.57</v>
      </c>
      <c r="G718" s="35">
        <f>ROUND(АТС!$F716*$G$41*$G$42/100,2)</f>
        <v>95.15</v>
      </c>
    </row>
    <row r="719" spans="1:7" x14ac:dyDescent="0.25">
      <c r="A719" s="238"/>
      <c r="B719" s="130">
        <f t="shared" si="11"/>
        <v>42214.166669999999</v>
      </c>
      <c r="C719" s="131">
        <v>4</v>
      </c>
      <c r="D719" s="35">
        <f>ROUND(АТС!F717*$D$41*$D$42/100,2)</f>
        <v>260.32</v>
      </c>
      <c r="E719" s="35">
        <f>ROUND(АТС!F717*$E$41*$E$42/100,2)</f>
        <v>239.19</v>
      </c>
      <c r="F719" s="35">
        <f>ROUND(АТС!$F717*$F$41*$F$42/100,2)</f>
        <v>162.82</v>
      </c>
      <c r="G719" s="35">
        <f>ROUND(АТС!$F717*$G$41*$G$42/100,2)</f>
        <v>95.29</v>
      </c>
    </row>
    <row r="720" spans="1:7" x14ac:dyDescent="0.25">
      <c r="A720" s="238"/>
      <c r="B720" s="130">
        <f t="shared" si="11"/>
        <v>42214.208330000001</v>
      </c>
      <c r="C720" s="131">
        <v>5</v>
      </c>
      <c r="D720" s="35">
        <f>ROUND(АТС!F718*$D$41*$D$42/100,2)</f>
        <v>269.27999999999997</v>
      </c>
      <c r="E720" s="35">
        <f>ROUND(АТС!F718*$E$41*$E$42/100,2)</f>
        <v>247.42</v>
      </c>
      <c r="F720" s="35">
        <f>ROUND(АТС!$F718*$F$41*$F$42/100,2)</f>
        <v>168.42</v>
      </c>
      <c r="G720" s="35">
        <f>ROUND(АТС!$F718*$G$41*$G$42/100,2)</f>
        <v>98.57</v>
      </c>
    </row>
    <row r="721" spans="1:7" x14ac:dyDescent="0.25">
      <c r="A721" s="238"/>
      <c r="B721" s="130">
        <f t="shared" si="11"/>
        <v>42214.25</v>
      </c>
      <c r="C721" s="131">
        <v>6</v>
      </c>
      <c r="D721" s="35">
        <f>ROUND(АТС!F719*$D$41*$D$42/100,2)</f>
        <v>255.26</v>
      </c>
      <c r="E721" s="35">
        <f>ROUND(АТС!F719*$E$41*$E$42/100,2)</f>
        <v>234.54</v>
      </c>
      <c r="F721" s="35">
        <f>ROUND(АТС!$F719*$F$41*$F$42/100,2)</f>
        <v>159.66</v>
      </c>
      <c r="G721" s="35">
        <f>ROUND(АТС!$F719*$G$41*$G$42/100,2)</f>
        <v>93.44</v>
      </c>
    </row>
    <row r="722" spans="1:7" x14ac:dyDescent="0.25">
      <c r="A722" s="238"/>
      <c r="B722" s="130">
        <f t="shared" si="11"/>
        <v>42214.291669999999</v>
      </c>
      <c r="C722" s="131">
        <v>7</v>
      </c>
      <c r="D722" s="35">
        <f>ROUND(АТС!F720*$D$41*$D$42/100,2)</f>
        <v>295.24</v>
      </c>
      <c r="E722" s="35">
        <f>ROUND(АТС!F720*$E$41*$E$42/100,2)</f>
        <v>271.27</v>
      </c>
      <c r="F722" s="35">
        <f>ROUND(АТС!$F720*$F$41*$F$42/100,2)</f>
        <v>184.66</v>
      </c>
      <c r="G722" s="35">
        <f>ROUND(АТС!$F720*$G$41*$G$42/100,2)</f>
        <v>108.07</v>
      </c>
    </row>
    <row r="723" spans="1:7" x14ac:dyDescent="0.25">
      <c r="A723" s="238"/>
      <c r="B723" s="130">
        <f t="shared" si="11"/>
        <v>42214.333330000001</v>
      </c>
      <c r="C723" s="131">
        <v>8</v>
      </c>
      <c r="D723" s="35">
        <f>ROUND(АТС!F721*$D$41*$D$42/100,2)</f>
        <v>274.77999999999997</v>
      </c>
      <c r="E723" s="35">
        <f>ROUND(АТС!F721*$E$41*$E$42/100,2)</f>
        <v>252.47</v>
      </c>
      <c r="F723" s="35">
        <f>ROUND(АТС!$F721*$F$41*$F$42/100,2)</f>
        <v>171.86</v>
      </c>
      <c r="G723" s="35">
        <f>ROUND(АТС!$F721*$G$41*$G$42/100,2)</f>
        <v>100.58</v>
      </c>
    </row>
    <row r="724" spans="1:7" x14ac:dyDescent="0.25">
      <c r="A724" s="238"/>
      <c r="B724" s="130">
        <f t="shared" si="11"/>
        <v>42214.375</v>
      </c>
      <c r="C724" s="131">
        <v>9</v>
      </c>
      <c r="D724" s="35">
        <f>ROUND(АТС!F722*$D$41*$D$42/100,2)</f>
        <v>240.99</v>
      </c>
      <c r="E724" s="35">
        <f>ROUND(АТС!F722*$E$41*$E$42/100,2)</f>
        <v>221.43</v>
      </c>
      <c r="F724" s="35">
        <f>ROUND(АТС!$F722*$F$41*$F$42/100,2)</f>
        <v>150.72999999999999</v>
      </c>
      <c r="G724" s="35">
        <f>ROUND(АТС!$F722*$G$41*$G$42/100,2)</f>
        <v>88.22</v>
      </c>
    </row>
    <row r="725" spans="1:7" x14ac:dyDescent="0.25">
      <c r="A725" s="238"/>
      <c r="B725" s="130">
        <f t="shared" si="11"/>
        <v>42214.416669999999</v>
      </c>
      <c r="C725" s="131">
        <v>10</v>
      </c>
      <c r="D725" s="35">
        <f>ROUND(АТС!F723*$D$41*$D$42/100,2)</f>
        <v>223.98</v>
      </c>
      <c r="E725" s="35">
        <f>ROUND(АТС!F723*$E$41*$E$42/100,2)</f>
        <v>205.79</v>
      </c>
      <c r="F725" s="35">
        <f>ROUND(АТС!$F723*$F$41*$F$42/100,2)</f>
        <v>140.09</v>
      </c>
      <c r="G725" s="35">
        <f>ROUND(АТС!$F723*$G$41*$G$42/100,2)</f>
        <v>81.99</v>
      </c>
    </row>
    <row r="726" spans="1:7" x14ac:dyDescent="0.25">
      <c r="A726" s="238"/>
      <c r="B726" s="130">
        <f t="shared" si="11"/>
        <v>42214.458330000001</v>
      </c>
      <c r="C726" s="131">
        <v>11</v>
      </c>
      <c r="D726" s="35">
        <f>ROUND(АТС!F724*$D$41*$D$42/100,2)</f>
        <v>223.36</v>
      </c>
      <c r="E726" s="35">
        <f>ROUND(АТС!F724*$E$41*$E$42/100,2)</f>
        <v>205.22</v>
      </c>
      <c r="F726" s="35">
        <f>ROUND(АТС!$F724*$F$41*$F$42/100,2)</f>
        <v>139.69999999999999</v>
      </c>
      <c r="G726" s="35">
        <f>ROUND(АТС!$F724*$G$41*$G$42/100,2)</f>
        <v>81.760000000000005</v>
      </c>
    </row>
    <row r="727" spans="1:7" x14ac:dyDescent="0.25">
      <c r="A727" s="238"/>
      <c r="B727" s="130">
        <f t="shared" si="11"/>
        <v>42214.5</v>
      </c>
      <c r="C727" s="131">
        <v>12</v>
      </c>
      <c r="D727" s="35">
        <f>ROUND(АТС!F725*$D$41*$D$42/100,2)</f>
        <v>226.2</v>
      </c>
      <c r="E727" s="35">
        <f>ROUND(АТС!F725*$E$41*$E$42/100,2)</f>
        <v>207.83</v>
      </c>
      <c r="F727" s="35">
        <f>ROUND(АТС!$F725*$F$41*$F$42/100,2)</f>
        <v>141.47999999999999</v>
      </c>
      <c r="G727" s="35">
        <f>ROUND(АТС!$F725*$G$41*$G$42/100,2)</f>
        <v>82.8</v>
      </c>
    </row>
    <row r="728" spans="1:7" x14ac:dyDescent="0.25">
      <c r="A728" s="238"/>
      <c r="B728" s="130">
        <f t="shared" si="11"/>
        <v>42214.541669999999</v>
      </c>
      <c r="C728" s="131">
        <v>13</v>
      </c>
      <c r="D728" s="35">
        <f>ROUND(АТС!F726*$D$41*$D$42/100,2)</f>
        <v>226.59</v>
      </c>
      <c r="E728" s="35">
        <f>ROUND(АТС!F726*$E$41*$E$42/100,2)</f>
        <v>208.2</v>
      </c>
      <c r="F728" s="35">
        <f>ROUND(АТС!$F726*$F$41*$F$42/100,2)</f>
        <v>141.72</v>
      </c>
      <c r="G728" s="35">
        <f>ROUND(АТС!$F726*$G$41*$G$42/100,2)</f>
        <v>82.94</v>
      </c>
    </row>
    <row r="729" spans="1:7" x14ac:dyDescent="0.25">
      <c r="A729" s="238"/>
      <c r="B729" s="130">
        <f t="shared" si="11"/>
        <v>42214.583330000001</v>
      </c>
      <c r="C729" s="131">
        <v>14</v>
      </c>
      <c r="D729" s="35">
        <f>ROUND(АТС!F727*$D$41*$D$42/100,2)</f>
        <v>228.52</v>
      </c>
      <c r="E729" s="35">
        <f>ROUND(АТС!F727*$E$41*$E$42/100,2)</f>
        <v>209.97</v>
      </c>
      <c r="F729" s="35">
        <f>ROUND(АТС!$F727*$F$41*$F$42/100,2)</f>
        <v>142.93</v>
      </c>
      <c r="G729" s="35">
        <f>ROUND(АТС!$F727*$G$41*$G$42/100,2)</f>
        <v>83.65</v>
      </c>
    </row>
    <row r="730" spans="1:7" x14ac:dyDescent="0.25">
      <c r="A730" s="238"/>
      <c r="B730" s="130">
        <f t="shared" si="11"/>
        <v>42214.625</v>
      </c>
      <c r="C730" s="131">
        <v>15</v>
      </c>
      <c r="D730" s="35">
        <f>ROUND(АТС!F728*$D$41*$D$42/100,2)</f>
        <v>228.76</v>
      </c>
      <c r="E730" s="35">
        <f>ROUND(АТС!F728*$E$41*$E$42/100,2)</f>
        <v>210.19</v>
      </c>
      <c r="F730" s="35">
        <f>ROUND(АТС!$F728*$F$41*$F$42/100,2)</f>
        <v>143.08000000000001</v>
      </c>
      <c r="G730" s="35">
        <f>ROUND(АТС!$F728*$G$41*$G$42/100,2)</f>
        <v>83.74</v>
      </c>
    </row>
    <row r="731" spans="1:7" x14ac:dyDescent="0.25">
      <c r="A731" s="238"/>
      <c r="B731" s="130">
        <f t="shared" si="11"/>
        <v>42214.666669999999</v>
      </c>
      <c r="C731" s="131">
        <v>16</v>
      </c>
      <c r="D731" s="35">
        <f>ROUND(АТС!F729*$D$41*$D$42/100,2)</f>
        <v>231.2</v>
      </c>
      <c r="E731" s="35">
        <f>ROUND(АТС!F729*$E$41*$E$42/100,2)</f>
        <v>212.43</v>
      </c>
      <c r="F731" s="35">
        <f>ROUND(АТС!$F729*$F$41*$F$42/100,2)</f>
        <v>144.61000000000001</v>
      </c>
      <c r="G731" s="35">
        <f>ROUND(АТС!$F729*$G$41*$G$42/100,2)</f>
        <v>84.63</v>
      </c>
    </row>
    <row r="732" spans="1:7" x14ac:dyDescent="0.25">
      <c r="A732" s="238"/>
      <c r="B732" s="130">
        <f t="shared" si="11"/>
        <v>42214.708330000001</v>
      </c>
      <c r="C732" s="131">
        <v>17</v>
      </c>
      <c r="D732" s="35">
        <f>ROUND(АТС!F730*$D$41*$D$42/100,2)</f>
        <v>221.51</v>
      </c>
      <c r="E732" s="35">
        <f>ROUND(АТС!F730*$E$41*$E$42/100,2)</f>
        <v>203.53</v>
      </c>
      <c r="F732" s="35">
        <f>ROUND(АТС!$F730*$F$41*$F$42/100,2)</f>
        <v>138.54</v>
      </c>
      <c r="G732" s="35">
        <f>ROUND(АТС!$F730*$G$41*$G$42/100,2)</f>
        <v>81.08</v>
      </c>
    </row>
    <row r="733" spans="1:7" x14ac:dyDescent="0.25">
      <c r="A733" s="238"/>
      <c r="B733" s="130">
        <f t="shared" si="11"/>
        <v>42214.75</v>
      </c>
      <c r="C733" s="131">
        <v>18</v>
      </c>
      <c r="D733" s="35">
        <f>ROUND(АТС!F731*$D$41*$D$42/100,2)</f>
        <v>221.99</v>
      </c>
      <c r="E733" s="35">
        <f>ROUND(АТС!F731*$E$41*$E$42/100,2)</f>
        <v>203.97</v>
      </c>
      <c r="F733" s="35">
        <f>ROUND(АТС!$F731*$F$41*$F$42/100,2)</f>
        <v>138.85</v>
      </c>
      <c r="G733" s="35">
        <f>ROUND(АТС!$F731*$G$41*$G$42/100,2)</f>
        <v>81.260000000000005</v>
      </c>
    </row>
    <row r="734" spans="1:7" x14ac:dyDescent="0.25">
      <c r="A734" s="238"/>
      <c r="B734" s="130">
        <f t="shared" si="11"/>
        <v>42214.791669999999</v>
      </c>
      <c r="C734" s="131">
        <v>19</v>
      </c>
      <c r="D734" s="35">
        <f>ROUND(АТС!F732*$D$41*$D$42/100,2)</f>
        <v>228.34</v>
      </c>
      <c r="E734" s="35">
        <f>ROUND(АТС!F732*$E$41*$E$42/100,2)</f>
        <v>209.8</v>
      </c>
      <c r="F734" s="35">
        <f>ROUND(АТС!$F732*$F$41*$F$42/100,2)</f>
        <v>142.82</v>
      </c>
      <c r="G734" s="35">
        <f>ROUND(АТС!$F732*$G$41*$G$42/100,2)</f>
        <v>83.58</v>
      </c>
    </row>
    <row r="735" spans="1:7" x14ac:dyDescent="0.25">
      <c r="A735" s="238"/>
      <c r="B735" s="130">
        <f t="shared" si="11"/>
        <v>42214.833330000001</v>
      </c>
      <c r="C735" s="131">
        <v>20</v>
      </c>
      <c r="D735" s="35">
        <f>ROUND(АТС!F733*$D$41*$D$42/100,2)</f>
        <v>245.96</v>
      </c>
      <c r="E735" s="35">
        <f>ROUND(АТС!F733*$E$41*$E$42/100,2)</f>
        <v>225.99</v>
      </c>
      <c r="F735" s="35">
        <f>ROUND(АТС!$F733*$F$41*$F$42/100,2)</f>
        <v>153.84</v>
      </c>
      <c r="G735" s="35">
        <f>ROUND(АТС!$F733*$G$41*$G$42/100,2)</f>
        <v>90.03</v>
      </c>
    </row>
    <row r="736" spans="1:7" x14ac:dyDescent="0.25">
      <c r="A736" s="238"/>
      <c r="B736" s="130">
        <f t="shared" si="11"/>
        <v>42214.875</v>
      </c>
      <c r="C736" s="131">
        <v>21</v>
      </c>
      <c r="D736" s="35">
        <f>ROUND(АТС!F734*$D$41*$D$42/100,2)</f>
        <v>240.48</v>
      </c>
      <c r="E736" s="35">
        <f>ROUND(АТС!F734*$E$41*$E$42/100,2)</f>
        <v>220.95</v>
      </c>
      <c r="F736" s="35">
        <f>ROUND(АТС!$F734*$F$41*$F$42/100,2)</f>
        <v>150.41</v>
      </c>
      <c r="G736" s="35">
        <f>ROUND(АТС!$F734*$G$41*$G$42/100,2)</f>
        <v>88.03</v>
      </c>
    </row>
    <row r="737" spans="1:7" x14ac:dyDescent="0.25">
      <c r="A737" s="238"/>
      <c r="B737" s="130">
        <f t="shared" si="11"/>
        <v>42214.916669999999</v>
      </c>
      <c r="C737" s="131">
        <v>22</v>
      </c>
      <c r="D737" s="35">
        <f>ROUND(АТС!F735*$D$41*$D$42/100,2)</f>
        <v>221.98</v>
      </c>
      <c r="E737" s="35">
        <f>ROUND(АТС!F735*$E$41*$E$42/100,2)</f>
        <v>203.96</v>
      </c>
      <c r="F737" s="35">
        <f>ROUND(АТС!$F735*$F$41*$F$42/100,2)</f>
        <v>138.84</v>
      </c>
      <c r="G737" s="35">
        <f>ROUND(АТС!$F735*$G$41*$G$42/100,2)</f>
        <v>81.25</v>
      </c>
    </row>
    <row r="738" spans="1:7" x14ac:dyDescent="0.25">
      <c r="A738" s="238"/>
      <c r="B738" s="130">
        <f t="shared" si="11"/>
        <v>42214.958330000001</v>
      </c>
      <c r="C738" s="131">
        <v>23</v>
      </c>
      <c r="D738" s="35">
        <f>ROUND(АТС!F736*$D$41*$D$42/100,2)</f>
        <v>240.1</v>
      </c>
      <c r="E738" s="35">
        <f>ROUND(АТС!F736*$E$41*$E$42/100,2)</f>
        <v>220.61</v>
      </c>
      <c r="F738" s="35">
        <f>ROUND(АТС!$F736*$F$41*$F$42/100,2)</f>
        <v>150.16999999999999</v>
      </c>
      <c r="G738" s="35">
        <f>ROUND(АТС!$F736*$G$41*$G$42/100,2)</f>
        <v>87.89</v>
      </c>
    </row>
    <row r="739" spans="1:7" x14ac:dyDescent="0.25">
      <c r="A739" s="238"/>
      <c r="B739" s="130">
        <f t="shared" si="11"/>
        <v>42215</v>
      </c>
      <c r="C739" s="131">
        <v>0</v>
      </c>
      <c r="D739" s="35">
        <f>ROUND(АТС!F737*$D$41*$D$42/100,2)</f>
        <v>222.86</v>
      </c>
      <c r="E739" s="35">
        <f>ROUND(АТС!F737*$E$41*$E$42/100,2)</f>
        <v>204.77</v>
      </c>
      <c r="F739" s="35">
        <f>ROUND(АТС!$F737*$F$41*$F$42/100,2)</f>
        <v>139.38999999999999</v>
      </c>
      <c r="G739" s="35">
        <f>ROUND(АТС!$F737*$G$41*$G$42/100,2)</f>
        <v>81.58</v>
      </c>
    </row>
    <row r="740" spans="1:7" x14ac:dyDescent="0.25">
      <c r="A740" s="238"/>
      <c r="B740" s="130">
        <f t="shared" si="11"/>
        <v>42215.041669999999</v>
      </c>
      <c r="C740" s="131">
        <v>1</v>
      </c>
      <c r="D740" s="35">
        <f>ROUND(АТС!F738*$D$41*$D$42/100,2)</f>
        <v>239.8</v>
      </c>
      <c r="E740" s="35">
        <f>ROUND(АТС!F738*$E$41*$E$42/100,2)</f>
        <v>220.33</v>
      </c>
      <c r="F740" s="35">
        <f>ROUND(АТС!$F738*$F$41*$F$42/100,2)</f>
        <v>149.97999999999999</v>
      </c>
      <c r="G740" s="35">
        <f>ROUND(АТС!$F738*$G$41*$G$42/100,2)</f>
        <v>87.78</v>
      </c>
    </row>
    <row r="741" spans="1:7" x14ac:dyDescent="0.25">
      <c r="A741" s="238"/>
      <c r="B741" s="130">
        <f t="shared" si="11"/>
        <v>42215.083330000001</v>
      </c>
      <c r="C741" s="131">
        <v>2</v>
      </c>
      <c r="D741" s="35">
        <f>ROUND(АТС!F739*$D$41*$D$42/100,2)</f>
        <v>251.2</v>
      </c>
      <c r="E741" s="35">
        <f>ROUND(АТС!F739*$E$41*$E$42/100,2)</f>
        <v>230.81</v>
      </c>
      <c r="F741" s="35">
        <f>ROUND(АТС!$F739*$F$41*$F$42/100,2)</f>
        <v>157.12</v>
      </c>
      <c r="G741" s="35">
        <f>ROUND(АТС!$F739*$G$41*$G$42/100,2)</f>
        <v>91.95</v>
      </c>
    </row>
    <row r="742" spans="1:7" x14ac:dyDescent="0.25">
      <c r="A742" s="238"/>
      <c r="B742" s="130">
        <f t="shared" si="11"/>
        <v>42215.125</v>
      </c>
      <c r="C742" s="131">
        <v>3</v>
      </c>
      <c r="D742" s="35">
        <f>ROUND(АТС!F740*$D$41*$D$42/100,2)</f>
        <v>259.43</v>
      </c>
      <c r="E742" s="35">
        <f>ROUND(АТС!F740*$E$41*$E$42/100,2)</f>
        <v>238.37</v>
      </c>
      <c r="F742" s="35">
        <f>ROUND(АТС!$F740*$F$41*$F$42/100,2)</f>
        <v>162.26</v>
      </c>
      <c r="G742" s="35">
        <f>ROUND(АТС!$F740*$G$41*$G$42/100,2)</f>
        <v>94.96</v>
      </c>
    </row>
    <row r="743" spans="1:7" x14ac:dyDescent="0.25">
      <c r="A743" s="238"/>
      <c r="B743" s="130">
        <f t="shared" si="11"/>
        <v>42215.166669999999</v>
      </c>
      <c r="C743" s="131">
        <v>4</v>
      </c>
      <c r="D743" s="35">
        <f>ROUND(АТС!F741*$D$41*$D$42/100,2)</f>
        <v>258.99</v>
      </c>
      <c r="E743" s="35">
        <f>ROUND(АТС!F741*$E$41*$E$42/100,2)</f>
        <v>237.97</v>
      </c>
      <c r="F743" s="35">
        <f>ROUND(АТС!$F741*$F$41*$F$42/100,2)</f>
        <v>161.99</v>
      </c>
      <c r="G743" s="35">
        <f>ROUND(АТС!$F741*$G$41*$G$42/100,2)</f>
        <v>94.8</v>
      </c>
    </row>
    <row r="744" spans="1:7" x14ac:dyDescent="0.25">
      <c r="A744" s="238"/>
      <c r="B744" s="130">
        <f t="shared" si="11"/>
        <v>42215.208330000001</v>
      </c>
      <c r="C744" s="131">
        <v>5</v>
      </c>
      <c r="D744" s="35">
        <f>ROUND(АТС!F742*$D$41*$D$42/100,2)</f>
        <v>259.12</v>
      </c>
      <c r="E744" s="35">
        <f>ROUND(АТС!F742*$E$41*$E$42/100,2)</f>
        <v>238.08</v>
      </c>
      <c r="F744" s="35">
        <f>ROUND(АТС!$F742*$F$41*$F$42/100,2)</f>
        <v>162.07</v>
      </c>
      <c r="G744" s="35">
        <f>ROUND(АТС!$F742*$G$41*$G$42/100,2)</f>
        <v>94.85</v>
      </c>
    </row>
    <row r="745" spans="1:7" x14ac:dyDescent="0.25">
      <c r="A745" s="238"/>
      <c r="B745" s="130">
        <f t="shared" si="11"/>
        <v>42215.25</v>
      </c>
      <c r="C745" s="131">
        <v>6</v>
      </c>
      <c r="D745" s="35">
        <f>ROUND(АТС!F743*$D$41*$D$42/100,2)</f>
        <v>255.37</v>
      </c>
      <c r="E745" s="35">
        <f>ROUND(АТС!F743*$E$41*$E$42/100,2)</f>
        <v>234.64</v>
      </c>
      <c r="F745" s="35">
        <f>ROUND(АТС!$F743*$F$41*$F$42/100,2)</f>
        <v>159.72</v>
      </c>
      <c r="G745" s="35">
        <f>ROUND(АТС!$F743*$G$41*$G$42/100,2)</f>
        <v>93.48</v>
      </c>
    </row>
    <row r="746" spans="1:7" x14ac:dyDescent="0.25">
      <c r="A746" s="238"/>
      <c r="B746" s="130">
        <f t="shared" si="11"/>
        <v>42215.291669999999</v>
      </c>
      <c r="C746" s="131">
        <v>7</v>
      </c>
      <c r="D746" s="35">
        <f>ROUND(АТС!F744*$D$41*$D$42/100,2)</f>
        <v>285.92</v>
      </c>
      <c r="E746" s="35">
        <f>ROUND(АТС!F744*$E$41*$E$42/100,2)</f>
        <v>262.70999999999998</v>
      </c>
      <c r="F746" s="35">
        <f>ROUND(АТС!$F744*$F$41*$F$42/100,2)</f>
        <v>178.83</v>
      </c>
      <c r="G746" s="35">
        <f>ROUND(АТС!$F744*$G$41*$G$42/100,2)</f>
        <v>104.66</v>
      </c>
    </row>
    <row r="747" spans="1:7" x14ac:dyDescent="0.25">
      <c r="A747" s="238"/>
      <c r="B747" s="130">
        <f t="shared" si="11"/>
        <v>42215.333330000001</v>
      </c>
      <c r="C747" s="131">
        <v>8</v>
      </c>
      <c r="D747" s="35">
        <f>ROUND(АТС!F745*$D$41*$D$42/100,2)</f>
        <v>260.89999999999998</v>
      </c>
      <c r="E747" s="35">
        <f>ROUND(АТС!F745*$E$41*$E$42/100,2)</f>
        <v>239.72</v>
      </c>
      <c r="F747" s="35">
        <f>ROUND(АТС!$F745*$F$41*$F$42/100,2)</f>
        <v>163.18</v>
      </c>
      <c r="G747" s="35">
        <f>ROUND(АТС!$F745*$G$41*$G$42/100,2)</f>
        <v>95.5</v>
      </c>
    </row>
    <row r="748" spans="1:7" x14ac:dyDescent="0.25">
      <c r="A748" s="238"/>
      <c r="B748" s="130">
        <f t="shared" si="11"/>
        <v>42215.375</v>
      </c>
      <c r="C748" s="131">
        <v>9</v>
      </c>
      <c r="D748" s="35">
        <f>ROUND(АТС!F746*$D$41*$D$42/100,2)</f>
        <v>227.24</v>
      </c>
      <c r="E748" s="35">
        <f>ROUND(АТС!F746*$E$41*$E$42/100,2)</f>
        <v>208.79</v>
      </c>
      <c r="F748" s="35">
        <f>ROUND(АТС!$F746*$F$41*$F$42/100,2)</f>
        <v>142.13</v>
      </c>
      <c r="G748" s="35">
        <f>ROUND(АТС!$F746*$G$41*$G$42/100,2)</f>
        <v>83.18</v>
      </c>
    </row>
    <row r="749" spans="1:7" x14ac:dyDescent="0.25">
      <c r="A749" s="238"/>
      <c r="B749" s="130">
        <f t="shared" si="11"/>
        <v>42215.416669999999</v>
      </c>
      <c r="C749" s="131">
        <v>10</v>
      </c>
      <c r="D749" s="35">
        <f>ROUND(АТС!F747*$D$41*$D$42/100,2)</f>
        <v>228.03</v>
      </c>
      <c r="E749" s="35">
        <f>ROUND(АТС!F747*$E$41*$E$42/100,2)</f>
        <v>209.52</v>
      </c>
      <c r="F749" s="35">
        <f>ROUND(АТС!$F747*$F$41*$F$42/100,2)</f>
        <v>142.63</v>
      </c>
      <c r="G749" s="35">
        <f>ROUND(АТС!$F747*$G$41*$G$42/100,2)</f>
        <v>83.47</v>
      </c>
    </row>
    <row r="750" spans="1:7" x14ac:dyDescent="0.25">
      <c r="A750" s="238"/>
      <c r="B750" s="130">
        <f t="shared" si="11"/>
        <v>42215.458330000001</v>
      </c>
      <c r="C750" s="131">
        <v>11</v>
      </c>
      <c r="D750" s="35">
        <f>ROUND(АТС!F748*$D$41*$D$42/100,2)</f>
        <v>235.55</v>
      </c>
      <c r="E750" s="35">
        <f>ROUND(АТС!F748*$E$41*$E$42/100,2)</f>
        <v>216.43</v>
      </c>
      <c r="F750" s="35">
        <f>ROUND(АТС!$F748*$F$41*$F$42/100,2)</f>
        <v>147.33000000000001</v>
      </c>
      <c r="G750" s="35">
        <f>ROUND(АТС!$F748*$G$41*$G$42/100,2)</f>
        <v>86.22</v>
      </c>
    </row>
    <row r="751" spans="1:7" x14ac:dyDescent="0.25">
      <c r="A751" s="238"/>
      <c r="B751" s="130">
        <f t="shared" si="11"/>
        <v>42215.5</v>
      </c>
      <c r="C751" s="131">
        <v>12</v>
      </c>
      <c r="D751" s="35">
        <f>ROUND(АТС!F749*$D$41*$D$42/100,2)</f>
        <v>239.89</v>
      </c>
      <c r="E751" s="35">
        <f>ROUND(АТС!F749*$E$41*$E$42/100,2)</f>
        <v>220.42</v>
      </c>
      <c r="F751" s="35">
        <f>ROUND(АТС!$F749*$F$41*$F$42/100,2)</f>
        <v>150.04</v>
      </c>
      <c r="G751" s="35">
        <f>ROUND(АТС!$F749*$G$41*$G$42/100,2)</f>
        <v>87.81</v>
      </c>
    </row>
    <row r="752" spans="1:7" x14ac:dyDescent="0.25">
      <c r="A752" s="238"/>
      <c r="B752" s="130">
        <f t="shared" si="11"/>
        <v>42215.541669999999</v>
      </c>
      <c r="C752" s="131">
        <v>13</v>
      </c>
      <c r="D752" s="35">
        <f>ROUND(АТС!F750*$D$41*$D$42/100,2)</f>
        <v>239.97</v>
      </c>
      <c r="E752" s="35">
        <f>ROUND(АТС!F750*$E$41*$E$42/100,2)</f>
        <v>220.49</v>
      </c>
      <c r="F752" s="35">
        <f>ROUND(АТС!$F750*$F$41*$F$42/100,2)</f>
        <v>150.09</v>
      </c>
      <c r="G752" s="35">
        <f>ROUND(АТС!$F750*$G$41*$G$42/100,2)</f>
        <v>87.84</v>
      </c>
    </row>
    <row r="753" spans="1:7" x14ac:dyDescent="0.25">
      <c r="A753" s="238"/>
      <c r="B753" s="130">
        <f t="shared" si="11"/>
        <v>42215.583330000001</v>
      </c>
      <c r="C753" s="131">
        <v>14</v>
      </c>
      <c r="D753" s="35">
        <f>ROUND(АТС!F751*$D$41*$D$42/100,2)</f>
        <v>240.24</v>
      </c>
      <c r="E753" s="35">
        <f>ROUND(АТС!F751*$E$41*$E$42/100,2)</f>
        <v>220.74</v>
      </c>
      <c r="F753" s="35">
        <f>ROUND(АТС!$F751*$F$41*$F$42/100,2)</f>
        <v>150.26</v>
      </c>
      <c r="G753" s="35">
        <f>ROUND(АТС!$F751*$G$41*$G$42/100,2)</f>
        <v>87.94</v>
      </c>
    </row>
    <row r="754" spans="1:7" x14ac:dyDescent="0.25">
      <c r="A754" s="238"/>
      <c r="B754" s="130">
        <f t="shared" si="11"/>
        <v>42215.625</v>
      </c>
      <c r="C754" s="131">
        <v>15</v>
      </c>
      <c r="D754" s="35">
        <f>ROUND(АТС!F752*$D$41*$D$42/100,2)</f>
        <v>240.39</v>
      </c>
      <c r="E754" s="35">
        <f>ROUND(АТС!F752*$E$41*$E$42/100,2)</f>
        <v>220.88</v>
      </c>
      <c r="F754" s="35">
        <f>ROUND(АТС!$F752*$F$41*$F$42/100,2)</f>
        <v>150.36000000000001</v>
      </c>
      <c r="G754" s="35">
        <f>ROUND(АТС!$F752*$G$41*$G$42/100,2)</f>
        <v>88</v>
      </c>
    </row>
    <row r="755" spans="1:7" x14ac:dyDescent="0.25">
      <c r="A755" s="238"/>
      <c r="B755" s="130">
        <f t="shared" si="11"/>
        <v>42215.666669999999</v>
      </c>
      <c r="C755" s="131">
        <v>16</v>
      </c>
      <c r="D755" s="35">
        <f>ROUND(АТС!F753*$D$41*$D$42/100,2)</f>
        <v>240.86</v>
      </c>
      <c r="E755" s="35">
        <f>ROUND(АТС!F753*$E$41*$E$42/100,2)</f>
        <v>221.3</v>
      </c>
      <c r="F755" s="35">
        <f>ROUND(АТС!$F753*$F$41*$F$42/100,2)</f>
        <v>150.65</v>
      </c>
      <c r="G755" s="35">
        <f>ROUND(АТС!$F753*$G$41*$G$42/100,2)</f>
        <v>88.17</v>
      </c>
    </row>
    <row r="756" spans="1:7" x14ac:dyDescent="0.25">
      <c r="A756" s="238"/>
      <c r="B756" s="130">
        <f t="shared" si="11"/>
        <v>42215.708330000001</v>
      </c>
      <c r="C756" s="131">
        <v>17</v>
      </c>
      <c r="D756" s="35">
        <f>ROUND(АТС!F754*$D$41*$D$42/100,2)</f>
        <v>234.59</v>
      </c>
      <c r="E756" s="35">
        <f>ROUND(АТС!F754*$E$41*$E$42/100,2)</f>
        <v>215.54</v>
      </c>
      <c r="F756" s="35">
        <f>ROUND(АТС!$F754*$F$41*$F$42/100,2)</f>
        <v>146.72999999999999</v>
      </c>
      <c r="G756" s="35">
        <f>ROUND(АТС!$F754*$G$41*$G$42/100,2)</f>
        <v>85.87</v>
      </c>
    </row>
    <row r="757" spans="1:7" x14ac:dyDescent="0.25">
      <c r="A757" s="238"/>
      <c r="B757" s="130">
        <f t="shared" si="11"/>
        <v>42215.75</v>
      </c>
      <c r="C757" s="131">
        <v>18</v>
      </c>
      <c r="D757" s="35">
        <f>ROUND(АТС!F755*$D$41*$D$42/100,2)</f>
        <v>218.92</v>
      </c>
      <c r="E757" s="35">
        <f>ROUND(АТС!F755*$E$41*$E$42/100,2)</f>
        <v>201.15</v>
      </c>
      <c r="F757" s="35">
        <f>ROUND(АТС!$F755*$F$41*$F$42/100,2)</f>
        <v>136.93</v>
      </c>
      <c r="G757" s="35">
        <f>ROUND(АТС!$F755*$G$41*$G$42/100,2)</f>
        <v>80.14</v>
      </c>
    </row>
    <row r="758" spans="1:7" x14ac:dyDescent="0.25">
      <c r="A758" s="238"/>
      <c r="B758" s="130">
        <f t="shared" si="11"/>
        <v>42215.791669999999</v>
      </c>
      <c r="C758" s="131">
        <v>19</v>
      </c>
      <c r="D758" s="35">
        <f>ROUND(АТС!F756*$D$41*$D$42/100,2)</f>
        <v>233.02</v>
      </c>
      <c r="E758" s="35">
        <f>ROUND(АТС!F756*$E$41*$E$42/100,2)</f>
        <v>214.11</v>
      </c>
      <c r="F758" s="35">
        <f>ROUND(АТС!$F756*$F$41*$F$42/100,2)</f>
        <v>145.75</v>
      </c>
      <c r="G758" s="35">
        <f>ROUND(АТС!$F756*$G$41*$G$42/100,2)</f>
        <v>85.3</v>
      </c>
    </row>
    <row r="759" spans="1:7" x14ac:dyDescent="0.25">
      <c r="A759" s="238"/>
      <c r="B759" s="130">
        <f t="shared" si="11"/>
        <v>42215.833330000001</v>
      </c>
      <c r="C759" s="131">
        <v>20</v>
      </c>
      <c r="D759" s="35">
        <f>ROUND(АТС!F757*$D$41*$D$42/100,2)</f>
        <v>261.3</v>
      </c>
      <c r="E759" s="35">
        <f>ROUND(АТС!F757*$E$41*$E$42/100,2)</f>
        <v>240.09</v>
      </c>
      <c r="F759" s="35">
        <f>ROUND(АТС!$F757*$F$41*$F$42/100,2)</f>
        <v>163.43</v>
      </c>
      <c r="G759" s="35">
        <f>ROUND(АТС!$F757*$G$41*$G$42/100,2)</f>
        <v>95.65</v>
      </c>
    </row>
    <row r="760" spans="1:7" x14ac:dyDescent="0.25">
      <c r="A760" s="238"/>
      <c r="B760" s="130">
        <f t="shared" si="11"/>
        <v>42215.875</v>
      </c>
      <c r="C760" s="131">
        <v>21</v>
      </c>
      <c r="D760" s="35">
        <f>ROUND(АТС!F758*$D$41*$D$42/100,2)</f>
        <v>248.47</v>
      </c>
      <c r="E760" s="35">
        <f>ROUND(АТС!F758*$E$41*$E$42/100,2)</f>
        <v>228.3</v>
      </c>
      <c r="F760" s="35">
        <f>ROUND(АТС!$F758*$F$41*$F$42/100,2)</f>
        <v>155.41</v>
      </c>
      <c r="G760" s="35">
        <f>ROUND(АТС!$F758*$G$41*$G$42/100,2)</f>
        <v>90.95</v>
      </c>
    </row>
    <row r="761" spans="1:7" x14ac:dyDescent="0.25">
      <c r="A761" s="238"/>
      <c r="B761" s="130">
        <f t="shared" si="11"/>
        <v>42215.916669999999</v>
      </c>
      <c r="C761" s="131">
        <v>22</v>
      </c>
      <c r="D761" s="35">
        <f>ROUND(АТС!F759*$D$41*$D$42/100,2)</f>
        <v>228.8</v>
      </c>
      <c r="E761" s="35">
        <f>ROUND(АТС!F759*$E$41*$E$42/100,2)</f>
        <v>210.23</v>
      </c>
      <c r="F761" s="35">
        <f>ROUND(АТС!$F759*$F$41*$F$42/100,2)</f>
        <v>143.11000000000001</v>
      </c>
      <c r="G761" s="35">
        <f>ROUND(АТС!$F759*$G$41*$G$42/100,2)</f>
        <v>83.75</v>
      </c>
    </row>
    <row r="762" spans="1:7" x14ac:dyDescent="0.25">
      <c r="A762" s="238"/>
      <c r="B762" s="130">
        <f t="shared" si="11"/>
        <v>42215.958330000001</v>
      </c>
      <c r="C762" s="131">
        <v>23</v>
      </c>
      <c r="D762" s="35">
        <f>ROUND(АТС!F760*$D$41*$D$42/100,2)</f>
        <v>256.33999999999997</v>
      </c>
      <c r="E762" s="35">
        <f>ROUND(АТС!F760*$E$41*$E$42/100,2)</f>
        <v>235.53</v>
      </c>
      <c r="F762" s="35">
        <f>ROUND(АТС!$F760*$F$41*$F$42/100,2)</f>
        <v>160.33000000000001</v>
      </c>
      <c r="G762" s="35">
        <f>ROUND(АТС!$F760*$G$41*$G$42/100,2)</f>
        <v>93.84</v>
      </c>
    </row>
    <row r="763" spans="1:7" x14ac:dyDescent="0.25">
      <c r="A763" s="238"/>
      <c r="B763" s="130">
        <f t="shared" si="11"/>
        <v>42216</v>
      </c>
      <c r="C763" s="131">
        <v>0</v>
      </c>
      <c r="D763" s="35">
        <f>ROUND(АТС!F761*$D$41*$D$42/100,2)</f>
        <v>220.2</v>
      </c>
      <c r="E763" s="35">
        <f>ROUND(АТС!F761*$E$41*$E$42/100,2)</f>
        <v>202.32</v>
      </c>
      <c r="F763" s="35">
        <f>ROUND(АТС!$F761*$F$41*$F$42/100,2)</f>
        <v>137.72999999999999</v>
      </c>
      <c r="G763" s="35">
        <f>ROUND(АТС!$F761*$G$41*$G$42/100,2)</f>
        <v>80.599999999999994</v>
      </c>
    </row>
    <row r="764" spans="1:7" x14ac:dyDescent="0.25">
      <c r="A764" s="238"/>
      <c r="B764" s="130">
        <f t="shared" si="11"/>
        <v>42216.041669999999</v>
      </c>
      <c r="C764" s="131">
        <v>1</v>
      </c>
      <c r="D764" s="35">
        <f>ROUND(АТС!F762*$D$41*$D$42/100,2)</f>
        <v>236.51</v>
      </c>
      <c r="E764" s="35">
        <f>ROUND(АТС!F762*$E$41*$E$42/100,2)</f>
        <v>217.31</v>
      </c>
      <c r="F764" s="35">
        <f>ROUND(АТС!$F762*$F$41*$F$42/100,2)</f>
        <v>147.93</v>
      </c>
      <c r="G764" s="35">
        <f>ROUND(АТС!$F762*$G$41*$G$42/100,2)</f>
        <v>86.58</v>
      </c>
    </row>
    <row r="765" spans="1:7" x14ac:dyDescent="0.25">
      <c r="A765" s="238"/>
      <c r="B765" s="130">
        <f t="shared" si="11"/>
        <v>42216.083330000001</v>
      </c>
      <c r="C765" s="131">
        <v>2</v>
      </c>
      <c r="D765" s="35">
        <f>ROUND(АТС!F763*$D$41*$D$42/100,2)</f>
        <v>247.42</v>
      </c>
      <c r="E765" s="35">
        <f>ROUND(АТС!F763*$E$41*$E$42/100,2)</f>
        <v>227.33</v>
      </c>
      <c r="F765" s="35">
        <f>ROUND(АТС!$F763*$F$41*$F$42/100,2)</f>
        <v>154.75</v>
      </c>
      <c r="G765" s="35">
        <f>ROUND(АТС!$F763*$G$41*$G$42/100,2)</f>
        <v>90.57</v>
      </c>
    </row>
    <row r="766" spans="1:7" x14ac:dyDescent="0.25">
      <c r="A766" s="238"/>
      <c r="B766" s="130">
        <f t="shared" si="11"/>
        <v>42216.125</v>
      </c>
      <c r="C766" s="131">
        <v>3</v>
      </c>
      <c r="D766" s="35">
        <f>ROUND(АТС!F764*$D$41*$D$42/100,2)</f>
        <v>255.5</v>
      </c>
      <c r="E766" s="35">
        <f>ROUND(АТС!F764*$E$41*$E$42/100,2)</f>
        <v>234.76</v>
      </c>
      <c r="F766" s="35">
        <f>ROUND(АТС!$F764*$F$41*$F$42/100,2)</f>
        <v>159.80000000000001</v>
      </c>
      <c r="G766" s="35">
        <f>ROUND(АТС!$F764*$G$41*$G$42/100,2)</f>
        <v>93.53</v>
      </c>
    </row>
    <row r="767" spans="1:7" x14ac:dyDescent="0.25">
      <c r="A767" s="238"/>
      <c r="B767" s="130">
        <f t="shared" si="11"/>
        <v>42216.166669999999</v>
      </c>
      <c r="C767" s="131">
        <v>4</v>
      </c>
      <c r="D767" s="35">
        <f>ROUND(АТС!F765*$D$41*$D$42/100,2)</f>
        <v>255.11</v>
      </c>
      <c r="E767" s="35">
        <f>ROUND(АТС!F765*$E$41*$E$42/100,2)</f>
        <v>234.4</v>
      </c>
      <c r="F767" s="35">
        <f>ROUND(АТС!$F765*$F$41*$F$42/100,2)</f>
        <v>159.56</v>
      </c>
      <c r="G767" s="35">
        <f>ROUND(АТС!$F765*$G$41*$G$42/100,2)</f>
        <v>93.38</v>
      </c>
    </row>
    <row r="768" spans="1:7" x14ac:dyDescent="0.25">
      <c r="A768" s="238"/>
      <c r="B768" s="130">
        <f t="shared" si="11"/>
        <v>42216.208330000001</v>
      </c>
      <c r="C768" s="131">
        <v>5</v>
      </c>
      <c r="D768" s="35">
        <f>ROUND(АТС!F766*$D$41*$D$42/100,2)</f>
        <v>259.41000000000003</v>
      </c>
      <c r="E768" s="35">
        <f>ROUND(АТС!F766*$E$41*$E$42/100,2)</f>
        <v>238.35</v>
      </c>
      <c r="F768" s="35">
        <f>ROUND(АТС!$F766*$F$41*$F$42/100,2)</f>
        <v>162.25</v>
      </c>
      <c r="G768" s="35">
        <f>ROUND(АТС!$F766*$G$41*$G$42/100,2)</f>
        <v>94.96</v>
      </c>
    </row>
    <row r="769" spans="1:7" x14ac:dyDescent="0.25">
      <c r="A769" s="238"/>
      <c r="B769" s="130">
        <f t="shared" si="11"/>
        <v>42216.25</v>
      </c>
      <c r="C769" s="131">
        <v>6</v>
      </c>
      <c r="D769" s="35">
        <f>ROUND(АТС!F767*$D$41*$D$42/100,2)</f>
        <v>255.63</v>
      </c>
      <c r="E769" s="35">
        <f>ROUND(АТС!F767*$E$41*$E$42/100,2)</f>
        <v>234.88</v>
      </c>
      <c r="F769" s="35">
        <f>ROUND(АТС!$F767*$F$41*$F$42/100,2)</f>
        <v>159.88999999999999</v>
      </c>
      <c r="G769" s="35">
        <f>ROUND(АТС!$F767*$G$41*$G$42/100,2)</f>
        <v>93.57</v>
      </c>
    </row>
    <row r="770" spans="1:7" x14ac:dyDescent="0.25">
      <c r="A770" s="238"/>
      <c r="B770" s="130">
        <f t="shared" si="11"/>
        <v>42216.291669999999</v>
      </c>
      <c r="C770" s="131">
        <v>7</v>
      </c>
      <c r="D770" s="35">
        <f>ROUND(АТС!F768*$D$41*$D$42/100,2)</f>
        <v>285.99</v>
      </c>
      <c r="E770" s="35">
        <f>ROUND(АТС!F768*$E$41*$E$42/100,2)</f>
        <v>262.77</v>
      </c>
      <c r="F770" s="35">
        <f>ROUND(АТС!$F768*$F$41*$F$42/100,2)</f>
        <v>178.88</v>
      </c>
      <c r="G770" s="35">
        <f>ROUND(АТС!$F768*$G$41*$G$42/100,2)</f>
        <v>104.69</v>
      </c>
    </row>
    <row r="771" spans="1:7" x14ac:dyDescent="0.25">
      <c r="A771" s="238"/>
      <c r="B771" s="130">
        <f t="shared" si="11"/>
        <v>42216.333330000001</v>
      </c>
      <c r="C771" s="131">
        <v>8</v>
      </c>
      <c r="D771" s="35">
        <f>ROUND(АТС!F769*$D$41*$D$42/100,2)</f>
        <v>261.14</v>
      </c>
      <c r="E771" s="35">
        <f>ROUND(АТС!F769*$E$41*$E$42/100,2)</f>
        <v>239.94</v>
      </c>
      <c r="F771" s="35">
        <f>ROUND(АТС!$F769*$F$41*$F$42/100,2)</f>
        <v>163.33000000000001</v>
      </c>
      <c r="G771" s="35">
        <f>ROUND(АТС!$F769*$G$41*$G$42/100,2)</f>
        <v>95.59</v>
      </c>
    </row>
    <row r="772" spans="1:7" x14ac:dyDescent="0.25">
      <c r="A772" s="238"/>
      <c r="B772" s="130">
        <f t="shared" si="11"/>
        <v>42216.375</v>
      </c>
      <c r="C772" s="131">
        <v>9</v>
      </c>
      <c r="D772" s="35">
        <f>ROUND(АТС!F770*$D$41*$D$42/100,2)</f>
        <v>227.44</v>
      </c>
      <c r="E772" s="35">
        <f>ROUND(АТС!F770*$E$41*$E$42/100,2)</f>
        <v>208.98</v>
      </c>
      <c r="F772" s="35">
        <f>ROUND(АТС!$F770*$F$41*$F$42/100,2)</f>
        <v>142.26</v>
      </c>
      <c r="G772" s="35">
        <f>ROUND(АТС!$F770*$G$41*$G$42/100,2)</f>
        <v>83.26</v>
      </c>
    </row>
    <row r="773" spans="1:7" x14ac:dyDescent="0.25">
      <c r="A773" s="238"/>
      <c r="B773" s="130">
        <f t="shared" si="11"/>
        <v>42216.416669999999</v>
      </c>
      <c r="C773" s="131">
        <v>10</v>
      </c>
      <c r="D773" s="35">
        <f>ROUND(АТС!F771*$D$41*$D$42/100,2)</f>
        <v>234.19</v>
      </c>
      <c r="E773" s="35">
        <f>ROUND(АТС!F771*$E$41*$E$42/100,2)</f>
        <v>215.17</v>
      </c>
      <c r="F773" s="35">
        <f>ROUND(АТС!$F771*$F$41*$F$42/100,2)</f>
        <v>146.47</v>
      </c>
      <c r="G773" s="35">
        <f>ROUND(АТС!$F771*$G$41*$G$42/100,2)</f>
        <v>85.72</v>
      </c>
    </row>
    <row r="774" spans="1:7" x14ac:dyDescent="0.25">
      <c r="A774" s="238"/>
      <c r="B774" s="130">
        <f t="shared" si="11"/>
        <v>42216.458330000001</v>
      </c>
      <c r="C774" s="131">
        <v>11</v>
      </c>
      <c r="D774" s="35">
        <f>ROUND(АТС!F772*$D$41*$D$42/100,2)</f>
        <v>244.06</v>
      </c>
      <c r="E774" s="35">
        <f>ROUND(АТС!F772*$E$41*$E$42/100,2)</f>
        <v>224.25</v>
      </c>
      <c r="F774" s="35">
        <f>ROUND(АТС!$F772*$F$41*$F$42/100,2)</f>
        <v>152.65</v>
      </c>
      <c r="G774" s="35">
        <f>ROUND(АТС!$F772*$G$41*$G$42/100,2)</f>
        <v>89.34</v>
      </c>
    </row>
    <row r="775" spans="1:7" x14ac:dyDescent="0.25">
      <c r="A775" s="238"/>
      <c r="B775" s="130">
        <f t="shared" si="11"/>
        <v>42216.5</v>
      </c>
      <c r="C775" s="131">
        <v>12</v>
      </c>
      <c r="D775" s="35">
        <f>ROUND(АТС!F773*$D$41*$D$42/100,2)</f>
        <v>243.67</v>
      </c>
      <c r="E775" s="35">
        <f>ROUND(АТС!F773*$E$41*$E$42/100,2)</f>
        <v>223.89</v>
      </c>
      <c r="F775" s="35">
        <f>ROUND(АТС!$F773*$F$41*$F$42/100,2)</f>
        <v>152.41</v>
      </c>
      <c r="G775" s="35">
        <f>ROUND(АТС!$F773*$G$41*$G$42/100,2)</f>
        <v>89.2</v>
      </c>
    </row>
    <row r="776" spans="1:7" x14ac:dyDescent="0.25">
      <c r="A776" s="238"/>
      <c r="B776" s="130">
        <f t="shared" si="11"/>
        <v>42216.541669999999</v>
      </c>
      <c r="C776" s="131">
        <v>13</v>
      </c>
      <c r="D776" s="35">
        <f>ROUND(АТС!F774*$D$41*$D$42/100,2)</f>
        <v>243.54</v>
      </c>
      <c r="E776" s="35">
        <f>ROUND(АТС!F774*$E$41*$E$42/100,2)</f>
        <v>223.77</v>
      </c>
      <c r="F776" s="35">
        <f>ROUND(АТС!$F774*$F$41*$F$42/100,2)</f>
        <v>152.32</v>
      </c>
      <c r="G776" s="35">
        <f>ROUND(АТС!$F774*$G$41*$G$42/100,2)</f>
        <v>89.15</v>
      </c>
    </row>
    <row r="777" spans="1:7" x14ac:dyDescent="0.25">
      <c r="A777" s="238"/>
      <c r="B777" s="130">
        <f t="shared" si="11"/>
        <v>42216.583330000001</v>
      </c>
      <c r="C777" s="131">
        <v>14</v>
      </c>
      <c r="D777" s="35">
        <f>ROUND(АТС!F775*$D$41*$D$42/100,2)</f>
        <v>243.96</v>
      </c>
      <c r="E777" s="35">
        <f>ROUND(АТС!F775*$E$41*$E$42/100,2)</f>
        <v>224.16</v>
      </c>
      <c r="F777" s="35">
        <f>ROUND(АТС!$F775*$F$41*$F$42/100,2)</f>
        <v>152.59</v>
      </c>
      <c r="G777" s="35">
        <f>ROUND(АТС!$F775*$G$41*$G$42/100,2)</f>
        <v>89.3</v>
      </c>
    </row>
    <row r="778" spans="1:7" x14ac:dyDescent="0.25">
      <c r="A778" s="238"/>
      <c r="B778" s="130">
        <f t="shared" si="11"/>
        <v>42216.625</v>
      </c>
      <c r="C778" s="131">
        <v>15</v>
      </c>
      <c r="D778" s="35">
        <f>ROUND(АТС!F776*$D$41*$D$42/100,2)</f>
        <v>243.78</v>
      </c>
      <c r="E778" s="35">
        <f>ROUND(АТС!F776*$E$41*$E$42/100,2)</f>
        <v>223.99</v>
      </c>
      <c r="F778" s="35">
        <f>ROUND(АТС!$F776*$F$41*$F$42/100,2)</f>
        <v>152.47999999999999</v>
      </c>
      <c r="G778" s="35">
        <f>ROUND(АТС!$F776*$G$41*$G$42/100,2)</f>
        <v>89.24</v>
      </c>
    </row>
    <row r="779" spans="1:7" x14ac:dyDescent="0.25">
      <c r="A779" s="238"/>
      <c r="B779" s="130">
        <f t="shared" si="11"/>
        <v>42216.666669999999</v>
      </c>
      <c r="C779" s="131">
        <v>16</v>
      </c>
      <c r="D779" s="35">
        <f>ROUND(АТС!F777*$D$41*$D$42/100,2)</f>
        <v>244.15</v>
      </c>
      <c r="E779" s="35">
        <f>ROUND(АТС!F777*$E$41*$E$42/100,2)</f>
        <v>224.33</v>
      </c>
      <c r="F779" s="35">
        <f>ROUND(АТС!$F777*$F$41*$F$42/100,2)</f>
        <v>152.71</v>
      </c>
      <c r="G779" s="35">
        <f>ROUND(АТС!$F777*$G$41*$G$42/100,2)</f>
        <v>89.37</v>
      </c>
    </row>
    <row r="780" spans="1:7" x14ac:dyDescent="0.25">
      <c r="A780" s="238"/>
      <c r="B780" s="130">
        <f t="shared" si="11"/>
        <v>42216.708330000001</v>
      </c>
      <c r="C780" s="131">
        <v>17</v>
      </c>
      <c r="D780" s="35">
        <f>ROUND(АТС!F778*$D$41*$D$42/100,2)</f>
        <v>235.74</v>
      </c>
      <c r="E780" s="35">
        <f>ROUND(АТС!F778*$E$41*$E$42/100,2)</f>
        <v>216.6</v>
      </c>
      <c r="F780" s="35">
        <f>ROUND(АТС!$F778*$F$41*$F$42/100,2)</f>
        <v>147.44999999999999</v>
      </c>
      <c r="G780" s="35">
        <f>ROUND(АТС!$F778*$G$41*$G$42/100,2)</f>
        <v>86.29</v>
      </c>
    </row>
    <row r="781" spans="1:7" x14ac:dyDescent="0.25">
      <c r="A781" s="238"/>
      <c r="B781" s="130">
        <f t="shared" si="11"/>
        <v>42216.75</v>
      </c>
      <c r="C781" s="131">
        <v>18</v>
      </c>
      <c r="D781" s="35">
        <f>ROUND(АТС!F779*$D$41*$D$42/100,2)</f>
        <v>228.01</v>
      </c>
      <c r="E781" s="35">
        <f>ROUND(АТС!F779*$E$41*$E$42/100,2)</f>
        <v>209.5</v>
      </c>
      <c r="F781" s="35">
        <f>ROUND(АТС!$F779*$F$41*$F$42/100,2)</f>
        <v>142.61000000000001</v>
      </c>
      <c r="G781" s="35">
        <f>ROUND(АТС!$F779*$G$41*$G$42/100,2)</f>
        <v>83.46</v>
      </c>
    </row>
    <row r="782" spans="1:7" x14ac:dyDescent="0.25">
      <c r="A782" s="238"/>
      <c r="B782" s="130">
        <f t="shared" si="11"/>
        <v>42216.791669999999</v>
      </c>
      <c r="C782" s="131">
        <v>19</v>
      </c>
      <c r="D782" s="35">
        <f>ROUND(АТС!F780*$D$41*$D$42/100,2)</f>
        <v>239.45</v>
      </c>
      <c r="E782" s="35">
        <f>ROUND(АТС!F780*$E$41*$E$42/100,2)</f>
        <v>220.01</v>
      </c>
      <c r="F782" s="35">
        <f>ROUND(АТС!$F780*$F$41*$F$42/100,2)</f>
        <v>149.77000000000001</v>
      </c>
      <c r="G782" s="35">
        <f>ROUND(АТС!$F780*$G$41*$G$42/100,2)</f>
        <v>87.65</v>
      </c>
    </row>
    <row r="783" spans="1:7" x14ac:dyDescent="0.25">
      <c r="A783" s="238"/>
      <c r="B783" s="130">
        <f t="shared" si="11"/>
        <v>42216.833330000001</v>
      </c>
      <c r="C783" s="131">
        <v>20</v>
      </c>
      <c r="D783" s="35">
        <f>ROUND(АТС!F781*$D$41*$D$42/100,2)</f>
        <v>264.39999999999998</v>
      </c>
      <c r="E783" s="35">
        <f>ROUND(АТС!F781*$E$41*$E$42/100,2)</f>
        <v>242.94</v>
      </c>
      <c r="F783" s="35">
        <f>ROUND(АТС!$F781*$F$41*$F$42/100,2)</f>
        <v>165.37</v>
      </c>
      <c r="G783" s="35">
        <f>ROUND(АТС!$F781*$G$41*$G$42/100,2)</f>
        <v>96.78</v>
      </c>
    </row>
    <row r="784" spans="1:7" x14ac:dyDescent="0.25">
      <c r="A784" s="238"/>
      <c r="B784" s="130">
        <f t="shared" si="11"/>
        <v>42216.875</v>
      </c>
      <c r="C784" s="131">
        <v>21</v>
      </c>
      <c r="D784" s="35">
        <f>ROUND(АТС!F782*$D$41*$D$42/100,2)</f>
        <v>251.13</v>
      </c>
      <c r="E784" s="35">
        <f>ROUND(АТС!F782*$E$41*$E$42/100,2)</f>
        <v>230.74</v>
      </c>
      <c r="F784" s="35">
        <f>ROUND(АТС!$F782*$F$41*$F$42/100,2)</f>
        <v>157.07</v>
      </c>
      <c r="G784" s="35">
        <f>ROUND(АТС!$F782*$G$41*$G$42/100,2)</f>
        <v>91.93</v>
      </c>
    </row>
    <row r="785" spans="1:9" x14ac:dyDescent="0.25">
      <c r="A785" s="238"/>
      <c r="B785" s="130">
        <f t="shared" si="11"/>
        <v>42216.916669999999</v>
      </c>
      <c r="C785" s="131">
        <v>22</v>
      </c>
      <c r="D785" s="35">
        <f>ROUND(АТС!F783*$D$41*$D$42/100,2)</f>
        <v>228.91</v>
      </c>
      <c r="E785" s="35">
        <f>ROUND(АТС!F783*$E$41*$E$42/100,2)</f>
        <v>210.32</v>
      </c>
      <c r="F785" s="35">
        <f>ROUND(АТС!$F783*$F$41*$F$42/100,2)</f>
        <v>143.16999999999999</v>
      </c>
      <c r="G785" s="35">
        <f>ROUND(АТС!$F783*$G$41*$G$42/100,2)</f>
        <v>83.79</v>
      </c>
    </row>
    <row r="786" spans="1:9" x14ac:dyDescent="0.25">
      <c r="A786" s="238"/>
      <c r="B786" s="130">
        <f t="shared" si="11"/>
        <v>42216.958330000001</v>
      </c>
      <c r="C786" s="131">
        <v>23</v>
      </c>
      <c r="D786" s="35">
        <f>ROUND(АТС!F784*$D$41*$D$42/100,2)</f>
        <v>274.06</v>
      </c>
      <c r="E786" s="35">
        <f>ROUND(АТС!F784*$E$41*$E$42/100,2)</f>
        <v>251.81</v>
      </c>
      <c r="F786" s="35">
        <f>ROUND(АТС!$F784*$F$41*$F$42/100,2)</f>
        <v>171.41</v>
      </c>
      <c r="G786" s="35">
        <f>ROUND(АТС!$F784*$G$41*$G$42/100,2)</f>
        <v>100.32</v>
      </c>
    </row>
    <row r="787" spans="1:9" x14ac:dyDescent="0.25">
      <c r="A787" s="112"/>
      <c r="B787" s="132"/>
      <c r="C787" s="133"/>
      <c r="D787" s="113"/>
      <c r="E787" s="113"/>
      <c r="F787" s="113"/>
      <c r="G787" s="113"/>
    </row>
    <row r="789" spans="1:9" x14ac:dyDescent="0.25">
      <c r="A789" s="234" t="s">
        <v>48</v>
      </c>
      <c r="B789" s="234"/>
      <c r="C789" s="234"/>
      <c r="D789" s="234"/>
      <c r="E789" s="234"/>
      <c r="F789" s="234"/>
      <c r="G789" s="234"/>
    </row>
    <row r="790" spans="1:9" ht="94.5" x14ac:dyDescent="0.25">
      <c r="A790" s="19" t="s">
        <v>11</v>
      </c>
      <c r="B790" s="79" t="s">
        <v>33</v>
      </c>
      <c r="C790" s="79" t="s">
        <v>34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4" t="s">
        <v>10</v>
      </c>
      <c r="B791" s="245"/>
      <c r="C791" s="246"/>
      <c r="D791" s="15">
        <f>'РСТ РСО-А'!G9</f>
        <v>27.1</v>
      </c>
      <c r="E791" s="15">
        <f>'РСТ РСО-А'!H9</f>
        <v>24.9</v>
      </c>
      <c r="F791" s="15">
        <f>'РСТ РСО-А'!I9</f>
        <v>16.95</v>
      </c>
      <c r="G791" s="15">
        <f>'РСТ РСО-А'!J9</f>
        <v>9.92</v>
      </c>
    </row>
    <row r="792" spans="1:9" ht="31.5" customHeight="1" x14ac:dyDescent="0.25">
      <c r="A792" s="247" t="s">
        <v>8</v>
      </c>
      <c r="B792" s="248"/>
      <c r="C792" s="249"/>
      <c r="D792" s="14">
        <f>'РСТ РСО-А'!G10</f>
        <v>1.5149999999999999</v>
      </c>
      <c r="E792" s="14">
        <f>'РСТ РСО-А'!H10</f>
        <v>1.5149999999999999</v>
      </c>
      <c r="F792" s="14">
        <f>'РСТ РСО-А'!I10</f>
        <v>1.5149999999999999</v>
      </c>
      <c r="G792" s="14">
        <f>'РСТ РСО-А'!J10</f>
        <v>1.5149999999999999</v>
      </c>
      <c r="I792" s="38"/>
    </row>
    <row r="793" spans="1:9" x14ac:dyDescent="0.25">
      <c r="A793" s="238" t="s">
        <v>187</v>
      </c>
      <c r="B793" s="128">
        <f>B43</f>
        <v>42186</v>
      </c>
      <c r="C793" s="131">
        <v>0</v>
      </c>
      <c r="D793" s="35">
        <f>ROUND($D$791/100*$D$792*АТС!$C41,2)</f>
        <v>214.92</v>
      </c>
      <c r="E793" s="35">
        <f>ROUND($E$791/100*$E$792*АТС!C41,2)</f>
        <v>197.47</v>
      </c>
      <c r="F793" s="35">
        <f>ROUND($F$791/100*$F$792*АТС!C41,2)</f>
        <v>134.43</v>
      </c>
      <c r="G793" s="35">
        <f>ROUND($G$791/100*$G$792*АТС!C41,2)</f>
        <v>78.67</v>
      </c>
    </row>
    <row r="794" spans="1:9" x14ac:dyDescent="0.25">
      <c r="A794" s="238"/>
      <c r="B794" s="130">
        <f>B$43+ROUND(C794/24,5)</f>
        <v>42186.041669999999</v>
      </c>
      <c r="C794" s="131">
        <v>1</v>
      </c>
      <c r="D794" s="35">
        <f>ROUND($D$791/100*$D$792*АТС!$C42,2)</f>
        <v>217.88</v>
      </c>
      <c r="E794" s="35">
        <f>ROUND($E$791/100*$E$792*АТС!C42,2)</f>
        <v>200.19</v>
      </c>
      <c r="F794" s="35">
        <f>ROUND($F$791/100*$F$792*АТС!C42,2)</f>
        <v>136.28</v>
      </c>
      <c r="G794" s="35">
        <f>ROUND($G$791/100*$G$792*АТС!C42,2)</f>
        <v>79.760000000000005</v>
      </c>
    </row>
    <row r="795" spans="1:9" x14ac:dyDescent="0.25">
      <c r="A795" s="238"/>
      <c r="B795" s="128">
        <f>B$43+ROUND(C795/24,5)</f>
        <v>42186.083330000001</v>
      </c>
      <c r="C795" s="131">
        <v>2</v>
      </c>
      <c r="D795" s="35">
        <f>ROUND($D$791/100*$D$792*АТС!$C43,2)</f>
        <v>226.43</v>
      </c>
      <c r="E795" s="35">
        <f>ROUND($E$791/100*$E$792*АТС!C43,2)</f>
        <v>208.05</v>
      </c>
      <c r="F795" s="35">
        <f>ROUND($F$791/100*$F$792*АТС!C43,2)</f>
        <v>141.63</v>
      </c>
      <c r="G795" s="35">
        <f>ROUND($G$791/100*$G$792*АТС!C43,2)</f>
        <v>82.89</v>
      </c>
    </row>
    <row r="796" spans="1:9" x14ac:dyDescent="0.25">
      <c r="A796" s="238"/>
      <c r="B796" s="130">
        <f t="shared" ref="B796:B816" si="12">B$43+ROUND(C796/24,5)</f>
        <v>42186.125</v>
      </c>
      <c r="C796" s="131">
        <v>3</v>
      </c>
      <c r="D796" s="35">
        <f>ROUND($D$791/100*$D$792*АТС!$C44,2)</f>
        <v>226.48</v>
      </c>
      <c r="E796" s="35">
        <f>ROUND($E$791/100*$E$792*АТС!C44,2)</f>
        <v>208.09</v>
      </c>
      <c r="F796" s="35">
        <f>ROUND($F$791/100*$F$792*АТС!C44,2)</f>
        <v>141.65</v>
      </c>
      <c r="G796" s="35">
        <f>ROUND($G$791/100*$G$792*АТС!C44,2)</f>
        <v>82.9</v>
      </c>
    </row>
    <row r="797" spans="1:9" x14ac:dyDescent="0.25">
      <c r="A797" s="238"/>
      <c r="B797" s="128">
        <f t="shared" si="12"/>
        <v>42186.166669999999</v>
      </c>
      <c r="C797" s="131">
        <v>4</v>
      </c>
      <c r="D797" s="35">
        <f>ROUND($D$791/100*$D$792*АТС!$C45,2)</f>
        <v>247.44</v>
      </c>
      <c r="E797" s="35">
        <f>ROUND($E$791/100*$E$792*АТС!C45,2)</f>
        <v>227.35</v>
      </c>
      <c r="F797" s="35">
        <f>ROUND($F$791/100*$F$792*АТС!C45,2)</f>
        <v>154.76</v>
      </c>
      <c r="G797" s="35">
        <f>ROUND($G$791/100*$G$792*АТС!C45,2)</f>
        <v>90.58</v>
      </c>
    </row>
    <row r="798" spans="1:9" x14ac:dyDescent="0.25">
      <c r="A798" s="238"/>
      <c r="B798" s="130">
        <f t="shared" si="12"/>
        <v>42186.208330000001</v>
      </c>
      <c r="C798" s="131">
        <v>5</v>
      </c>
      <c r="D798" s="35">
        <f>ROUND($D$791/100*$D$792*АТС!$C46,2)</f>
        <v>247.43</v>
      </c>
      <c r="E798" s="35">
        <f>ROUND($E$791/100*$E$792*АТС!C46,2)</f>
        <v>227.34</v>
      </c>
      <c r="F798" s="35">
        <f>ROUND($F$791/100*$F$792*АТС!C46,2)</f>
        <v>154.76</v>
      </c>
      <c r="G798" s="35">
        <f>ROUND($G$791/100*$G$792*АТС!C46,2)</f>
        <v>90.57</v>
      </c>
    </row>
    <row r="799" spans="1:9" x14ac:dyDescent="0.25">
      <c r="A799" s="238"/>
      <c r="B799" s="128">
        <f t="shared" si="12"/>
        <v>42186.25</v>
      </c>
      <c r="C799" s="131">
        <v>6</v>
      </c>
      <c r="D799" s="35">
        <f>ROUND($D$791/100*$D$792*АТС!$C47,2)</f>
        <v>235.54</v>
      </c>
      <c r="E799" s="35">
        <f>ROUND($E$791/100*$E$792*АТС!C47,2)</f>
        <v>216.42</v>
      </c>
      <c r="F799" s="35">
        <f>ROUND($F$791/100*$F$792*АТС!C47,2)</f>
        <v>147.32</v>
      </c>
      <c r="G799" s="35">
        <f>ROUND($G$791/100*$G$792*АТС!C47,2)</f>
        <v>86.22</v>
      </c>
    </row>
    <row r="800" spans="1:9" x14ac:dyDescent="0.25">
      <c r="A800" s="238"/>
      <c r="B800" s="130">
        <f t="shared" si="12"/>
        <v>42186.291669999999</v>
      </c>
      <c r="C800" s="131">
        <v>7</v>
      </c>
      <c r="D800" s="35">
        <f>ROUND($D$791/100*$D$792*АТС!$C48,2)</f>
        <v>278.02999999999997</v>
      </c>
      <c r="E800" s="35">
        <f>ROUND($E$791/100*$E$792*АТС!C48,2)</f>
        <v>255.46</v>
      </c>
      <c r="F800" s="35">
        <f>ROUND($F$791/100*$F$792*АТС!C48,2)</f>
        <v>173.9</v>
      </c>
      <c r="G800" s="35">
        <f>ROUND($G$791/100*$G$792*АТС!C48,2)</f>
        <v>101.78</v>
      </c>
    </row>
    <row r="801" spans="1:7" x14ac:dyDescent="0.25">
      <c r="A801" s="238"/>
      <c r="B801" s="128">
        <f t="shared" si="12"/>
        <v>42186.333330000001</v>
      </c>
      <c r="C801" s="131">
        <v>8</v>
      </c>
      <c r="D801" s="35">
        <f>ROUND($D$791/100*$D$792*АТС!$C49,2)</f>
        <v>252.73</v>
      </c>
      <c r="E801" s="35">
        <f>ROUND($E$791/100*$E$792*АТС!C49,2)</f>
        <v>232.21</v>
      </c>
      <c r="F801" s="35">
        <f>ROUND($F$791/100*$F$792*АТС!C49,2)</f>
        <v>158.07</v>
      </c>
      <c r="G801" s="35">
        <f>ROUND($G$791/100*$G$792*АТС!C49,2)</f>
        <v>92.51</v>
      </c>
    </row>
    <row r="802" spans="1:7" x14ac:dyDescent="0.25">
      <c r="A802" s="238"/>
      <c r="B802" s="130">
        <f t="shared" si="12"/>
        <v>42186.375</v>
      </c>
      <c r="C802" s="131">
        <v>9</v>
      </c>
      <c r="D802" s="35">
        <f>ROUND($D$791/100*$D$792*АТС!$C50,2)</f>
        <v>215.6</v>
      </c>
      <c r="E802" s="35">
        <f>ROUND($E$791/100*$E$792*АТС!C50,2)</f>
        <v>198.09</v>
      </c>
      <c r="F802" s="35">
        <f>ROUND($F$791/100*$F$792*АТС!C50,2)</f>
        <v>134.85</v>
      </c>
      <c r="G802" s="35">
        <f>ROUND($G$791/100*$G$792*АТС!C50,2)</f>
        <v>78.92</v>
      </c>
    </row>
    <row r="803" spans="1:7" x14ac:dyDescent="0.25">
      <c r="A803" s="238"/>
      <c r="B803" s="128">
        <f t="shared" si="12"/>
        <v>42186.416669999999</v>
      </c>
      <c r="C803" s="131">
        <v>10</v>
      </c>
      <c r="D803" s="35">
        <f>ROUND($D$791/100*$D$792*АТС!$C51,2)</f>
        <v>222.87</v>
      </c>
      <c r="E803" s="35">
        <f>ROUND($E$791/100*$E$792*АТС!C51,2)</f>
        <v>204.77</v>
      </c>
      <c r="F803" s="35">
        <f>ROUND($F$791/100*$F$792*АТС!C51,2)</f>
        <v>139.38999999999999</v>
      </c>
      <c r="G803" s="35">
        <f>ROUND($G$791/100*$G$792*АТС!C51,2)</f>
        <v>81.58</v>
      </c>
    </row>
    <row r="804" spans="1:7" x14ac:dyDescent="0.25">
      <c r="A804" s="238"/>
      <c r="B804" s="130">
        <f t="shared" si="12"/>
        <v>42186.458330000001</v>
      </c>
      <c r="C804" s="131">
        <v>11</v>
      </c>
      <c r="D804" s="35">
        <f>ROUND($D$791/100*$D$792*АТС!$C52,2)</f>
        <v>222.84</v>
      </c>
      <c r="E804" s="35">
        <f>ROUND($E$791/100*$E$792*АТС!C52,2)</f>
        <v>204.75</v>
      </c>
      <c r="F804" s="35">
        <f>ROUND($F$791/100*$F$792*АТС!C52,2)</f>
        <v>139.38</v>
      </c>
      <c r="G804" s="35">
        <f>ROUND($G$791/100*$G$792*АТС!C52,2)</f>
        <v>81.569999999999993</v>
      </c>
    </row>
    <row r="805" spans="1:7" x14ac:dyDescent="0.25">
      <c r="A805" s="238"/>
      <c r="B805" s="128">
        <f t="shared" si="12"/>
        <v>42186.5</v>
      </c>
      <c r="C805" s="131">
        <v>12</v>
      </c>
      <c r="D805" s="35">
        <f>ROUND($D$791/100*$D$792*АТС!$C53,2)</f>
        <v>210.8</v>
      </c>
      <c r="E805" s="35">
        <f>ROUND($E$791/100*$E$792*АТС!C53,2)</f>
        <v>193.69</v>
      </c>
      <c r="F805" s="35">
        <f>ROUND($F$791/100*$F$792*АТС!C53,2)</f>
        <v>131.85</v>
      </c>
      <c r="G805" s="35">
        <f>ROUND($G$791/100*$G$792*АТС!C53,2)</f>
        <v>77.16</v>
      </c>
    </row>
    <row r="806" spans="1:7" x14ac:dyDescent="0.25">
      <c r="A806" s="238"/>
      <c r="B806" s="130">
        <f t="shared" si="12"/>
        <v>42186.541669999999</v>
      </c>
      <c r="C806" s="131">
        <v>13</v>
      </c>
      <c r="D806" s="35">
        <f>ROUND($D$791/100*$D$792*АТС!$C54,2)</f>
        <v>211.95</v>
      </c>
      <c r="E806" s="35">
        <f>ROUND($E$791/100*$E$792*АТС!C54,2)</f>
        <v>194.75</v>
      </c>
      <c r="F806" s="35">
        <f>ROUND($F$791/100*$F$792*АТС!C54,2)</f>
        <v>132.57</v>
      </c>
      <c r="G806" s="35">
        <f>ROUND($G$791/100*$G$792*АТС!C54,2)</f>
        <v>77.59</v>
      </c>
    </row>
    <row r="807" spans="1:7" x14ac:dyDescent="0.25">
      <c r="A807" s="238"/>
      <c r="B807" s="128">
        <f t="shared" si="12"/>
        <v>42186.583330000001</v>
      </c>
      <c r="C807" s="131">
        <v>14</v>
      </c>
      <c r="D807" s="35">
        <f>ROUND($D$791/100*$D$792*АТС!$C55,2)</f>
        <v>212.4</v>
      </c>
      <c r="E807" s="35">
        <f>ROUND($E$791/100*$E$792*АТС!C55,2)</f>
        <v>195.16</v>
      </c>
      <c r="F807" s="35">
        <f>ROUND($F$791/100*$F$792*АТС!C55,2)</f>
        <v>132.85</v>
      </c>
      <c r="G807" s="35">
        <f>ROUND($G$791/100*$G$792*АТС!C55,2)</f>
        <v>77.75</v>
      </c>
    </row>
    <row r="808" spans="1:7" x14ac:dyDescent="0.25">
      <c r="A808" s="238"/>
      <c r="B808" s="130">
        <f t="shared" si="12"/>
        <v>42186.625</v>
      </c>
      <c r="C808" s="131">
        <v>15</v>
      </c>
      <c r="D808" s="35">
        <f>ROUND($D$791/100*$D$792*АТС!$C56,2)</f>
        <v>215.58</v>
      </c>
      <c r="E808" s="35">
        <f>ROUND($E$791/100*$E$792*АТС!C56,2)</f>
        <v>198.08</v>
      </c>
      <c r="F808" s="35">
        <f>ROUND($F$791/100*$F$792*АТС!C56,2)</f>
        <v>134.84</v>
      </c>
      <c r="G808" s="35">
        <f>ROUND($G$791/100*$G$792*АТС!C56,2)</f>
        <v>78.91</v>
      </c>
    </row>
    <row r="809" spans="1:7" x14ac:dyDescent="0.25">
      <c r="A809" s="238"/>
      <c r="B809" s="128">
        <f t="shared" si="12"/>
        <v>42186.666669999999</v>
      </c>
      <c r="C809" s="131">
        <v>16</v>
      </c>
      <c r="D809" s="35">
        <f>ROUND($D$791/100*$D$792*АТС!$C57,2)</f>
        <v>213.42</v>
      </c>
      <c r="E809" s="35">
        <f>ROUND($E$791/100*$E$792*АТС!C57,2)</f>
        <v>196.1</v>
      </c>
      <c r="F809" s="35">
        <f>ROUND($F$791/100*$F$792*АТС!C57,2)</f>
        <v>133.49</v>
      </c>
      <c r="G809" s="35">
        <f>ROUND($G$791/100*$G$792*АТС!C57,2)</f>
        <v>78.12</v>
      </c>
    </row>
    <row r="810" spans="1:7" x14ac:dyDescent="0.25">
      <c r="A810" s="238"/>
      <c r="B810" s="130">
        <f t="shared" si="12"/>
        <v>42186.708330000001</v>
      </c>
      <c r="C810" s="131">
        <v>17</v>
      </c>
      <c r="D810" s="35">
        <f>ROUND($D$791/100*$D$792*АТС!$C58,2)</f>
        <v>216.27</v>
      </c>
      <c r="E810" s="35">
        <f>ROUND($E$791/100*$E$792*АТС!C58,2)</f>
        <v>198.71</v>
      </c>
      <c r="F810" s="35">
        <f>ROUND($F$791/100*$F$792*АТС!C58,2)</f>
        <v>135.27000000000001</v>
      </c>
      <c r="G810" s="35">
        <f>ROUND($G$791/100*$G$792*АТС!C58,2)</f>
        <v>79.16</v>
      </c>
    </row>
    <row r="811" spans="1:7" x14ac:dyDescent="0.25">
      <c r="A811" s="238"/>
      <c r="B811" s="128">
        <f t="shared" si="12"/>
        <v>42186.75</v>
      </c>
      <c r="C811" s="131">
        <v>18</v>
      </c>
      <c r="D811" s="35">
        <f>ROUND($D$791/100*$D$792*АТС!$C59,2)</f>
        <v>219.19</v>
      </c>
      <c r="E811" s="35">
        <f>ROUND($E$791/100*$E$792*АТС!C59,2)</f>
        <v>201.39</v>
      </c>
      <c r="F811" s="35">
        <f>ROUND($F$791/100*$F$792*АТС!C59,2)</f>
        <v>137.09</v>
      </c>
      <c r="G811" s="35">
        <f>ROUND($G$791/100*$G$792*АТС!C59,2)</f>
        <v>80.23</v>
      </c>
    </row>
    <row r="812" spans="1:7" x14ac:dyDescent="0.25">
      <c r="A812" s="238"/>
      <c r="B812" s="130">
        <f t="shared" si="12"/>
        <v>42186.791669999999</v>
      </c>
      <c r="C812" s="131">
        <v>19</v>
      </c>
      <c r="D812" s="35">
        <f>ROUND($D$791/100*$D$792*АТС!$C60,2)</f>
        <v>216.76</v>
      </c>
      <c r="E812" s="35">
        <f>ROUND($E$791/100*$E$792*АТС!C60,2)</f>
        <v>199.16</v>
      </c>
      <c r="F812" s="35">
        <f>ROUND($F$791/100*$F$792*АТС!C60,2)</f>
        <v>135.58000000000001</v>
      </c>
      <c r="G812" s="35">
        <f>ROUND($G$791/100*$G$792*АТС!C60,2)</f>
        <v>79.349999999999994</v>
      </c>
    </row>
    <row r="813" spans="1:7" x14ac:dyDescent="0.25">
      <c r="A813" s="238"/>
      <c r="B813" s="128">
        <f t="shared" si="12"/>
        <v>42186.833330000001</v>
      </c>
      <c r="C813" s="131">
        <v>20</v>
      </c>
      <c r="D813" s="35">
        <f>ROUND($D$791/100*$D$792*АТС!$C61,2)</f>
        <v>255.88</v>
      </c>
      <c r="E813" s="35">
        <f>ROUND($E$791/100*$E$792*АТС!C61,2)</f>
        <v>235.1</v>
      </c>
      <c r="F813" s="35">
        <f>ROUND($F$791/100*$F$792*АТС!C61,2)</f>
        <v>160.04</v>
      </c>
      <c r="G813" s="35">
        <f>ROUND($G$791/100*$G$792*АТС!C61,2)</f>
        <v>93.66</v>
      </c>
    </row>
    <row r="814" spans="1:7" x14ac:dyDescent="0.25">
      <c r="A814" s="238"/>
      <c r="B814" s="130">
        <f t="shared" si="12"/>
        <v>42186.875</v>
      </c>
      <c r="C814" s="131">
        <v>21</v>
      </c>
      <c r="D814" s="35">
        <f>ROUND($D$791/100*$D$792*АТС!$C62,2)</f>
        <v>256.43</v>
      </c>
      <c r="E814" s="35">
        <f>ROUND($E$791/100*$E$792*АТС!C62,2)</f>
        <v>235.61</v>
      </c>
      <c r="F814" s="35">
        <f>ROUND($F$791/100*$F$792*АТС!C62,2)</f>
        <v>160.38999999999999</v>
      </c>
      <c r="G814" s="35">
        <f>ROUND($G$791/100*$G$792*АТС!C62,2)</f>
        <v>93.87</v>
      </c>
    </row>
    <row r="815" spans="1:7" x14ac:dyDescent="0.25">
      <c r="A815" s="238"/>
      <c r="B815" s="128">
        <f t="shared" si="12"/>
        <v>42186.916669999999</v>
      </c>
      <c r="C815" s="131">
        <v>22</v>
      </c>
      <c r="D815" s="35">
        <f>ROUND($D$791/100*$D$792*АТС!$C63,2)</f>
        <v>225.06</v>
      </c>
      <c r="E815" s="35">
        <f>ROUND($E$791/100*$E$792*АТС!C63,2)</f>
        <v>206.79</v>
      </c>
      <c r="F815" s="35">
        <f>ROUND($F$791/100*$F$792*АТС!C63,2)</f>
        <v>140.76</v>
      </c>
      <c r="G815" s="35">
        <f>ROUND($G$791/100*$G$792*АТС!C63,2)</f>
        <v>82.38</v>
      </c>
    </row>
    <row r="816" spans="1:7" x14ac:dyDescent="0.25">
      <c r="A816" s="238"/>
      <c r="B816" s="130">
        <f t="shared" si="12"/>
        <v>42186.958330000001</v>
      </c>
      <c r="C816" s="131">
        <v>23</v>
      </c>
      <c r="D816" s="35">
        <f>ROUND($D$791/100*$D$792*АТС!$C64,2)</f>
        <v>257.55</v>
      </c>
      <c r="E816" s="35">
        <f>ROUND($E$791/100*$E$792*АТС!C64,2)</f>
        <v>236.64</v>
      </c>
      <c r="F816" s="35">
        <f>ROUND($F$791/100*$F$792*АТС!C64,2)</f>
        <v>161.09</v>
      </c>
      <c r="G816" s="35">
        <f>ROUND($G$791/100*$G$792*АТС!C64,2)</f>
        <v>94.28</v>
      </c>
    </row>
    <row r="817" spans="1:7" x14ac:dyDescent="0.25">
      <c r="A817" s="238"/>
      <c r="B817" s="128">
        <f>B793+1</f>
        <v>42187</v>
      </c>
      <c r="C817" s="131">
        <v>0</v>
      </c>
      <c r="D817" s="35">
        <f>ROUND($D$791/100*$D$792*АТС!$C65,2)</f>
        <v>216.7</v>
      </c>
      <c r="E817" s="35">
        <f>ROUND($E$791/100*$E$792*АТС!C65,2)</f>
        <v>199.11</v>
      </c>
      <c r="F817" s="35">
        <f>ROUND($F$791/100*$F$792*АТС!C65,2)</f>
        <v>135.54</v>
      </c>
      <c r="G817" s="35">
        <f>ROUND($G$791/100*$G$792*АТС!C65,2)</f>
        <v>79.319999999999993</v>
      </c>
    </row>
    <row r="818" spans="1:7" x14ac:dyDescent="0.25">
      <c r="A818" s="238"/>
      <c r="B818" s="130">
        <f t="shared" ref="B818:B881" si="13">B794+1</f>
        <v>42187.041669999999</v>
      </c>
      <c r="C818" s="131">
        <v>1</v>
      </c>
      <c r="D818" s="35">
        <f>ROUND($D$791/100*$D$792*АТС!$C66,2)</f>
        <v>217.93</v>
      </c>
      <c r="E818" s="35">
        <f>ROUND($E$791/100*$E$792*АТС!C66,2)</f>
        <v>200.24</v>
      </c>
      <c r="F818" s="35">
        <f>ROUND($F$791/100*$F$792*АТС!C66,2)</f>
        <v>136.31</v>
      </c>
      <c r="G818" s="35">
        <f>ROUND($G$791/100*$G$792*АТС!C66,2)</f>
        <v>79.77</v>
      </c>
    </row>
    <row r="819" spans="1:7" x14ac:dyDescent="0.25">
      <c r="A819" s="238"/>
      <c r="B819" s="128">
        <f t="shared" si="13"/>
        <v>42187.083330000001</v>
      </c>
      <c r="C819" s="131">
        <v>2</v>
      </c>
      <c r="D819" s="35">
        <f>ROUND($D$791/100*$D$792*АТС!$C67,2)</f>
        <v>226.45</v>
      </c>
      <c r="E819" s="35">
        <f>ROUND($E$791/100*$E$792*АТС!C67,2)</f>
        <v>208.07</v>
      </c>
      <c r="F819" s="35">
        <f>ROUND($F$791/100*$F$792*АТС!C67,2)</f>
        <v>141.63999999999999</v>
      </c>
      <c r="G819" s="35">
        <f>ROUND($G$791/100*$G$792*АТС!C67,2)</f>
        <v>82.89</v>
      </c>
    </row>
    <row r="820" spans="1:7" x14ac:dyDescent="0.25">
      <c r="A820" s="238"/>
      <c r="B820" s="130">
        <f t="shared" si="13"/>
        <v>42187.125</v>
      </c>
      <c r="C820" s="131">
        <v>3</v>
      </c>
      <c r="D820" s="35">
        <f>ROUND($D$791/100*$D$792*АТС!$C68,2)</f>
        <v>226.48</v>
      </c>
      <c r="E820" s="35">
        <f>ROUND($E$791/100*$E$792*АТС!C68,2)</f>
        <v>208.09</v>
      </c>
      <c r="F820" s="35">
        <f>ROUND($F$791/100*$F$792*АТС!C68,2)</f>
        <v>141.65</v>
      </c>
      <c r="G820" s="35">
        <f>ROUND($G$791/100*$G$792*АТС!C68,2)</f>
        <v>82.9</v>
      </c>
    </row>
    <row r="821" spans="1:7" x14ac:dyDescent="0.25">
      <c r="A821" s="238"/>
      <c r="B821" s="128">
        <f t="shared" si="13"/>
        <v>42187.166669999999</v>
      </c>
      <c r="C821" s="131">
        <v>4</v>
      </c>
      <c r="D821" s="35">
        <f>ROUND($D$791/100*$D$792*АТС!$C69,2)</f>
        <v>247.41</v>
      </c>
      <c r="E821" s="35">
        <f>ROUND($E$791/100*$E$792*АТС!C69,2)</f>
        <v>227.32</v>
      </c>
      <c r="F821" s="35">
        <f>ROUND($F$791/100*$F$792*АТС!C69,2)</f>
        <v>154.74</v>
      </c>
      <c r="G821" s="35">
        <f>ROUND($G$791/100*$G$792*АТС!C69,2)</f>
        <v>90.56</v>
      </c>
    </row>
    <row r="822" spans="1:7" x14ac:dyDescent="0.25">
      <c r="A822" s="238"/>
      <c r="B822" s="130">
        <f t="shared" si="13"/>
        <v>42187.208330000001</v>
      </c>
      <c r="C822" s="131">
        <v>5</v>
      </c>
      <c r="D822" s="35">
        <f>ROUND($D$791/100*$D$792*АТС!$C70,2)</f>
        <v>247.44</v>
      </c>
      <c r="E822" s="35">
        <f>ROUND($E$791/100*$E$792*АТС!C70,2)</f>
        <v>227.36</v>
      </c>
      <c r="F822" s="35">
        <f>ROUND($F$791/100*$F$792*АТС!C70,2)</f>
        <v>154.77000000000001</v>
      </c>
      <c r="G822" s="35">
        <f>ROUND($G$791/100*$G$792*АТС!C70,2)</f>
        <v>90.58</v>
      </c>
    </row>
    <row r="823" spans="1:7" x14ac:dyDescent="0.25">
      <c r="A823" s="238"/>
      <c r="B823" s="128">
        <f t="shared" si="13"/>
        <v>42187.25</v>
      </c>
      <c r="C823" s="131">
        <v>6</v>
      </c>
      <c r="D823" s="35">
        <f>ROUND($D$791/100*$D$792*АТС!$C71,2)</f>
        <v>235.55</v>
      </c>
      <c r="E823" s="35">
        <f>ROUND($E$791/100*$E$792*АТС!C71,2)</f>
        <v>216.42</v>
      </c>
      <c r="F823" s="35">
        <f>ROUND($F$791/100*$F$792*АТС!C71,2)</f>
        <v>147.32</v>
      </c>
      <c r="G823" s="35">
        <f>ROUND($G$791/100*$G$792*АТС!C71,2)</f>
        <v>86.22</v>
      </c>
    </row>
    <row r="824" spans="1:7" x14ac:dyDescent="0.25">
      <c r="A824" s="238"/>
      <c r="B824" s="130">
        <f t="shared" si="13"/>
        <v>42187.291669999999</v>
      </c>
      <c r="C824" s="131">
        <v>7</v>
      </c>
      <c r="D824" s="35">
        <f>ROUND($D$791/100*$D$792*АТС!$C72,2)</f>
        <v>277.99</v>
      </c>
      <c r="E824" s="35">
        <f>ROUND($E$791/100*$E$792*АТС!C72,2)</f>
        <v>255.42</v>
      </c>
      <c r="F824" s="35">
        <f>ROUND($F$791/100*$F$792*АТС!C72,2)</f>
        <v>173.87</v>
      </c>
      <c r="G824" s="35">
        <f>ROUND($G$791/100*$G$792*АТС!C72,2)</f>
        <v>101.76</v>
      </c>
    </row>
    <row r="825" spans="1:7" x14ac:dyDescent="0.25">
      <c r="A825" s="238"/>
      <c r="B825" s="128">
        <f t="shared" si="13"/>
        <v>42187.333330000001</v>
      </c>
      <c r="C825" s="131">
        <v>8</v>
      </c>
      <c r="D825" s="35">
        <f>ROUND($D$791/100*$D$792*АТС!$C73,2)</f>
        <v>252.69</v>
      </c>
      <c r="E825" s="35">
        <f>ROUND($E$791/100*$E$792*АТС!C73,2)</f>
        <v>232.18</v>
      </c>
      <c r="F825" s="35">
        <f>ROUND($F$791/100*$F$792*АТС!C73,2)</f>
        <v>158.05000000000001</v>
      </c>
      <c r="G825" s="35">
        <f>ROUND($G$791/100*$G$792*АТС!C73,2)</f>
        <v>92.5</v>
      </c>
    </row>
    <row r="826" spans="1:7" x14ac:dyDescent="0.25">
      <c r="A826" s="238"/>
      <c r="B826" s="130">
        <f t="shared" si="13"/>
        <v>42187.375</v>
      </c>
      <c r="C826" s="131">
        <v>9</v>
      </c>
      <c r="D826" s="35">
        <f>ROUND($D$791/100*$D$792*АТС!$C74,2)</f>
        <v>215.6</v>
      </c>
      <c r="E826" s="35">
        <f>ROUND($E$791/100*$E$792*АТС!C74,2)</f>
        <v>198.09</v>
      </c>
      <c r="F826" s="35">
        <f>ROUND($F$791/100*$F$792*АТС!C74,2)</f>
        <v>134.85</v>
      </c>
      <c r="G826" s="35">
        <f>ROUND($G$791/100*$G$792*АТС!C74,2)</f>
        <v>78.92</v>
      </c>
    </row>
    <row r="827" spans="1:7" x14ac:dyDescent="0.25">
      <c r="A827" s="238"/>
      <c r="B827" s="128">
        <f t="shared" si="13"/>
        <v>42187.416669999999</v>
      </c>
      <c r="C827" s="131">
        <v>10</v>
      </c>
      <c r="D827" s="35">
        <f>ROUND($D$791/100*$D$792*АТС!$C75,2)</f>
        <v>222.83</v>
      </c>
      <c r="E827" s="35">
        <f>ROUND($E$791/100*$E$792*АТС!C75,2)</f>
        <v>204.74</v>
      </c>
      <c r="F827" s="35">
        <f>ROUND($F$791/100*$F$792*АТС!C75,2)</f>
        <v>139.37</v>
      </c>
      <c r="G827" s="35">
        <f>ROUND($G$791/100*$G$792*АТС!C75,2)</f>
        <v>81.569999999999993</v>
      </c>
    </row>
    <row r="828" spans="1:7" x14ac:dyDescent="0.25">
      <c r="A828" s="238"/>
      <c r="B828" s="130">
        <f t="shared" si="13"/>
        <v>42187.458330000001</v>
      </c>
      <c r="C828" s="131">
        <v>11</v>
      </c>
      <c r="D828" s="35">
        <f>ROUND($D$791/100*$D$792*АТС!$C76,2)</f>
        <v>222.97</v>
      </c>
      <c r="E828" s="35">
        <f>ROUND($E$791/100*$E$792*АТС!C76,2)</f>
        <v>204.87</v>
      </c>
      <c r="F828" s="35">
        <f>ROUND($F$791/100*$F$792*АТС!C76,2)</f>
        <v>139.46</v>
      </c>
      <c r="G828" s="35">
        <f>ROUND($G$791/100*$G$792*АТС!C76,2)</f>
        <v>81.62</v>
      </c>
    </row>
    <row r="829" spans="1:7" x14ac:dyDescent="0.25">
      <c r="A829" s="238"/>
      <c r="B829" s="128">
        <f t="shared" si="13"/>
        <v>42187.5</v>
      </c>
      <c r="C829" s="131">
        <v>12</v>
      </c>
      <c r="D829" s="35">
        <f>ROUND($D$791/100*$D$792*АТС!$C77,2)</f>
        <v>217.51</v>
      </c>
      <c r="E829" s="35">
        <f>ROUND($E$791/100*$E$792*АТС!C77,2)</f>
        <v>199.85</v>
      </c>
      <c r="F829" s="35">
        <f>ROUND($F$791/100*$F$792*АТС!C77,2)</f>
        <v>136.04</v>
      </c>
      <c r="G829" s="35">
        <f>ROUND($G$791/100*$G$792*АТС!C77,2)</f>
        <v>79.62</v>
      </c>
    </row>
    <row r="830" spans="1:7" x14ac:dyDescent="0.25">
      <c r="A830" s="238"/>
      <c r="B830" s="130">
        <f t="shared" si="13"/>
        <v>42187.541669999999</v>
      </c>
      <c r="C830" s="131">
        <v>13</v>
      </c>
      <c r="D830" s="35">
        <f>ROUND($D$791/100*$D$792*АТС!$C78,2)</f>
        <v>211.62</v>
      </c>
      <c r="E830" s="35">
        <f>ROUND($E$791/100*$E$792*АТС!C78,2)</f>
        <v>194.44</v>
      </c>
      <c r="F830" s="35">
        <f>ROUND($F$791/100*$F$792*АТС!C78,2)</f>
        <v>132.36000000000001</v>
      </c>
      <c r="G830" s="35">
        <f>ROUND($G$791/100*$G$792*АТС!C78,2)</f>
        <v>77.459999999999994</v>
      </c>
    </row>
    <row r="831" spans="1:7" x14ac:dyDescent="0.25">
      <c r="A831" s="238"/>
      <c r="B831" s="128">
        <f t="shared" si="13"/>
        <v>42187.583330000001</v>
      </c>
      <c r="C831" s="131">
        <v>14</v>
      </c>
      <c r="D831" s="35">
        <f>ROUND($D$791/100*$D$792*АТС!$C79,2)</f>
        <v>212.51</v>
      </c>
      <c r="E831" s="35">
        <f>ROUND($E$791/100*$E$792*АТС!C79,2)</f>
        <v>195.26</v>
      </c>
      <c r="F831" s="35">
        <f>ROUND($F$791/100*$F$792*АТС!C79,2)</f>
        <v>132.91999999999999</v>
      </c>
      <c r="G831" s="35">
        <f>ROUND($G$791/100*$G$792*АТС!C79,2)</f>
        <v>77.790000000000006</v>
      </c>
    </row>
    <row r="832" spans="1:7" x14ac:dyDescent="0.25">
      <c r="A832" s="238"/>
      <c r="B832" s="130">
        <f t="shared" si="13"/>
        <v>42187.625</v>
      </c>
      <c r="C832" s="131">
        <v>15</v>
      </c>
      <c r="D832" s="35">
        <f>ROUND($D$791/100*$D$792*АТС!$C80,2)</f>
        <v>215.67</v>
      </c>
      <c r="E832" s="35">
        <f>ROUND($E$791/100*$E$792*АТС!C80,2)</f>
        <v>198.16</v>
      </c>
      <c r="F832" s="35">
        <f>ROUND($F$791/100*$F$792*АТС!C80,2)</f>
        <v>134.88999999999999</v>
      </c>
      <c r="G832" s="35">
        <f>ROUND($G$791/100*$G$792*АТС!C80,2)</f>
        <v>78.95</v>
      </c>
    </row>
    <row r="833" spans="1:7" x14ac:dyDescent="0.25">
      <c r="A833" s="238"/>
      <c r="B833" s="128">
        <f t="shared" si="13"/>
        <v>42187.666669999999</v>
      </c>
      <c r="C833" s="131">
        <v>16</v>
      </c>
      <c r="D833" s="35">
        <f>ROUND($D$791/100*$D$792*АТС!$C81,2)</f>
        <v>213.52</v>
      </c>
      <c r="E833" s="35">
        <f>ROUND($E$791/100*$E$792*АТС!C81,2)</f>
        <v>196.18</v>
      </c>
      <c r="F833" s="35">
        <f>ROUND($F$791/100*$F$792*АТС!C81,2)</f>
        <v>133.55000000000001</v>
      </c>
      <c r="G833" s="35">
        <f>ROUND($G$791/100*$G$792*АТС!C81,2)</f>
        <v>78.16</v>
      </c>
    </row>
    <row r="834" spans="1:7" x14ac:dyDescent="0.25">
      <c r="A834" s="238"/>
      <c r="B834" s="130">
        <f t="shared" si="13"/>
        <v>42187.708330000001</v>
      </c>
      <c r="C834" s="131">
        <v>17</v>
      </c>
      <c r="D834" s="35">
        <f>ROUND($D$791/100*$D$792*АТС!$C82,2)</f>
        <v>216.36</v>
      </c>
      <c r="E834" s="35">
        <f>ROUND($E$791/100*$E$792*АТС!C82,2)</f>
        <v>198.79</v>
      </c>
      <c r="F834" s="35">
        <f>ROUND($F$791/100*$F$792*АТС!C82,2)</f>
        <v>135.32</v>
      </c>
      <c r="G834" s="35">
        <f>ROUND($G$791/100*$G$792*АТС!C82,2)</f>
        <v>79.2</v>
      </c>
    </row>
    <row r="835" spans="1:7" x14ac:dyDescent="0.25">
      <c r="A835" s="238"/>
      <c r="B835" s="128">
        <f t="shared" si="13"/>
        <v>42187.75</v>
      </c>
      <c r="C835" s="131">
        <v>18</v>
      </c>
      <c r="D835" s="35">
        <f>ROUND($D$791/100*$D$792*АТС!$C83,2)</f>
        <v>219.32</v>
      </c>
      <c r="E835" s="35">
        <f>ROUND($E$791/100*$E$792*АТС!C83,2)</f>
        <v>201.51</v>
      </c>
      <c r="F835" s="35">
        <f>ROUND($F$791/100*$F$792*АТС!C83,2)</f>
        <v>137.16999999999999</v>
      </c>
      <c r="G835" s="35">
        <f>ROUND($G$791/100*$G$792*АТС!C83,2)</f>
        <v>80.28</v>
      </c>
    </row>
    <row r="836" spans="1:7" x14ac:dyDescent="0.25">
      <c r="A836" s="238"/>
      <c r="B836" s="130">
        <f t="shared" si="13"/>
        <v>42187.791669999999</v>
      </c>
      <c r="C836" s="131">
        <v>19</v>
      </c>
      <c r="D836" s="35">
        <f>ROUND($D$791/100*$D$792*АТС!$C84,2)</f>
        <v>216.27</v>
      </c>
      <c r="E836" s="35">
        <f>ROUND($E$791/100*$E$792*АТС!C84,2)</f>
        <v>198.72</v>
      </c>
      <c r="F836" s="35">
        <f>ROUND($F$791/100*$F$792*АТС!C84,2)</f>
        <v>135.27000000000001</v>
      </c>
      <c r="G836" s="35">
        <f>ROUND($G$791/100*$G$792*АТС!C84,2)</f>
        <v>79.17</v>
      </c>
    </row>
    <row r="837" spans="1:7" x14ac:dyDescent="0.25">
      <c r="A837" s="238"/>
      <c r="B837" s="128">
        <f t="shared" si="13"/>
        <v>42187.833330000001</v>
      </c>
      <c r="C837" s="131">
        <v>20</v>
      </c>
      <c r="D837" s="35">
        <f>ROUND($D$791/100*$D$792*АТС!$C85,2)</f>
        <v>254.07</v>
      </c>
      <c r="E837" s="35">
        <f>ROUND($E$791/100*$E$792*АТС!C85,2)</f>
        <v>233.45</v>
      </c>
      <c r="F837" s="35">
        <f>ROUND($F$791/100*$F$792*АТС!C85,2)</f>
        <v>158.91</v>
      </c>
      <c r="G837" s="35">
        <f>ROUND($G$791/100*$G$792*АТС!C85,2)</f>
        <v>93</v>
      </c>
    </row>
    <row r="838" spans="1:7" x14ac:dyDescent="0.25">
      <c r="A838" s="238"/>
      <c r="B838" s="130">
        <f t="shared" si="13"/>
        <v>42187.875</v>
      </c>
      <c r="C838" s="131">
        <v>21</v>
      </c>
      <c r="D838" s="35">
        <f>ROUND($D$791/100*$D$792*АТС!$C86,2)</f>
        <v>253.71</v>
      </c>
      <c r="E838" s="35">
        <f>ROUND($E$791/100*$E$792*АТС!C86,2)</f>
        <v>233.11</v>
      </c>
      <c r="F838" s="35">
        <f>ROUND($F$791/100*$F$792*АТС!C86,2)</f>
        <v>158.68</v>
      </c>
      <c r="G838" s="35">
        <f>ROUND($G$791/100*$G$792*АТС!C86,2)</f>
        <v>92.87</v>
      </c>
    </row>
    <row r="839" spans="1:7" x14ac:dyDescent="0.25">
      <c r="A839" s="238"/>
      <c r="B839" s="128">
        <f t="shared" si="13"/>
        <v>42187.916669999999</v>
      </c>
      <c r="C839" s="131">
        <v>22</v>
      </c>
      <c r="D839" s="35">
        <f>ROUND($D$791/100*$D$792*АТС!$C87,2)</f>
        <v>223.84</v>
      </c>
      <c r="E839" s="35">
        <f>ROUND($E$791/100*$E$792*АТС!C87,2)</f>
        <v>205.67</v>
      </c>
      <c r="F839" s="35">
        <f>ROUND($F$791/100*$F$792*АТС!C87,2)</f>
        <v>140.01</v>
      </c>
      <c r="G839" s="35">
        <f>ROUND($G$791/100*$G$792*АТС!C87,2)</f>
        <v>81.94</v>
      </c>
    </row>
    <row r="840" spans="1:7" x14ac:dyDescent="0.25">
      <c r="A840" s="238"/>
      <c r="B840" s="130">
        <f t="shared" si="13"/>
        <v>42187.958330000001</v>
      </c>
      <c r="C840" s="131">
        <v>23</v>
      </c>
      <c r="D840" s="35">
        <f>ROUND($D$791/100*$D$792*АТС!$C88,2)</f>
        <v>251.22</v>
      </c>
      <c r="E840" s="35">
        <f>ROUND($E$791/100*$E$792*АТС!C88,2)</f>
        <v>230.82</v>
      </c>
      <c r="F840" s="35">
        <f>ROUND($F$791/100*$F$792*АТС!C88,2)</f>
        <v>157.13</v>
      </c>
      <c r="G840" s="35">
        <f>ROUND($G$791/100*$G$792*АТС!C88,2)</f>
        <v>91.96</v>
      </c>
    </row>
    <row r="841" spans="1:7" x14ac:dyDescent="0.25">
      <c r="A841" s="238"/>
      <c r="B841" s="128">
        <f t="shared" si="13"/>
        <v>42188</v>
      </c>
      <c r="C841" s="131">
        <v>0</v>
      </c>
      <c r="D841" s="35">
        <f>ROUND($D$791/100*$D$792*АТС!$C89,2)</f>
        <v>215.65</v>
      </c>
      <c r="E841" s="35">
        <f>ROUND($E$791/100*$E$792*АТС!C89,2)</f>
        <v>198.14</v>
      </c>
      <c r="F841" s="35">
        <f>ROUND($F$791/100*$F$792*АТС!C89,2)</f>
        <v>134.88</v>
      </c>
      <c r="G841" s="35">
        <f>ROUND($G$791/100*$G$792*АТС!C89,2)</f>
        <v>78.94</v>
      </c>
    </row>
    <row r="842" spans="1:7" x14ac:dyDescent="0.25">
      <c r="A842" s="238"/>
      <c r="B842" s="130">
        <f t="shared" si="13"/>
        <v>42188.041669999999</v>
      </c>
      <c r="C842" s="131">
        <v>1</v>
      </c>
      <c r="D842" s="35">
        <f>ROUND($D$791/100*$D$792*АТС!$C90,2)</f>
        <v>220.44</v>
      </c>
      <c r="E842" s="35">
        <f>ROUND($E$791/100*$E$792*АТС!C90,2)</f>
        <v>202.55</v>
      </c>
      <c r="F842" s="35">
        <f>ROUND($F$791/100*$F$792*АТС!C90,2)</f>
        <v>137.88</v>
      </c>
      <c r="G842" s="35">
        <f>ROUND($G$791/100*$G$792*АТС!C90,2)</f>
        <v>80.69</v>
      </c>
    </row>
    <row r="843" spans="1:7" x14ac:dyDescent="0.25">
      <c r="A843" s="238"/>
      <c r="B843" s="128">
        <f t="shared" si="13"/>
        <v>42188.083330000001</v>
      </c>
      <c r="C843" s="131">
        <v>2</v>
      </c>
      <c r="D843" s="35">
        <f>ROUND($D$791/100*$D$792*АТС!$C91,2)</f>
        <v>225.54</v>
      </c>
      <c r="E843" s="35">
        <f>ROUND($E$791/100*$E$792*АТС!C91,2)</f>
        <v>207.23</v>
      </c>
      <c r="F843" s="35">
        <f>ROUND($F$791/100*$F$792*АТС!C91,2)</f>
        <v>141.07</v>
      </c>
      <c r="G843" s="35">
        <f>ROUND($G$791/100*$G$792*АТС!C91,2)</f>
        <v>82.56</v>
      </c>
    </row>
    <row r="844" spans="1:7" x14ac:dyDescent="0.25">
      <c r="A844" s="238"/>
      <c r="B844" s="130">
        <f t="shared" si="13"/>
        <v>42188.125</v>
      </c>
      <c r="C844" s="131">
        <v>3</v>
      </c>
      <c r="D844" s="35">
        <f>ROUND($D$791/100*$D$792*АТС!$C92,2)</f>
        <v>230.96</v>
      </c>
      <c r="E844" s="35">
        <f>ROUND($E$791/100*$E$792*АТС!C92,2)</f>
        <v>212.21</v>
      </c>
      <c r="F844" s="35">
        <f>ROUND($F$791/100*$F$792*АТС!C92,2)</f>
        <v>144.44999999999999</v>
      </c>
      <c r="G844" s="35">
        <f>ROUND($G$791/100*$G$792*АТС!C92,2)</f>
        <v>84.54</v>
      </c>
    </row>
    <row r="845" spans="1:7" x14ac:dyDescent="0.25">
      <c r="A845" s="238"/>
      <c r="B845" s="128">
        <f t="shared" si="13"/>
        <v>42188.166669999999</v>
      </c>
      <c r="C845" s="131">
        <v>4</v>
      </c>
      <c r="D845" s="35">
        <f>ROUND($D$791/100*$D$792*АТС!$C93,2)</f>
        <v>238.44</v>
      </c>
      <c r="E845" s="35">
        <f>ROUND($E$791/100*$E$792*АТС!C93,2)</f>
        <v>219.09</v>
      </c>
      <c r="F845" s="35">
        <f>ROUND($F$791/100*$F$792*АТС!C93,2)</f>
        <v>149.13999999999999</v>
      </c>
      <c r="G845" s="35">
        <f>ROUND($G$791/100*$G$792*АТС!C93,2)</f>
        <v>87.28</v>
      </c>
    </row>
    <row r="846" spans="1:7" x14ac:dyDescent="0.25">
      <c r="A846" s="238"/>
      <c r="B846" s="130">
        <f t="shared" si="13"/>
        <v>42188.208330000001</v>
      </c>
      <c r="C846" s="131">
        <v>5</v>
      </c>
      <c r="D846" s="35">
        <f>ROUND($D$791/100*$D$792*АТС!$C94,2)</f>
        <v>244.35</v>
      </c>
      <c r="E846" s="35">
        <f>ROUND($E$791/100*$E$792*АТС!C94,2)</f>
        <v>224.52</v>
      </c>
      <c r="F846" s="35">
        <f>ROUND($F$791/100*$F$792*АТС!C94,2)</f>
        <v>152.83000000000001</v>
      </c>
      <c r="G846" s="35">
        <f>ROUND($G$791/100*$G$792*АТС!C94,2)</f>
        <v>89.45</v>
      </c>
    </row>
    <row r="847" spans="1:7" x14ac:dyDescent="0.25">
      <c r="A847" s="238"/>
      <c r="B847" s="128">
        <f t="shared" si="13"/>
        <v>42188.25</v>
      </c>
      <c r="C847" s="131">
        <v>6</v>
      </c>
      <c r="D847" s="35">
        <f>ROUND($D$791/100*$D$792*АТС!$C95,2)</f>
        <v>230.94</v>
      </c>
      <c r="E847" s="35">
        <f>ROUND($E$791/100*$E$792*АТС!C95,2)</f>
        <v>212.19</v>
      </c>
      <c r="F847" s="35">
        <f>ROUND($F$791/100*$F$792*АТС!C95,2)</f>
        <v>144.44</v>
      </c>
      <c r="G847" s="35">
        <f>ROUND($G$791/100*$G$792*АТС!C95,2)</f>
        <v>84.54</v>
      </c>
    </row>
    <row r="848" spans="1:7" x14ac:dyDescent="0.25">
      <c r="A848" s="238"/>
      <c r="B848" s="130">
        <f t="shared" si="13"/>
        <v>42188.291669999999</v>
      </c>
      <c r="C848" s="131">
        <v>7</v>
      </c>
      <c r="D848" s="35">
        <f>ROUND($D$791/100*$D$792*АТС!$C96,2)</f>
        <v>281.47000000000003</v>
      </c>
      <c r="E848" s="35">
        <f>ROUND($E$791/100*$E$792*АТС!C96,2)</f>
        <v>258.62</v>
      </c>
      <c r="F848" s="35">
        <f>ROUND($F$791/100*$F$792*АТС!C96,2)</f>
        <v>176.05</v>
      </c>
      <c r="G848" s="35">
        <f>ROUND($G$791/100*$G$792*АТС!C96,2)</f>
        <v>103.03</v>
      </c>
    </row>
    <row r="849" spans="1:7" x14ac:dyDescent="0.25">
      <c r="A849" s="238"/>
      <c r="B849" s="128">
        <f t="shared" si="13"/>
        <v>42188.333330000001</v>
      </c>
      <c r="C849" s="131">
        <v>8</v>
      </c>
      <c r="D849" s="35">
        <f>ROUND($D$791/100*$D$792*АТС!$C97,2)</f>
        <v>253.82</v>
      </c>
      <c r="E849" s="35">
        <f>ROUND($E$791/100*$E$792*АТС!C97,2)</f>
        <v>233.21</v>
      </c>
      <c r="F849" s="35">
        <f>ROUND($F$791/100*$F$792*АТС!C97,2)</f>
        <v>158.75</v>
      </c>
      <c r="G849" s="35">
        <f>ROUND($G$791/100*$G$792*АТС!C97,2)</f>
        <v>92.91</v>
      </c>
    </row>
    <row r="850" spans="1:7" x14ac:dyDescent="0.25">
      <c r="A850" s="238"/>
      <c r="B850" s="130">
        <f t="shared" si="13"/>
        <v>42188.375</v>
      </c>
      <c r="C850" s="131">
        <v>9</v>
      </c>
      <c r="D850" s="35">
        <f>ROUND($D$791/100*$D$792*АТС!$C98,2)</f>
        <v>228.33</v>
      </c>
      <c r="E850" s="35">
        <f>ROUND($E$791/100*$E$792*АТС!C98,2)</f>
        <v>209.79</v>
      </c>
      <c r="F850" s="35">
        <f>ROUND($F$791/100*$F$792*АТС!C98,2)</f>
        <v>142.81</v>
      </c>
      <c r="G850" s="35">
        <f>ROUND($G$791/100*$G$792*АТС!C98,2)</f>
        <v>83.58</v>
      </c>
    </row>
    <row r="851" spans="1:7" x14ac:dyDescent="0.25">
      <c r="A851" s="238"/>
      <c r="B851" s="128">
        <f t="shared" si="13"/>
        <v>42188.416669999999</v>
      </c>
      <c r="C851" s="131">
        <v>10</v>
      </c>
      <c r="D851" s="35">
        <f>ROUND($D$791/100*$D$792*АТС!$C99,2)</f>
        <v>218.08</v>
      </c>
      <c r="E851" s="35">
        <f>ROUND($E$791/100*$E$792*АТС!C99,2)</f>
        <v>200.37</v>
      </c>
      <c r="F851" s="35">
        <f>ROUND($F$791/100*$F$792*АТС!C99,2)</f>
        <v>136.4</v>
      </c>
      <c r="G851" s="35">
        <f>ROUND($G$791/100*$G$792*АТС!C99,2)</f>
        <v>79.83</v>
      </c>
    </row>
    <row r="852" spans="1:7" x14ac:dyDescent="0.25">
      <c r="A852" s="238"/>
      <c r="B852" s="130">
        <f t="shared" si="13"/>
        <v>42188.458330000001</v>
      </c>
      <c r="C852" s="131">
        <v>11</v>
      </c>
      <c r="D852" s="35">
        <f>ROUND($D$791/100*$D$792*АТС!$C100,2)</f>
        <v>214.81</v>
      </c>
      <c r="E852" s="35">
        <f>ROUND($E$791/100*$E$792*АТС!C100,2)</f>
        <v>197.37</v>
      </c>
      <c r="F852" s="35">
        <f>ROUND($F$791/100*$F$792*АТС!C100,2)</f>
        <v>134.35</v>
      </c>
      <c r="G852" s="35">
        <f>ROUND($G$791/100*$G$792*АТС!C100,2)</f>
        <v>78.63</v>
      </c>
    </row>
    <row r="853" spans="1:7" x14ac:dyDescent="0.25">
      <c r="A853" s="238"/>
      <c r="B853" s="128">
        <f t="shared" si="13"/>
        <v>42188.5</v>
      </c>
      <c r="C853" s="131">
        <v>12</v>
      </c>
      <c r="D853" s="35">
        <f>ROUND($D$791/100*$D$792*АТС!$C101,2)</f>
        <v>218.03</v>
      </c>
      <c r="E853" s="35">
        <f>ROUND($E$791/100*$E$792*АТС!C101,2)</f>
        <v>200.33</v>
      </c>
      <c r="F853" s="35">
        <f>ROUND($F$791/100*$F$792*АТС!C101,2)</f>
        <v>136.37</v>
      </c>
      <c r="G853" s="35">
        <f>ROUND($G$791/100*$G$792*АТС!C101,2)</f>
        <v>79.81</v>
      </c>
    </row>
    <row r="854" spans="1:7" x14ac:dyDescent="0.25">
      <c r="A854" s="238"/>
      <c r="B854" s="130">
        <f t="shared" si="13"/>
        <v>42188.541669999999</v>
      </c>
      <c r="C854" s="131">
        <v>13</v>
      </c>
      <c r="D854" s="35">
        <f>ROUND($D$791/100*$D$792*АТС!$C102,2)</f>
        <v>221.37</v>
      </c>
      <c r="E854" s="35">
        <f>ROUND($E$791/100*$E$792*АТС!C102,2)</f>
        <v>203.4</v>
      </c>
      <c r="F854" s="35">
        <f>ROUND($F$791/100*$F$792*АТС!C102,2)</f>
        <v>138.46</v>
      </c>
      <c r="G854" s="35">
        <f>ROUND($G$791/100*$G$792*АТС!C102,2)</f>
        <v>81.03</v>
      </c>
    </row>
    <row r="855" spans="1:7" x14ac:dyDescent="0.25">
      <c r="A855" s="238"/>
      <c r="B855" s="128">
        <f t="shared" si="13"/>
        <v>42188.583330000001</v>
      </c>
      <c r="C855" s="131">
        <v>14</v>
      </c>
      <c r="D855" s="35">
        <f>ROUND($D$791/100*$D$792*АТС!$C103,2)</f>
        <v>221.37</v>
      </c>
      <c r="E855" s="35">
        <f>ROUND($E$791/100*$E$792*АТС!C103,2)</f>
        <v>203.4</v>
      </c>
      <c r="F855" s="35">
        <f>ROUND($F$791/100*$F$792*АТС!C103,2)</f>
        <v>138.46</v>
      </c>
      <c r="G855" s="35">
        <f>ROUND($G$791/100*$G$792*АТС!C103,2)</f>
        <v>81.03</v>
      </c>
    </row>
    <row r="856" spans="1:7" x14ac:dyDescent="0.25">
      <c r="A856" s="238"/>
      <c r="B856" s="130">
        <f t="shared" si="13"/>
        <v>42188.625</v>
      </c>
      <c r="C856" s="131">
        <v>15</v>
      </c>
      <c r="D856" s="35">
        <f>ROUND($D$791/100*$D$792*АТС!$C104,2)</f>
        <v>221.38</v>
      </c>
      <c r="E856" s="35">
        <f>ROUND($E$791/100*$E$792*АТС!C104,2)</f>
        <v>203.41</v>
      </c>
      <c r="F856" s="35">
        <f>ROUND($F$791/100*$F$792*АТС!C104,2)</f>
        <v>138.47</v>
      </c>
      <c r="G856" s="35">
        <f>ROUND($G$791/100*$G$792*АТС!C104,2)</f>
        <v>81.040000000000006</v>
      </c>
    </row>
    <row r="857" spans="1:7" x14ac:dyDescent="0.25">
      <c r="A857" s="238"/>
      <c r="B857" s="128">
        <f t="shared" si="13"/>
        <v>42188.666669999999</v>
      </c>
      <c r="C857" s="131">
        <v>16</v>
      </c>
      <c r="D857" s="35">
        <f>ROUND($D$791/100*$D$792*АТС!$C105,2)</f>
        <v>218.52</v>
      </c>
      <c r="E857" s="35">
        <f>ROUND($E$791/100*$E$792*АТС!C105,2)</f>
        <v>200.78</v>
      </c>
      <c r="F857" s="35">
        <f>ROUND($F$791/100*$F$792*АТС!C105,2)</f>
        <v>136.68</v>
      </c>
      <c r="G857" s="35">
        <f>ROUND($G$791/100*$G$792*АТС!C105,2)</f>
        <v>79.989999999999995</v>
      </c>
    </row>
    <row r="858" spans="1:7" x14ac:dyDescent="0.25">
      <c r="A858" s="238"/>
      <c r="B858" s="130">
        <f t="shared" si="13"/>
        <v>42188.708330000001</v>
      </c>
      <c r="C858" s="131">
        <v>17</v>
      </c>
      <c r="D858" s="35">
        <f>ROUND($D$791/100*$D$792*АТС!$C106,2)</f>
        <v>215.63</v>
      </c>
      <c r="E858" s="35">
        <f>ROUND($E$791/100*$E$792*АТС!C106,2)</f>
        <v>198.13</v>
      </c>
      <c r="F858" s="35">
        <f>ROUND($F$791/100*$F$792*АТС!C106,2)</f>
        <v>134.87</v>
      </c>
      <c r="G858" s="35">
        <f>ROUND($G$791/100*$G$792*АТС!C106,2)</f>
        <v>78.930000000000007</v>
      </c>
    </row>
    <row r="859" spans="1:7" x14ac:dyDescent="0.25">
      <c r="A859" s="238"/>
      <c r="B859" s="128">
        <f t="shared" si="13"/>
        <v>42188.75</v>
      </c>
      <c r="C859" s="131">
        <v>18</v>
      </c>
      <c r="D859" s="35">
        <f>ROUND($D$791/100*$D$792*АТС!$C107,2)</f>
        <v>214.23</v>
      </c>
      <c r="E859" s="35">
        <f>ROUND($E$791/100*$E$792*АТС!C107,2)</f>
        <v>196.84</v>
      </c>
      <c r="F859" s="35">
        <f>ROUND($F$791/100*$F$792*АТС!C107,2)</f>
        <v>133.99</v>
      </c>
      <c r="G859" s="35">
        <f>ROUND($G$791/100*$G$792*АТС!C107,2)</f>
        <v>78.42</v>
      </c>
    </row>
    <row r="860" spans="1:7" x14ac:dyDescent="0.25">
      <c r="A860" s="238"/>
      <c r="B860" s="130">
        <f t="shared" si="13"/>
        <v>42188.791669999999</v>
      </c>
      <c r="C860" s="131">
        <v>19</v>
      </c>
      <c r="D860" s="35">
        <f>ROUND($D$791/100*$D$792*АТС!$C108,2)</f>
        <v>217.3</v>
      </c>
      <c r="E860" s="35">
        <f>ROUND($E$791/100*$E$792*АТС!C108,2)</f>
        <v>199.66</v>
      </c>
      <c r="F860" s="35">
        <f>ROUND($F$791/100*$F$792*АТС!C108,2)</f>
        <v>135.91</v>
      </c>
      <c r="G860" s="35">
        <f>ROUND($G$791/100*$G$792*АТС!C108,2)</f>
        <v>79.540000000000006</v>
      </c>
    </row>
    <row r="861" spans="1:7" x14ac:dyDescent="0.25">
      <c r="A861" s="238"/>
      <c r="B861" s="128">
        <f t="shared" si="13"/>
        <v>42188.833330000001</v>
      </c>
      <c r="C861" s="131">
        <v>20</v>
      </c>
      <c r="D861" s="35">
        <f>ROUND($D$791/100*$D$792*АТС!$C109,2)</f>
        <v>243.52</v>
      </c>
      <c r="E861" s="35">
        <f>ROUND($E$791/100*$E$792*АТС!C109,2)</f>
        <v>223.75</v>
      </c>
      <c r="F861" s="35">
        <f>ROUND($F$791/100*$F$792*АТС!C109,2)</f>
        <v>152.31</v>
      </c>
      <c r="G861" s="35">
        <f>ROUND($G$791/100*$G$792*АТС!C109,2)</f>
        <v>89.14</v>
      </c>
    </row>
    <row r="862" spans="1:7" x14ac:dyDescent="0.25">
      <c r="A862" s="238"/>
      <c r="B862" s="130">
        <f t="shared" si="13"/>
        <v>42188.875</v>
      </c>
      <c r="C862" s="131">
        <v>21</v>
      </c>
      <c r="D862" s="35">
        <f>ROUND($D$791/100*$D$792*АТС!$C110,2)</f>
        <v>240.4</v>
      </c>
      <c r="E862" s="35">
        <f>ROUND($E$791/100*$E$792*АТС!C110,2)</f>
        <v>220.89</v>
      </c>
      <c r="F862" s="35">
        <f>ROUND($F$791/100*$F$792*АТС!C110,2)</f>
        <v>150.36000000000001</v>
      </c>
      <c r="G862" s="35">
        <f>ROUND($G$791/100*$G$792*АТС!C110,2)</f>
        <v>88</v>
      </c>
    </row>
    <row r="863" spans="1:7" x14ac:dyDescent="0.25">
      <c r="A863" s="238"/>
      <c r="B863" s="128">
        <f t="shared" si="13"/>
        <v>42188.916669999999</v>
      </c>
      <c r="C863" s="131">
        <v>22</v>
      </c>
      <c r="D863" s="35">
        <f>ROUND($D$791/100*$D$792*АТС!$C111,2)</f>
        <v>215.49</v>
      </c>
      <c r="E863" s="35">
        <f>ROUND($E$791/100*$E$792*АТС!C111,2)</f>
        <v>198</v>
      </c>
      <c r="F863" s="35">
        <f>ROUND($F$791/100*$F$792*АТС!C111,2)</f>
        <v>134.78</v>
      </c>
      <c r="G863" s="35">
        <f>ROUND($G$791/100*$G$792*АТС!C111,2)</f>
        <v>78.88</v>
      </c>
    </row>
    <row r="864" spans="1:7" x14ac:dyDescent="0.25">
      <c r="A864" s="238"/>
      <c r="B864" s="130">
        <f t="shared" si="13"/>
        <v>42188.958330000001</v>
      </c>
      <c r="C864" s="131">
        <v>23</v>
      </c>
      <c r="D864" s="35">
        <f>ROUND($D$791/100*$D$792*АТС!$C112,2)</f>
        <v>251.29</v>
      </c>
      <c r="E864" s="35">
        <f>ROUND($E$791/100*$E$792*АТС!C112,2)</f>
        <v>230.89</v>
      </c>
      <c r="F864" s="35">
        <f>ROUND($F$791/100*$F$792*АТС!C112,2)</f>
        <v>157.16999999999999</v>
      </c>
      <c r="G864" s="35">
        <f>ROUND($G$791/100*$G$792*АТС!C112,2)</f>
        <v>91.99</v>
      </c>
    </row>
    <row r="865" spans="1:7" x14ac:dyDescent="0.25">
      <c r="A865" s="238"/>
      <c r="B865" s="128">
        <f t="shared" si="13"/>
        <v>42189</v>
      </c>
      <c r="C865" s="131">
        <v>0</v>
      </c>
      <c r="D865" s="35">
        <f>ROUND($D$791/100*$D$792*АТС!$C113,2)</f>
        <v>219.91</v>
      </c>
      <c r="E865" s="35">
        <f>ROUND($E$791/100*$E$792*АТС!C113,2)</f>
        <v>202.06</v>
      </c>
      <c r="F865" s="35">
        <f>ROUND($F$791/100*$F$792*АТС!C113,2)</f>
        <v>137.55000000000001</v>
      </c>
      <c r="G865" s="35">
        <f>ROUND($G$791/100*$G$792*АТС!C113,2)</f>
        <v>80.5</v>
      </c>
    </row>
    <row r="866" spans="1:7" x14ac:dyDescent="0.25">
      <c r="A866" s="238"/>
      <c r="B866" s="130">
        <f t="shared" si="13"/>
        <v>42189.041669999999</v>
      </c>
      <c r="C866" s="131">
        <v>1</v>
      </c>
      <c r="D866" s="35">
        <f>ROUND($D$791/100*$D$792*АТС!$C114,2)</f>
        <v>217.36</v>
      </c>
      <c r="E866" s="35">
        <f>ROUND($E$791/100*$E$792*АТС!C114,2)</f>
        <v>199.72</v>
      </c>
      <c r="F866" s="35">
        <f>ROUND($F$791/100*$F$792*АТС!C114,2)</f>
        <v>135.94999999999999</v>
      </c>
      <c r="G866" s="35">
        <f>ROUND($G$791/100*$G$792*АТС!C114,2)</f>
        <v>79.569999999999993</v>
      </c>
    </row>
    <row r="867" spans="1:7" x14ac:dyDescent="0.25">
      <c r="A867" s="238"/>
      <c r="B867" s="128">
        <f t="shared" si="13"/>
        <v>42189.083330000001</v>
      </c>
      <c r="C867" s="131">
        <v>2</v>
      </c>
      <c r="D867" s="35">
        <f>ROUND($D$791/100*$D$792*АТС!$C115,2)</f>
        <v>222.72</v>
      </c>
      <c r="E867" s="35">
        <f>ROUND($E$791/100*$E$792*АТС!C115,2)</f>
        <v>204.64</v>
      </c>
      <c r="F867" s="35">
        <f>ROUND($F$791/100*$F$792*АТС!C115,2)</f>
        <v>139.30000000000001</v>
      </c>
      <c r="G867" s="35">
        <f>ROUND($G$791/100*$G$792*АТС!C115,2)</f>
        <v>81.53</v>
      </c>
    </row>
    <row r="868" spans="1:7" x14ac:dyDescent="0.25">
      <c r="A868" s="238"/>
      <c r="B868" s="130">
        <f t="shared" si="13"/>
        <v>42189.125</v>
      </c>
      <c r="C868" s="131">
        <v>3</v>
      </c>
      <c r="D868" s="35">
        <f>ROUND($D$791/100*$D$792*АТС!$C116,2)</f>
        <v>232.36</v>
      </c>
      <c r="E868" s="35">
        <f>ROUND($E$791/100*$E$792*АТС!C116,2)</f>
        <v>213.49</v>
      </c>
      <c r="F868" s="35">
        <f>ROUND($F$791/100*$F$792*АТС!C116,2)</f>
        <v>145.33000000000001</v>
      </c>
      <c r="G868" s="35">
        <f>ROUND($G$791/100*$G$792*АТС!C116,2)</f>
        <v>85.05</v>
      </c>
    </row>
    <row r="869" spans="1:7" x14ac:dyDescent="0.25">
      <c r="A869" s="238"/>
      <c r="B869" s="128">
        <f t="shared" si="13"/>
        <v>42189.166669999999</v>
      </c>
      <c r="C869" s="131">
        <v>4</v>
      </c>
      <c r="D869" s="35">
        <f>ROUND($D$791/100*$D$792*АТС!$C117,2)</f>
        <v>236.43</v>
      </c>
      <c r="E869" s="35">
        <f>ROUND($E$791/100*$E$792*АТС!C117,2)</f>
        <v>217.23</v>
      </c>
      <c r="F869" s="35">
        <f>ROUND($F$791/100*$F$792*АТС!C117,2)</f>
        <v>147.88</v>
      </c>
      <c r="G869" s="35">
        <f>ROUND($G$791/100*$G$792*АТС!C117,2)</f>
        <v>86.54</v>
      </c>
    </row>
    <row r="870" spans="1:7" x14ac:dyDescent="0.25">
      <c r="A870" s="238"/>
      <c r="B870" s="130">
        <f t="shared" si="13"/>
        <v>42189.208330000001</v>
      </c>
      <c r="C870" s="131">
        <v>5</v>
      </c>
      <c r="D870" s="35">
        <f>ROUND($D$791/100*$D$792*АТС!$C118,2)</f>
        <v>244.92</v>
      </c>
      <c r="E870" s="35">
        <f>ROUND($E$791/100*$E$792*АТС!C118,2)</f>
        <v>225.04</v>
      </c>
      <c r="F870" s="35">
        <f>ROUND($F$791/100*$F$792*АТС!C118,2)</f>
        <v>153.19</v>
      </c>
      <c r="G870" s="35">
        <f>ROUND($G$791/100*$G$792*АТС!C118,2)</f>
        <v>89.65</v>
      </c>
    </row>
    <row r="871" spans="1:7" x14ac:dyDescent="0.25">
      <c r="A871" s="238"/>
      <c r="B871" s="128">
        <f t="shared" si="13"/>
        <v>42189.25</v>
      </c>
      <c r="C871" s="131">
        <v>6</v>
      </c>
      <c r="D871" s="35">
        <f>ROUND($D$791/100*$D$792*АТС!$C119,2)</f>
        <v>240.55</v>
      </c>
      <c r="E871" s="35">
        <f>ROUND($E$791/100*$E$792*АТС!C119,2)</f>
        <v>221.02</v>
      </c>
      <c r="F871" s="35">
        <f>ROUND($F$791/100*$F$792*АТС!C119,2)</f>
        <v>150.44999999999999</v>
      </c>
      <c r="G871" s="35">
        <f>ROUND($G$791/100*$G$792*АТС!C119,2)</f>
        <v>88.05</v>
      </c>
    </row>
    <row r="872" spans="1:7" x14ac:dyDescent="0.25">
      <c r="A872" s="238"/>
      <c r="B872" s="130">
        <f t="shared" si="13"/>
        <v>42189.291669999999</v>
      </c>
      <c r="C872" s="131">
        <v>7</v>
      </c>
      <c r="D872" s="35">
        <f>ROUND($D$791/100*$D$792*АТС!$C120,2)</f>
        <v>217.3</v>
      </c>
      <c r="E872" s="35">
        <f>ROUND($E$791/100*$E$792*АТС!C120,2)</f>
        <v>199.66</v>
      </c>
      <c r="F872" s="35">
        <f>ROUND($F$791/100*$F$792*АТС!C120,2)</f>
        <v>135.91</v>
      </c>
      <c r="G872" s="35">
        <f>ROUND($G$791/100*$G$792*АТС!C120,2)</f>
        <v>79.540000000000006</v>
      </c>
    </row>
    <row r="873" spans="1:7" x14ac:dyDescent="0.25">
      <c r="A873" s="238"/>
      <c r="B873" s="128">
        <f t="shared" si="13"/>
        <v>42189.333330000001</v>
      </c>
      <c r="C873" s="131">
        <v>8</v>
      </c>
      <c r="D873" s="35">
        <f>ROUND($D$791/100*$D$792*АТС!$C121,2)</f>
        <v>272.20999999999998</v>
      </c>
      <c r="E873" s="35">
        <f>ROUND($E$791/100*$E$792*АТС!C121,2)</f>
        <v>250.11</v>
      </c>
      <c r="F873" s="35">
        <f>ROUND($F$791/100*$F$792*АТС!C121,2)</f>
        <v>170.26</v>
      </c>
      <c r="G873" s="35">
        <f>ROUND($G$791/100*$G$792*АТС!C121,2)</f>
        <v>99.64</v>
      </c>
    </row>
    <row r="874" spans="1:7" x14ac:dyDescent="0.25">
      <c r="A874" s="238"/>
      <c r="B874" s="130">
        <f t="shared" si="13"/>
        <v>42189.375</v>
      </c>
      <c r="C874" s="131">
        <v>9</v>
      </c>
      <c r="D874" s="35">
        <f>ROUND($D$791/100*$D$792*АТС!$C122,2)</f>
        <v>233.68</v>
      </c>
      <c r="E874" s="35">
        <f>ROUND($E$791/100*$E$792*АТС!C122,2)</f>
        <v>214.71</v>
      </c>
      <c r="F874" s="35">
        <f>ROUND($F$791/100*$F$792*АТС!C122,2)</f>
        <v>146.16</v>
      </c>
      <c r="G874" s="35">
        <f>ROUND($G$791/100*$G$792*АТС!C122,2)</f>
        <v>85.54</v>
      </c>
    </row>
    <row r="875" spans="1:7" x14ac:dyDescent="0.25">
      <c r="A875" s="238"/>
      <c r="B875" s="128">
        <f t="shared" si="13"/>
        <v>42189.416669999999</v>
      </c>
      <c r="C875" s="131">
        <v>10</v>
      </c>
      <c r="D875" s="35">
        <f>ROUND($D$791/100*$D$792*АТС!$C123,2)</f>
        <v>226.48</v>
      </c>
      <c r="E875" s="35">
        <f>ROUND($E$791/100*$E$792*АТС!C123,2)</f>
        <v>208.09</v>
      </c>
      <c r="F875" s="35">
        <f>ROUND($F$791/100*$F$792*АТС!C123,2)</f>
        <v>141.65</v>
      </c>
      <c r="G875" s="35">
        <f>ROUND($G$791/100*$G$792*АТС!C123,2)</f>
        <v>82.9</v>
      </c>
    </row>
    <row r="876" spans="1:7" x14ac:dyDescent="0.25">
      <c r="A876" s="238"/>
      <c r="B876" s="130">
        <f t="shared" si="13"/>
        <v>42189.458330000001</v>
      </c>
      <c r="C876" s="131">
        <v>11</v>
      </c>
      <c r="D876" s="35">
        <f>ROUND($D$791/100*$D$792*АТС!$C124,2)</f>
        <v>237.56</v>
      </c>
      <c r="E876" s="35">
        <f>ROUND($E$791/100*$E$792*АТС!C124,2)</f>
        <v>218.28</v>
      </c>
      <c r="F876" s="35">
        <f>ROUND($F$791/100*$F$792*АТС!C124,2)</f>
        <v>148.59</v>
      </c>
      <c r="G876" s="35">
        <f>ROUND($G$791/100*$G$792*АТС!C124,2)</f>
        <v>86.96</v>
      </c>
    </row>
    <row r="877" spans="1:7" x14ac:dyDescent="0.25">
      <c r="A877" s="238"/>
      <c r="B877" s="128">
        <f t="shared" si="13"/>
        <v>42189.5</v>
      </c>
      <c r="C877" s="131">
        <v>12</v>
      </c>
      <c r="D877" s="35">
        <f>ROUND($D$791/100*$D$792*АТС!$C125,2)</f>
        <v>237.51</v>
      </c>
      <c r="E877" s="35">
        <f>ROUND($E$791/100*$E$792*АТС!C125,2)</f>
        <v>218.23</v>
      </c>
      <c r="F877" s="35">
        <f>ROUND($F$791/100*$F$792*АТС!C125,2)</f>
        <v>148.55000000000001</v>
      </c>
      <c r="G877" s="35">
        <f>ROUND($G$791/100*$G$792*АТС!C125,2)</f>
        <v>86.94</v>
      </c>
    </row>
    <row r="878" spans="1:7" x14ac:dyDescent="0.25">
      <c r="A878" s="238"/>
      <c r="B878" s="130">
        <f t="shared" si="13"/>
        <v>42189.541669999999</v>
      </c>
      <c r="C878" s="131">
        <v>13</v>
      </c>
      <c r="D878" s="35">
        <f>ROUND($D$791/100*$D$792*АТС!$C126,2)</f>
        <v>233.69</v>
      </c>
      <c r="E878" s="35">
        <f>ROUND($E$791/100*$E$792*АТС!C126,2)</f>
        <v>214.71</v>
      </c>
      <c r="F878" s="35">
        <f>ROUND($F$791/100*$F$792*АТС!C126,2)</f>
        <v>146.16</v>
      </c>
      <c r="G878" s="35">
        <f>ROUND($G$791/100*$G$792*АТС!C126,2)</f>
        <v>85.54</v>
      </c>
    </row>
    <row r="879" spans="1:7" x14ac:dyDescent="0.25">
      <c r="A879" s="238"/>
      <c r="B879" s="128">
        <f t="shared" si="13"/>
        <v>42189.583330000001</v>
      </c>
      <c r="C879" s="131">
        <v>14</v>
      </c>
      <c r="D879" s="35">
        <f>ROUND($D$791/100*$D$792*АТС!$C127,2)</f>
        <v>229.98</v>
      </c>
      <c r="E879" s="35">
        <f>ROUND($E$791/100*$E$792*АТС!C127,2)</f>
        <v>211.31</v>
      </c>
      <c r="F879" s="35">
        <f>ROUND($F$791/100*$F$792*АТС!C127,2)</f>
        <v>143.84</v>
      </c>
      <c r="G879" s="35">
        <f>ROUND($G$791/100*$G$792*АТС!C127,2)</f>
        <v>84.19</v>
      </c>
    </row>
    <row r="880" spans="1:7" x14ac:dyDescent="0.25">
      <c r="A880" s="238"/>
      <c r="B880" s="130">
        <f t="shared" si="13"/>
        <v>42189.625</v>
      </c>
      <c r="C880" s="131">
        <v>15</v>
      </c>
      <c r="D880" s="35">
        <f>ROUND($D$791/100*$D$792*АТС!$C128,2)</f>
        <v>229.94</v>
      </c>
      <c r="E880" s="35">
        <f>ROUND($E$791/100*$E$792*АТС!C128,2)</f>
        <v>211.27</v>
      </c>
      <c r="F880" s="35">
        <f>ROUND($F$791/100*$F$792*АТС!C128,2)</f>
        <v>143.82</v>
      </c>
      <c r="G880" s="35">
        <f>ROUND($G$791/100*$G$792*АТС!C128,2)</f>
        <v>84.17</v>
      </c>
    </row>
    <row r="881" spans="1:7" x14ac:dyDescent="0.25">
      <c r="A881" s="238"/>
      <c r="B881" s="128">
        <f t="shared" si="13"/>
        <v>42189.666669999999</v>
      </c>
      <c r="C881" s="131">
        <v>16</v>
      </c>
      <c r="D881" s="35">
        <f>ROUND($D$791/100*$D$792*АТС!$C129,2)</f>
        <v>233.66</v>
      </c>
      <c r="E881" s="35">
        <f>ROUND($E$791/100*$E$792*АТС!C129,2)</f>
        <v>214.69</v>
      </c>
      <c r="F881" s="35">
        <f>ROUND($F$791/100*$F$792*АТС!C129,2)</f>
        <v>146.13999999999999</v>
      </c>
      <c r="G881" s="35">
        <f>ROUND($G$791/100*$G$792*АТС!C129,2)</f>
        <v>85.53</v>
      </c>
    </row>
    <row r="882" spans="1:7" x14ac:dyDescent="0.25">
      <c r="A882" s="238"/>
      <c r="B882" s="130">
        <f t="shared" ref="B882:B945" si="14">B858+1</f>
        <v>42189.708330000001</v>
      </c>
      <c r="C882" s="131">
        <v>17</v>
      </c>
      <c r="D882" s="35">
        <f>ROUND($D$791/100*$D$792*АТС!$C130,2)</f>
        <v>233.68</v>
      </c>
      <c r="E882" s="35">
        <f>ROUND($E$791/100*$E$792*АТС!C130,2)</f>
        <v>214.71</v>
      </c>
      <c r="F882" s="35">
        <f>ROUND($F$791/100*$F$792*АТС!C130,2)</f>
        <v>146.16</v>
      </c>
      <c r="G882" s="35">
        <f>ROUND($G$791/100*$G$792*АТС!C130,2)</f>
        <v>85.54</v>
      </c>
    </row>
    <row r="883" spans="1:7" x14ac:dyDescent="0.25">
      <c r="A883" s="238"/>
      <c r="B883" s="128">
        <f t="shared" si="14"/>
        <v>42189.75</v>
      </c>
      <c r="C883" s="131">
        <v>18</v>
      </c>
      <c r="D883" s="35">
        <f>ROUND($D$791/100*$D$792*АТС!$C131,2)</f>
        <v>219.56</v>
      </c>
      <c r="E883" s="35">
        <f>ROUND($E$791/100*$E$792*АТС!C131,2)</f>
        <v>201.74</v>
      </c>
      <c r="F883" s="35">
        <f>ROUND($F$791/100*$F$792*АТС!C131,2)</f>
        <v>137.33000000000001</v>
      </c>
      <c r="G883" s="35">
        <f>ROUND($G$791/100*$G$792*АТС!C131,2)</f>
        <v>80.37</v>
      </c>
    </row>
    <row r="884" spans="1:7" x14ac:dyDescent="0.25">
      <c r="A884" s="238"/>
      <c r="B884" s="130">
        <f t="shared" si="14"/>
        <v>42189.791669999999</v>
      </c>
      <c r="C884" s="131">
        <v>19</v>
      </c>
      <c r="D884" s="35">
        <f>ROUND($D$791/100*$D$792*АТС!$C132,2)</f>
        <v>210.37</v>
      </c>
      <c r="E884" s="35">
        <f>ROUND($E$791/100*$E$792*АТС!C132,2)</f>
        <v>193.29</v>
      </c>
      <c r="F884" s="35">
        <f>ROUND($F$791/100*$F$792*АТС!C132,2)</f>
        <v>131.58000000000001</v>
      </c>
      <c r="G884" s="35">
        <f>ROUND($G$791/100*$G$792*АТС!C132,2)</f>
        <v>77</v>
      </c>
    </row>
    <row r="885" spans="1:7" x14ac:dyDescent="0.25">
      <c r="A885" s="238"/>
      <c r="B885" s="128">
        <f t="shared" si="14"/>
        <v>42189.833330000001</v>
      </c>
      <c r="C885" s="131">
        <v>20</v>
      </c>
      <c r="D885" s="35">
        <f>ROUND($D$791/100*$D$792*АТС!$C133,2)</f>
        <v>246.92</v>
      </c>
      <c r="E885" s="35">
        <f>ROUND($E$791/100*$E$792*АТС!C133,2)</f>
        <v>226.88</v>
      </c>
      <c r="F885" s="35">
        <f>ROUND($F$791/100*$F$792*АТС!C133,2)</f>
        <v>154.44</v>
      </c>
      <c r="G885" s="35">
        <f>ROUND($G$791/100*$G$792*АТС!C133,2)</f>
        <v>90.39</v>
      </c>
    </row>
    <row r="886" spans="1:7" x14ac:dyDescent="0.25">
      <c r="A886" s="238"/>
      <c r="B886" s="130">
        <f t="shared" si="14"/>
        <v>42189.875</v>
      </c>
      <c r="C886" s="131">
        <v>21</v>
      </c>
      <c r="D886" s="35">
        <f>ROUND($D$791/100*$D$792*АТС!$C134,2)</f>
        <v>243.28</v>
      </c>
      <c r="E886" s="35">
        <f>ROUND($E$791/100*$E$792*АТС!C134,2)</f>
        <v>223.53</v>
      </c>
      <c r="F886" s="35">
        <f>ROUND($F$791/100*$F$792*АТС!C134,2)</f>
        <v>152.16</v>
      </c>
      <c r="G886" s="35">
        <f>ROUND($G$791/100*$G$792*АТС!C134,2)</f>
        <v>89.05</v>
      </c>
    </row>
    <row r="887" spans="1:7" x14ac:dyDescent="0.25">
      <c r="A887" s="238"/>
      <c r="B887" s="128">
        <f t="shared" si="14"/>
        <v>42189.916669999999</v>
      </c>
      <c r="C887" s="131">
        <v>22</v>
      </c>
      <c r="D887" s="35">
        <f>ROUND($D$791/100*$D$792*АТС!$C135,2)</f>
        <v>221.52</v>
      </c>
      <c r="E887" s="35">
        <f>ROUND($E$791/100*$E$792*АТС!C135,2)</f>
        <v>203.54</v>
      </c>
      <c r="F887" s="35">
        <f>ROUND($F$791/100*$F$792*АТС!C135,2)</f>
        <v>138.55000000000001</v>
      </c>
      <c r="G887" s="35">
        <f>ROUND($G$791/100*$G$792*АТС!C135,2)</f>
        <v>81.09</v>
      </c>
    </row>
    <row r="888" spans="1:7" x14ac:dyDescent="0.25">
      <c r="A888" s="238"/>
      <c r="B888" s="130">
        <f t="shared" si="14"/>
        <v>42189.958330000001</v>
      </c>
      <c r="C888" s="131">
        <v>23</v>
      </c>
      <c r="D888" s="35">
        <f>ROUND($D$791/100*$D$792*АТС!$C136,2)</f>
        <v>241.33</v>
      </c>
      <c r="E888" s="35">
        <f>ROUND($E$791/100*$E$792*АТС!C136,2)</f>
        <v>221.74</v>
      </c>
      <c r="F888" s="35">
        <f>ROUND($F$791/100*$F$792*АТС!C136,2)</f>
        <v>150.94</v>
      </c>
      <c r="G888" s="35">
        <f>ROUND($G$791/100*$G$792*АТС!C136,2)</f>
        <v>88.34</v>
      </c>
    </row>
    <row r="889" spans="1:7" x14ac:dyDescent="0.25">
      <c r="A889" s="238"/>
      <c r="B889" s="128">
        <f t="shared" si="14"/>
        <v>42190</v>
      </c>
      <c r="C889" s="131">
        <v>0</v>
      </c>
      <c r="D889" s="35">
        <f>ROUND($D$791/100*$D$792*АТС!$C137,2)</f>
        <v>217.35</v>
      </c>
      <c r="E889" s="35">
        <f>ROUND($E$791/100*$E$792*АТС!C137,2)</f>
        <v>199.71</v>
      </c>
      <c r="F889" s="35">
        <f>ROUND($F$791/100*$F$792*АТС!C137,2)</f>
        <v>135.94999999999999</v>
      </c>
      <c r="G889" s="35">
        <f>ROUND($G$791/100*$G$792*АТС!C137,2)</f>
        <v>79.56</v>
      </c>
    </row>
    <row r="890" spans="1:7" x14ac:dyDescent="0.25">
      <c r="A890" s="238"/>
      <c r="B890" s="130">
        <f t="shared" si="14"/>
        <v>42190.041669999999</v>
      </c>
      <c r="C890" s="131">
        <v>1</v>
      </c>
      <c r="D890" s="35">
        <f>ROUND($D$791/100*$D$792*АТС!$C138,2)</f>
        <v>219.04</v>
      </c>
      <c r="E890" s="35">
        <f>ROUND($E$791/100*$E$792*АТС!C138,2)</f>
        <v>201.25</v>
      </c>
      <c r="F890" s="35">
        <f>ROUND($F$791/100*$F$792*АТС!C138,2)</f>
        <v>137</v>
      </c>
      <c r="G890" s="35">
        <f>ROUND($G$791/100*$G$792*АТС!C138,2)</f>
        <v>80.180000000000007</v>
      </c>
    </row>
    <row r="891" spans="1:7" x14ac:dyDescent="0.25">
      <c r="A891" s="238"/>
      <c r="B891" s="128">
        <f t="shared" si="14"/>
        <v>42190.083330000001</v>
      </c>
      <c r="C891" s="131">
        <v>2</v>
      </c>
      <c r="D891" s="35">
        <f>ROUND($D$791/100*$D$792*АТС!$C139,2)</f>
        <v>232.25</v>
      </c>
      <c r="E891" s="35">
        <f>ROUND($E$791/100*$E$792*АТС!C139,2)</f>
        <v>213.4</v>
      </c>
      <c r="F891" s="35">
        <f>ROUND($F$791/100*$F$792*АТС!C139,2)</f>
        <v>145.26</v>
      </c>
      <c r="G891" s="35">
        <f>ROUND($G$791/100*$G$792*АТС!C139,2)</f>
        <v>85.02</v>
      </c>
    </row>
    <row r="892" spans="1:7" x14ac:dyDescent="0.25">
      <c r="A892" s="238"/>
      <c r="B892" s="130">
        <f t="shared" si="14"/>
        <v>42190.125</v>
      </c>
      <c r="C892" s="131">
        <v>3</v>
      </c>
      <c r="D892" s="35">
        <f>ROUND($D$791/100*$D$792*АТС!$C140,2)</f>
        <v>240.57</v>
      </c>
      <c r="E892" s="35">
        <f>ROUND($E$791/100*$E$792*АТС!C140,2)</f>
        <v>221.04</v>
      </c>
      <c r="F892" s="35">
        <f>ROUND($F$791/100*$F$792*АТС!C140,2)</f>
        <v>150.46</v>
      </c>
      <c r="G892" s="35">
        <f>ROUND($G$791/100*$G$792*АТС!C140,2)</f>
        <v>88.06</v>
      </c>
    </row>
    <row r="893" spans="1:7" x14ac:dyDescent="0.25">
      <c r="A893" s="238"/>
      <c r="B893" s="128">
        <f t="shared" si="14"/>
        <v>42190.166669999999</v>
      </c>
      <c r="C893" s="131">
        <v>4</v>
      </c>
      <c r="D893" s="35">
        <f>ROUND($D$791/100*$D$792*АТС!$C141,2)</f>
        <v>249.3</v>
      </c>
      <c r="E893" s="35">
        <f>ROUND($E$791/100*$E$792*АТС!C141,2)</f>
        <v>229.06</v>
      </c>
      <c r="F893" s="35">
        <f>ROUND($F$791/100*$F$792*АТС!C141,2)</f>
        <v>155.93</v>
      </c>
      <c r="G893" s="35">
        <f>ROUND($G$791/100*$G$792*АТС!C141,2)</f>
        <v>91.26</v>
      </c>
    </row>
    <row r="894" spans="1:7" x14ac:dyDescent="0.25">
      <c r="A894" s="238"/>
      <c r="B894" s="130">
        <f t="shared" si="14"/>
        <v>42190.208330000001</v>
      </c>
      <c r="C894" s="131">
        <v>5</v>
      </c>
      <c r="D894" s="35">
        <f>ROUND($D$791/100*$D$792*АТС!$C142,2)</f>
        <v>256.33</v>
      </c>
      <c r="E894" s="35">
        <f>ROUND($E$791/100*$E$792*АТС!C142,2)</f>
        <v>235.52</v>
      </c>
      <c r="F894" s="35">
        <f>ROUND($F$791/100*$F$792*АТС!C142,2)</f>
        <v>160.32</v>
      </c>
      <c r="G894" s="35">
        <f>ROUND($G$791/100*$G$792*АТС!C142,2)</f>
        <v>93.83</v>
      </c>
    </row>
    <row r="895" spans="1:7" x14ac:dyDescent="0.25">
      <c r="A895" s="238"/>
      <c r="B895" s="128">
        <f t="shared" si="14"/>
        <v>42190.25</v>
      </c>
      <c r="C895" s="131">
        <v>6</v>
      </c>
      <c r="D895" s="35">
        <f>ROUND($D$791/100*$D$792*АТС!$C143,2)</f>
        <v>247.1</v>
      </c>
      <c r="E895" s="35">
        <f>ROUND($E$791/100*$E$792*АТС!C143,2)</f>
        <v>227.04</v>
      </c>
      <c r="F895" s="35">
        <f>ROUND($F$791/100*$F$792*АТС!C143,2)</f>
        <v>154.55000000000001</v>
      </c>
      <c r="G895" s="35">
        <f>ROUND($G$791/100*$G$792*АТС!C143,2)</f>
        <v>90.45</v>
      </c>
    </row>
    <row r="896" spans="1:7" x14ac:dyDescent="0.25">
      <c r="A896" s="238"/>
      <c r="B896" s="130">
        <f t="shared" si="14"/>
        <v>42190.291669999999</v>
      </c>
      <c r="C896" s="131">
        <v>7</v>
      </c>
      <c r="D896" s="35">
        <f>ROUND($D$791/100*$D$792*АТС!$C144,2)</f>
        <v>220.89</v>
      </c>
      <c r="E896" s="35">
        <f>ROUND($E$791/100*$E$792*АТС!C144,2)</f>
        <v>202.96</v>
      </c>
      <c r="F896" s="35">
        <f>ROUND($F$791/100*$F$792*АТС!C144,2)</f>
        <v>138.16</v>
      </c>
      <c r="G896" s="35">
        <f>ROUND($G$791/100*$G$792*АТС!C144,2)</f>
        <v>80.86</v>
      </c>
    </row>
    <row r="897" spans="1:7" x14ac:dyDescent="0.25">
      <c r="A897" s="238"/>
      <c r="B897" s="128">
        <f t="shared" si="14"/>
        <v>42190.333330000001</v>
      </c>
      <c r="C897" s="131">
        <v>8</v>
      </c>
      <c r="D897" s="35">
        <f>ROUND($D$791/100*$D$792*АТС!$C145,2)</f>
        <v>267.31</v>
      </c>
      <c r="E897" s="35">
        <f>ROUND($E$791/100*$E$792*АТС!C145,2)</f>
        <v>245.61</v>
      </c>
      <c r="F897" s="35">
        <f>ROUND($F$791/100*$F$792*АТС!C145,2)</f>
        <v>167.19</v>
      </c>
      <c r="G897" s="35">
        <f>ROUND($G$791/100*$G$792*АТС!C145,2)</f>
        <v>97.85</v>
      </c>
    </row>
    <row r="898" spans="1:7" x14ac:dyDescent="0.25">
      <c r="A898" s="238"/>
      <c r="B898" s="130">
        <f t="shared" si="14"/>
        <v>42190.375</v>
      </c>
      <c r="C898" s="131">
        <v>9</v>
      </c>
      <c r="D898" s="35">
        <f>ROUND($D$791/100*$D$792*АТС!$C146,2)</f>
        <v>241.25</v>
      </c>
      <c r="E898" s="35">
        <f>ROUND($E$791/100*$E$792*АТС!C146,2)</f>
        <v>221.66</v>
      </c>
      <c r="F898" s="35">
        <f>ROUND($F$791/100*$F$792*АТС!C146,2)</f>
        <v>150.88999999999999</v>
      </c>
      <c r="G898" s="35">
        <f>ROUND($G$791/100*$G$792*АТС!C146,2)</f>
        <v>88.31</v>
      </c>
    </row>
    <row r="899" spans="1:7" x14ac:dyDescent="0.25">
      <c r="A899" s="238"/>
      <c r="B899" s="128">
        <f t="shared" si="14"/>
        <v>42190.416669999999</v>
      </c>
      <c r="C899" s="131">
        <v>10</v>
      </c>
      <c r="D899" s="35">
        <f>ROUND($D$791/100*$D$792*АТС!$C147,2)</f>
        <v>229.98</v>
      </c>
      <c r="E899" s="35">
        <f>ROUND($E$791/100*$E$792*АТС!C147,2)</f>
        <v>211.31</v>
      </c>
      <c r="F899" s="35">
        <f>ROUND($F$791/100*$F$792*АТС!C147,2)</f>
        <v>143.84</v>
      </c>
      <c r="G899" s="35">
        <f>ROUND($G$791/100*$G$792*АТС!C147,2)</f>
        <v>84.18</v>
      </c>
    </row>
    <row r="900" spans="1:7" x14ac:dyDescent="0.25">
      <c r="A900" s="238"/>
      <c r="B900" s="130">
        <f t="shared" si="14"/>
        <v>42190.458330000001</v>
      </c>
      <c r="C900" s="131">
        <v>11</v>
      </c>
      <c r="D900" s="35">
        <f>ROUND($D$791/100*$D$792*АТС!$C148,2)</f>
        <v>239.41</v>
      </c>
      <c r="E900" s="35">
        <f>ROUND($E$791/100*$E$792*АТС!C148,2)</f>
        <v>219.98</v>
      </c>
      <c r="F900" s="35">
        <f>ROUND($F$791/100*$F$792*АТС!C148,2)</f>
        <v>149.74</v>
      </c>
      <c r="G900" s="35">
        <f>ROUND($G$791/100*$G$792*АТС!C148,2)</f>
        <v>87.64</v>
      </c>
    </row>
    <row r="901" spans="1:7" x14ac:dyDescent="0.25">
      <c r="A901" s="238"/>
      <c r="B901" s="128">
        <f t="shared" si="14"/>
        <v>42190.5</v>
      </c>
      <c r="C901" s="131">
        <v>12</v>
      </c>
      <c r="D901" s="35">
        <f>ROUND($D$791/100*$D$792*АТС!$C149,2)</f>
        <v>237.49</v>
      </c>
      <c r="E901" s="35">
        <f>ROUND($E$791/100*$E$792*АТС!C149,2)</f>
        <v>218.21</v>
      </c>
      <c r="F901" s="35">
        <f>ROUND($F$791/100*$F$792*АТС!C149,2)</f>
        <v>148.54</v>
      </c>
      <c r="G901" s="35">
        <f>ROUND($G$791/100*$G$792*АТС!C149,2)</f>
        <v>86.93</v>
      </c>
    </row>
    <row r="902" spans="1:7" x14ac:dyDescent="0.25">
      <c r="A902" s="238"/>
      <c r="B902" s="130">
        <f t="shared" si="14"/>
        <v>42190.541669999999</v>
      </c>
      <c r="C902" s="131">
        <v>13</v>
      </c>
      <c r="D902" s="35">
        <f>ROUND($D$791/100*$D$792*АТС!$C150,2)</f>
        <v>233.68</v>
      </c>
      <c r="E902" s="35">
        <f>ROUND($E$791/100*$E$792*АТС!C150,2)</f>
        <v>214.71</v>
      </c>
      <c r="F902" s="35">
        <f>ROUND($F$791/100*$F$792*АТС!C150,2)</f>
        <v>146.16</v>
      </c>
      <c r="G902" s="35">
        <f>ROUND($G$791/100*$G$792*АТС!C150,2)</f>
        <v>85.54</v>
      </c>
    </row>
    <row r="903" spans="1:7" x14ac:dyDescent="0.25">
      <c r="A903" s="238"/>
      <c r="B903" s="128">
        <f t="shared" si="14"/>
        <v>42190.583330000001</v>
      </c>
      <c r="C903" s="131">
        <v>14</v>
      </c>
      <c r="D903" s="35">
        <f>ROUND($D$791/100*$D$792*АТС!$C151,2)</f>
        <v>235.56</v>
      </c>
      <c r="E903" s="35">
        <f>ROUND($E$791/100*$E$792*АТС!C151,2)</f>
        <v>216.43</v>
      </c>
      <c r="F903" s="35">
        <f>ROUND($F$791/100*$F$792*АТС!C151,2)</f>
        <v>147.33000000000001</v>
      </c>
      <c r="G903" s="35">
        <f>ROUND($G$791/100*$G$792*АТС!C151,2)</f>
        <v>86.23</v>
      </c>
    </row>
    <row r="904" spans="1:7" x14ac:dyDescent="0.25">
      <c r="A904" s="238"/>
      <c r="B904" s="130">
        <f t="shared" si="14"/>
        <v>42190.625</v>
      </c>
      <c r="C904" s="131">
        <v>15</v>
      </c>
      <c r="D904" s="35">
        <f>ROUND($D$791/100*$D$792*АТС!$C152,2)</f>
        <v>233.64</v>
      </c>
      <c r="E904" s="35">
        <f>ROUND($E$791/100*$E$792*АТС!C152,2)</f>
        <v>214.67</v>
      </c>
      <c r="F904" s="35">
        <f>ROUND($F$791/100*$F$792*АТС!C152,2)</f>
        <v>146.13</v>
      </c>
      <c r="G904" s="35">
        <f>ROUND($G$791/100*$G$792*АТС!C152,2)</f>
        <v>85.52</v>
      </c>
    </row>
    <row r="905" spans="1:7" x14ac:dyDescent="0.25">
      <c r="A905" s="238"/>
      <c r="B905" s="128">
        <f t="shared" si="14"/>
        <v>42190.666669999999</v>
      </c>
      <c r="C905" s="131">
        <v>16</v>
      </c>
      <c r="D905" s="35">
        <f>ROUND($D$791/100*$D$792*АТС!$C153,2)</f>
        <v>237.46</v>
      </c>
      <c r="E905" s="35">
        <f>ROUND($E$791/100*$E$792*АТС!C153,2)</f>
        <v>218.19</v>
      </c>
      <c r="F905" s="35">
        <f>ROUND($F$791/100*$F$792*АТС!C153,2)</f>
        <v>148.52000000000001</v>
      </c>
      <c r="G905" s="35">
        <f>ROUND($G$791/100*$G$792*АТС!C153,2)</f>
        <v>86.92</v>
      </c>
    </row>
    <row r="906" spans="1:7" x14ac:dyDescent="0.25">
      <c r="A906" s="238"/>
      <c r="B906" s="130">
        <f t="shared" si="14"/>
        <v>42190.708330000001</v>
      </c>
      <c r="C906" s="131">
        <v>17</v>
      </c>
      <c r="D906" s="35">
        <f>ROUND($D$791/100*$D$792*АТС!$C154,2)</f>
        <v>247.45</v>
      </c>
      <c r="E906" s="35">
        <f>ROUND($E$791/100*$E$792*АТС!C154,2)</f>
        <v>227.36</v>
      </c>
      <c r="F906" s="35">
        <f>ROUND($F$791/100*$F$792*АТС!C154,2)</f>
        <v>154.77000000000001</v>
      </c>
      <c r="G906" s="35">
        <f>ROUND($G$791/100*$G$792*АТС!C154,2)</f>
        <v>90.58</v>
      </c>
    </row>
    <row r="907" spans="1:7" x14ac:dyDescent="0.25">
      <c r="A907" s="238"/>
      <c r="B907" s="128">
        <f t="shared" si="14"/>
        <v>42190.75</v>
      </c>
      <c r="C907" s="131">
        <v>18</v>
      </c>
      <c r="D907" s="35">
        <f>ROUND($D$791/100*$D$792*АТС!$C155,2)</f>
        <v>237.46</v>
      </c>
      <c r="E907" s="35">
        <f>ROUND($E$791/100*$E$792*АТС!C155,2)</f>
        <v>218.19</v>
      </c>
      <c r="F907" s="35">
        <f>ROUND($F$791/100*$F$792*АТС!C155,2)</f>
        <v>148.52000000000001</v>
      </c>
      <c r="G907" s="35">
        <f>ROUND($G$791/100*$G$792*АТС!C155,2)</f>
        <v>86.92</v>
      </c>
    </row>
    <row r="908" spans="1:7" x14ac:dyDescent="0.25">
      <c r="A908" s="238"/>
      <c r="B908" s="130">
        <f t="shared" si="14"/>
        <v>42190.791669999999</v>
      </c>
      <c r="C908" s="131">
        <v>19</v>
      </c>
      <c r="D908" s="35">
        <f>ROUND($D$791/100*$D$792*АТС!$C156,2)</f>
        <v>226.59</v>
      </c>
      <c r="E908" s="35">
        <f>ROUND($E$791/100*$E$792*АТС!C156,2)</f>
        <v>208.19</v>
      </c>
      <c r="F908" s="35">
        <f>ROUND($F$791/100*$F$792*АТС!C156,2)</f>
        <v>141.72</v>
      </c>
      <c r="G908" s="35">
        <f>ROUND($G$791/100*$G$792*АТС!C156,2)</f>
        <v>82.94</v>
      </c>
    </row>
    <row r="909" spans="1:7" x14ac:dyDescent="0.25">
      <c r="A909" s="238"/>
      <c r="B909" s="128">
        <f t="shared" si="14"/>
        <v>42190.833330000001</v>
      </c>
      <c r="C909" s="131">
        <v>20</v>
      </c>
      <c r="D909" s="35">
        <f>ROUND($D$791/100*$D$792*АТС!$C157,2)</f>
        <v>230.3</v>
      </c>
      <c r="E909" s="35">
        <f>ROUND($E$791/100*$E$792*АТС!C157,2)</f>
        <v>211.6</v>
      </c>
      <c r="F909" s="35">
        <f>ROUND($F$791/100*$F$792*АТС!C157,2)</f>
        <v>144.04</v>
      </c>
      <c r="G909" s="35">
        <f>ROUND($G$791/100*$G$792*АТС!C157,2)</f>
        <v>84.3</v>
      </c>
    </row>
    <row r="910" spans="1:7" x14ac:dyDescent="0.25">
      <c r="A910" s="238"/>
      <c r="B910" s="130">
        <f t="shared" si="14"/>
        <v>42190.875</v>
      </c>
      <c r="C910" s="131">
        <v>21</v>
      </c>
      <c r="D910" s="35">
        <f>ROUND($D$791/100*$D$792*АТС!$C158,2)</f>
        <v>244.92</v>
      </c>
      <c r="E910" s="35">
        <f>ROUND($E$791/100*$E$792*АТС!C158,2)</f>
        <v>225.04</v>
      </c>
      <c r="F910" s="35">
        <f>ROUND($F$791/100*$F$792*АТС!C158,2)</f>
        <v>153.19</v>
      </c>
      <c r="G910" s="35">
        <f>ROUND($G$791/100*$G$792*АТС!C158,2)</f>
        <v>89.65</v>
      </c>
    </row>
    <row r="911" spans="1:7" x14ac:dyDescent="0.25">
      <c r="A911" s="238"/>
      <c r="B911" s="128">
        <f t="shared" si="14"/>
        <v>42190.916669999999</v>
      </c>
      <c r="C911" s="131">
        <v>22</v>
      </c>
      <c r="D911" s="35">
        <f>ROUND($D$791/100*$D$792*АТС!$C159,2)</f>
        <v>213.08</v>
      </c>
      <c r="E911" s="35">
        <f>ROUND($E$791/100*$E$792*АТС!C159,2)</f>
        <v>195.78</v>
      </c>
      <c r="F911" s="35">
        <f>ROUND($F$791/100*$F$792*АТС!C159,2)</f>
        <v>133.27000000000001</v>
      </c>
      <c r="G911" s="35">
        <f>ROUND($G$791/100*$G$792*АТС!C159,2)</f>
        <v>78</v>
      </c>
    </row>
    <row r="912" spans="1:7" x14ac:dyDescent="0.25">
      <c r="A912" s="238"/>
      <c r="B912" s="130">
        <f t="shared" si="14"/>
        <v>42190.958330000001</v>
      </c>
      <c r="C912" s="131">
        <v>23</v>
      </c>
      <c r="D912" s="35">
        <f>ROUND($D$791/100*$D$792*АТС!$C160,2)</f>
        <v>247.45</v>
      </c>
      <c r="E912" s="35">
        <f>ROUND($E$791/100*$E$792*АТС!C160,2)</f>
        <v>227.36</v>
      </c>
      <c r="F912" s="35">
        <f>ROUND($F$791/100*$F$792*АТС!C160,2)</f>
        <v>154.77000000000001</v>
      </c>
      <c r="G912" s="35">
        <f>ROUND($G$791/100*$G$792*АТС!C160,2)</f>
        <v>90.58</v>
      </c>
    </row>
    <row r="913" spans="1:7" x14ac:dyDescent="0.25">
      <c r="A913" s="238"/>
      <c r="B913" s="128">
        <f t="shared" si="14"/>
        <v>42191</v>
      </c>
      <c r="C913" s="131">
        <v>0</v>
      </c>
      <c r="D913" s="35">
        <f>ROUND($D$791/100*$D$792*АТС!$C161,2)</f>
        <v>213.93</v>
      </c>
      <c r="E913" s="35">
        <f>ROUND($E$791/100*$E$792*АТС!C161,2)</f>
        <v>196.57</v>
      </c>
      <c r="F913" s="35">
        <f>ROUND($F$791/100*$F$792*АТС!C161,2)</f>
        <v>133.81</v>
      </c>
      <c r="G913" s="35">
        <f>ROUND($G$791/100*$G$792*АТС!C161,2)</f>
        <v>78.31</v>
      </c>
    </row>
    <row r="914" spans="1:7" x14ac:dyDescent="0.25">
      <c r="A914" s="238"/>
      <c r="B914" s="130">
        <f t="shared" si="14"/>
        <v>42191.041669999999</v>
      </c>
      <c r="C914" s="131">
        <v>1</v>
      </c>
      <c r="D914" s="35">
        <f>ROUND($D$791/100*$D$792*АТС!$C162,2)</f>
        <v>227.36</v>
      </c>
      <c r="E914" s="35">
        <f>ROUND($E$791/100*$E$792*АТС!C162,2)</f>
        <v>208.9</v>
      </c>
      <c r="F914" s="35">
        <f>ROUND($F$791/100*$F$792*АТС!C162,2)</f>
        <v>142.19999999999999</v>
      </c>
      <c r="G914" s="35">
        <f>ROUND($G$791/100*$G$792*АТС!C162,2)</f>
        <v>83.22</v>
      </c>
    </row>
    <row r="915" spans="1:7" x14ac:dyDescent="0.25">
      <c r="A915" s="238"/>
      <c r="B915" s="128">
        <f t="shared" si="14"/>
        <v>42191.083330000001</v>
      </c>
      <c r="C915" s="131">
        <v>2</v>
      </c>
      <c r="D915" s="35">
        <f>ROUND($D$791/100*$D$792*АТС!$C163,2)</f>
        <v>238.39</v>
      </c>
      <c r="E915" s="35">
        <f>ROUND($E$791/100*$E$792*АТС!C163,2)</f>
        <v>219.04</v>
      </c>
      <c r="F915" s="35">
        <f>ROUND($F$791/100*$F$792*АТС!C163,2)</f>
        <v>149.1</v>
      </c>
      <c r="G915" s="35">
        <f>ROUND($G$791/100*$G$792*АТС!C163,2)</f>
        <v>87.26</v>
      </c>
    </row>
    <row r="916" spans="1:7" x14ac:dyDescent="0.25">
      <c r="A916" s="238"/>
      <c r="B916" s="130">
        <f t="shared" si="14"/>
        <v>42191.125</v>
      </c>
      <c r="C916" s="131">
        <v>3</v>
      </c>
      <c r="D916" s="35">
        <f>ROUND($D$791/100*$D$792*АТС!$C164,2)</f>
        <v>246.32</v>
      </c>
      <c r="E916" s="35">
        <f>ROUND($E$791/100*$E$792*АТС!C164,2)</f>
        <v>226.33</v>
      </c>
      <c r="F916" s="35">
        <f>ROUND($F$791/100*$F$792*АТС!C164,2)</f>
        <v>154.07</v>
      </c>
      <c r="G916" s="35">
        <f>ROUND($G$791/100*$G$792*АТС!C164,2)</f>
        <v>90.17</v>
      </c>
    </row>
    <row r="917" spans="1:7" x14ac:dyDescent="0.25">
      <c r="A917" s="238"/>
      <c r="B917" s="128">
        <f t="shared" si="14"/>
        <v>42191.166669999999</v>
      </c>
      <c r="C917" s="131">
        <v>4</v>
      </c>
      <c r="D917" s="35">
        <f>ROUND($D$791/100*$D$792*АТС!$C165,2)</f>
        <v>250.53</v>
      </c>
      <c r="E917" s="35">
        <f>ROUND($E$791/100*$E$792*АТС!C165,2)</f>
        <v>230.19</v>
      </c>
      <c r="F917" s="35">
        <f>ROUND($F$791/100*$F$792*АТС!C165,2)</f>
        <v>156.69</v>
      </c>
      <c r="G917" s="35">
        <f>ROUND($G$791/100*$G$792*АТС!C165,2)</f>
        <v>91.71</v>
      </c>
    </row>
    <row r="918" spans="1:7" x14ac:dyDescent="0.25">
      <c r="A918" s="238"/>
      <c r="B918" s="130">
        <f t="shared" si="14"/>
        <v>42191.208330000001</v>
      </c>
      <c r="C918" s="131">
        <v>5</v>
      </c>
      <c r="D918" s="35">
        <f>ROUND($D$791/100*$D$792*АТС!$C166,2)</f>
        <v>259.25</v>
      </c>
      <c r="E918" s="35">
        <f>ROUND($E$791/100*$E$792*АТС!C166,2)</f>
        <v>238.21</v>
      </c>
      <c r="F918" s="35">
        <f>ROUND($F$791/100*$F$792*АТС!C166,2)</f>
        <v>162.15</v>
      </c>
      <c r="G918" s="35">
        <f>ROUND($G$791/100*$G$792*АТС!C166,2)</f>
        <v>94.9</v>
      </c>
    </row>
    <row r="919" spans="1:7" x14ac:dyDescent="0.25">
      <c r="A919" s="238"/>
      <c r="B919" s="128">
        <f t="shared" si="14"/>
        <v>42191.25</v>
      </c>
      <c r="C919" s="131">
        <v>6</v>
      </c>
      <c r="D919" s="35">
        <f>ROUND($D$791/100*$D$792*АТС!$C167,2)</f>
        <v>246.38</v>
      </c>
      <c r="E919" s="35">
        <f>ROUND($E$791/100*$E$792*АТС!C167,2)</f>
        <v>226.37</v>
      </c>
      <c r="F919" s="35">
        <f>ROUND($F$791/100*$F$792*АТС!C167,2)</f>
        <v>154.1</v>
      </c>
      <c r="G919" s="35">
        <f>ROUND($G$791/100*$G$792*АТС!C167,2)</f>
        <v>90.19</v>
      </c>
    </row>
    <row r="920" spans="1:7" x14ac:dyDescent="0.25">
      <c r="A920" s="238"/>
      <c r="B920" s="130">
        <f t="shared" si="14"/>
        <v>42191.291669999999</v>
      </c>
      <c r="C920" s="131">
        <v>7</v>
      </c>
      <c r="D920" s="35">
        <f>ROUND($D$791/100*$D$792*АТС!$C168,2)</f>
        <v>298.69</v>
      </c>
      <c r="E920" s="35">
        <f>ROUND($E$791/100*$E$792*АТС!C168,2)</f>
        <v>274.44</v>
      </c>
      <c r="F920" s="35">
        <f>ROUND($F$791/100*$F$792*АТС!C168,2)</f>
        <v>186.82</v>
      </c>
      <c r="G920" s="35">
        <f>ROUND($G$791/100*$G$792*АТС!C168,2)</f>
        <v>109.33</v>
      </c>
    </row>
    <row r="921" spans="1:7" x14ac:dyDescent="0.25">
      <c r="A921" s="238"/>
      <c r="B921" s="128">
        <f t="shared" si="14"/>
        <v>42191.333330000001</v>
      </c>
      <c r="C921" s="131">
        <v>8</v>
      </c>
      <c r="D921" s="35">
        <f>ROUND($D$791/100*$D$792*АТС!$C169,2)</f>
        <v>269.79000000000002</v>
      </c>
      <c r="E921" s="35">
        <f>ROUND($E$791/100*$E$792*АТС!C169,2)</f>
        <v>247.88</v>
      </c>
      <c r="F921" s="35">
        <f>ROUND($F$791/100*$F$792*АТС!C169,2)</f>
        <v>168.74</v>
      </c>
      <c r="G921" s="35">
        <f>ROUND($G$791/100*$G$792*АТС!C169,2)</f>
        <v>98.76</v>
      </c>
    </row>
    <row r="922" spans="1:7" x14ac:dyDescent="0.25">
      <c r="A922" s="238"/>
      <c r="B922" s="130">
        <f t="shared" si="14"/>
        <v>42191.375</v>
      </c>
      <c r="C922" s="131">
        <v>9</v>
      </c>
      <c r="D922" s="35">
        <f>ROUND($D$791/100*$D$792*АТС!$C170,2)</f>
        <v>239.47</v>
      </c>
      <c r="E922" s="35">
        <f>ROUND($E$791/100*$E$792*АТС!C170,2)</f>
        <v>220.03</v>
      </c>
      <c r="F922" s="35">
        <f>ROUND($F$791/100*$F$792*АТС!C170,2)</f>
        <v>149.78</v>
      </c>
      <c r="G922" s="35">
        <f>ROUND($G$791/100*$G$792*АТС!C170,2)</f>
        <v>87.66</v>
      </c>
    </row>
    <row r="923" spans="1:7" x14ac:dyDescent="0.25">
      <c r="A923" s="238"/>
      <c r="B923" s="128">
        <f t="shared" si="14"/>
        <v>42191.416669999999</v>
      </c>
      <c r="C923" s="131">
        <v>10</v>
      </c>
      <c r="D923" s="35">
        <f>ROUND($D$791/100*$D$792*АТС!$C171,2)</f>
        <v>231.91</v>
      </c>
      <c r="E923" s="35">
        <f>ROUND($E$791/100*$E$792*АТС!C171,2)</f>
        <v>213.08</v>
      </c>
      <c r="F923" s="35">
        <f>ROUND($F$791/100*$F$792*АТС!C171,2)</f>
        <v>145.05000000000001</v>
      </c>
      <c r="G923" s="35">
        <f>ROUND($G$791/100*$G$792*АТС!C171,2)</f>
        <v>84.89</v>
      </c>
    </row>
    <row r="924" spans="1:7" x14ac:dyDescent="0.25">
      <c r="A924" s="238"/>
      <c r="B924" s="130">
        <f t="shared" si="14"/>
        <v>42191.458330000001</v>
      </c>
      <c r="C924" s="131">
        <v>11</v>
      </c>
      <c r="D924" s="35">
        <f>ROUND($D$791/100*$D$792*АТС!$C172,2)</f>
        <v>228.34</v>
      </c>
      <c r="E924" s="35">
        <f>ROUND($E$791/100*$E$792*АТС!C172,2)</f>
        <v>209.81</v>
      </c>
      <c r="F924" s="35">
        <f>ROUND($F$791/100*$F$792*АТС!C172,2)</f>
        <v>142.82</v>
      </c>
      <c r="G924" s="35">
        <f>ROUND($G$791/100*$G$792*АТС!C172,2)</f>
        <v>83.59</v>
      </c>
    </row>
    <row r="925" spans="1:7" x14ac:dyDescent="0.25">
      <c r="A925" s="238"/>
      <c r="B925" s="128">
        <f t="shared" si="14"/>
        <v>42191.5</v>
      </c>
      <c r="C925" s="131">
        <v>12</v>
      </c>
      <c r="D925" s="35">
        <f>ROUND($D$791/100*$D$792*АТС!$C173,2)</f>
        <v>231.9</v>
      </c>
      <c r="E925" s="35">
        <f>ROUND($E$791/100*$E$792*АТС!C173,2)</f>
        <v>213.07</v>
      </c>
      <c r="F925" s="35">
        <f>ROUND($F$791/100*$F$792*АТС!C173,2)</f>
        <v>145.04</v>
      </c>
      <c r="G925" s="35">
        <f>ROUND($G$791/100*$G$792*АТС!C173,2)</f>
        <v>84.89</v>
      </c>
    </row>
    <row r="926" spans="1:7" x14ac:dyDescent="0.25">
      <c r="A926" s="238"/>
      <c r="B926" s="130">
        <f t="shared" si="14"/>
        <v>42191.541669999999</v>
      </c>
      <c r="C926" s="131">
        <v>13</v>
      </c>
      <c r="D926" s="35">
        <f>ROUND($D$791/100*$D$792*АТС!$C174,2)</f>
        <v>235.59</v>
      </c>
      <c r="E926" s="35">
        <f>ROUND($E$791/100*$E$792*АТС!C174,2)</f>
        <v>216.46</v>
      </c>
      <c r="F926" s="35">
        <f>ROUND($F$791/100*$F$792*АТС!C174,2)</f>
        <v>147.35</v>
      </c>
      <c r="G926" s="35">
        <f>ROUND($G$791/100*$G$792*АТС!C174,2)</f>
        <v>86.24</v>
      </c>
    </row>
    <row r="927" spans="1:7" x14ac:dyDescent="0.25">
      <c r="A927" s="238"/>
      <c r="B927" s="128">
        <f t="shared" si="14"/>
        <v>42191.583330000001</v>
      </c>
      <c r="C927" s="131">
        <v>14</v>
      </c>
      <c r="D927" s="35">
        <f>ROUND($D$791/100*$D$792*АТС!$C175,2)</f>
        <v>231.85</v>
      </c>
      <c r="E927" s="35">
        <f>ROUND($E$791/100*$E$792*АТС!C175,2)</f>
        <v>213.03</v>
      </c>
      <c r="F927" s="35">
        <f>ROUND($F$791/100*$F$792*АТС!C175,2)</f>
        <v>145.01</v>
      </c>
      <c r="G927" s="35">
        <f>ROUND($G$791/100*$G$792*АТС!C175,2)</f>
        <v>84.87</v>
      </c>
    </row>
    <row r="928" spans="1:7" x14ac:dyDescent="0.25">
      <c r="A928" s="238"/>
      <c r="B928" s="130">
        <f t="shared" si="14"/>
        <v>42191.625</v>
      </c>
      <c r="C928" s="131">
        <v>15</v>
      </c>
      <c r="D928" s="35">
        <f>ROUND($D$791/100*$D$792*АТС!$C176,2)</f>
        <v>231.91</v>
      </c>
      <c r="E928" s="35">
        <f>ROUND($E$791/100*$E$792*АТС!C176,2)</f>
        <v>213.08</v>
      </c>
      <c r="F928" s="35">
        <f>ROUND($F$791/100*$F$792*АТС!C176,2)</f>
        <v>145.05000000000001</v>
      </c>
      <c r="G928" s="35">
        <f>ROUND($G$791/100*$G$792*АТС!C176,2)</f>
        <v>84.89</v>
      </c>
    </row>
    <row r="929" spans="1:7" x14ac:dyDescent="0.25">
      <c r="A929" s="238"/>
      <c r="B929" s="128">
        <f t="shared" si="14"/>
        <v>42191.666669999999</v>
      </c>
      <c r="C929" s="131">
        <v>16</v>
      </c>
      <c r="D929" s="35">
        <f>ROUND($D$791/100*$D$792*АТС!$C177,2)</f>
        <v>227.7</v>
      </c>
      <c r="E929" s="35">
        <f>ROUND($E$791/100*$E$792*АТС!C177,2)</f>
        <v>209.21</v>
      </c>
      <c r="F929" s="35">
        <f>ROUND($F$791/100*$F$792*АТС!C177,2)</f>
        <v>142.41</v>
      </c>
      <c r="G929" s="35">
        <f>ROUND($G$791/100*$G$792*АТС!C177,2)</f>
        <v>83.35</v>
      </c>
    </row>
    <row r="930" spans="1:7" x14ac:dyDescent="0.25">
      <c r="A930" s="238"/>
      <c r="B930" s="130">
        <f t="shared" si="14"/>
        <v>42191.708330000001</v>
      </c>
      <c r="C930" s="131">
        <v>17</v>
      </c>
      <c r="D930" s="35">
        <f>ROUND($D$791/100*$D$792*АТС!$C178,2)</f>
        <v>227.7</v>
      </c>
      <c r="E930" s="35">
        <f>ROUND($E$791/100*$E$792*АТС!C178,2)</f>
        <v>209.21</v>
      </c>
      <c r="F930" s="35">
        <f>ROUND($F$791/100*$F$792*АТС!C178,2)</f>
        <v>142.41999999999999</v>
      </c>
      <c r="G930" s="35">
        <f>ROUND($G$791/100*$G$792*АТС!C178,2)</f>
        <v>83.35</v>
      </c>
    </row>
    <row r="931" spans="1:7" x14ac:dyDescent="0.25">
      <c r="A931" s="238"/>
      <c r="B931" s="128">
        <f t="shared" si="14"/>
        <v>42191.75</v>
      </c>
      <c r="C931" s="131">
        <v>18</v>
      </c>
      <c r="D931" s="35">
        <f>ROUND($D$791/100*$D$792*АТС!$C179,2)</f>
        <v>224.55</v>
      </c>
      <c r="E931" s="35">
        <f>ROUND($E$791/100*$E$792*АТС!C179,2)</f>
        <v>206.32</v>
      </c>
      <c r="F931" s="35">
        <f>ROUND($F$791/100*$F$792*АТС!C179,2)</f>
        <v>140.44999999999999</v>
      </c>
      <c r="G931" s="35">
        <f>ROUND($G$791/100*$G$792*АТС!C179,2)</f>
        <v>82.2</v>
      </c>
    </row>
    <row r="932" spans="1:7" x14ac:dyDescent="0.25">
      <c r="A932" s="238"/>
      <c r="B932" s="130">
        <f t="shared" si="14"/>
        <v>42191.791669999999</v>
      </c>
      <c r="C932" s="131">
        <v>19</v>
      </c>
      <c r="D932" s="35">
        <f>ROUND($D$791/100*$D$792*АТС!$C180,2)</f>
        <v>218.63</v>
      </c>
      <c r="E932" s="35">
        <f>ROUND($E$791/100*$E$792*АТС!C180,2)</f>
        <v>200.89</v>
      </c>
      <c r="F932" s="35">
        <f>ROUND($F$791/100*$F$792*АТС!C180,2)</f>
        <v>136.75</v>
      </c>
      <c r="G932" s="35">
        <f>ROUND($G$791/100*$G$792*АТС!C180,2)</f>
        <v>80.03</v>
      </c>
    </row>
    <row r="933" spans="1:7" x14ac:dyDescent="0.25">
      <c r="A933" s="238"/>
      <c r="B933" s="128">
        <f t="shared" si="14"/>
        <v>42191.833330000001</v>
      </c>
      <c r="C933" s="131">
        <v>20</v>
      </c>
      <c r="D933" s="35">
        <f>ROUND($D$791/100*$D$792*АТС!$C181,2)</f>
        <v>233.82</v>
      </c>
      <c r="E933" s="35">
        <f>ROUND($E$791/100*$E$792*АТС!C181,2)</f>
        <v>214.84</v>
      </c>
      <c r="F933" s="35">
        <f>ROUND($F$791/100*$F$792*АТС!C181,2)</f>
        <v>146.24</v>
      </c>
      <c r="G933" s="35">
        <f>ROUND($G$791/100*$G$792*АТС!C181,2)</f>
        <v>85.59</v>
      </c>
    </row>
    <row r="934" spans="1:7" x14ac:dyDescent="0.25">
      <c r="A934" s="238"/>
      <c r="B934" s="130">
        <f t="shared" si="14"/>
        <v>42191.875</v>
      </c>
      <c r="C934" s="131">
        <v>21</v>
      </c>
      <c r="D934" s="35">
        <f>ROUND($D$791/100*$D$792*АТС!$C182,2)</f>
        <v>234.25</v>
      </c>
      <c r="E934" s="35">
        <f>ROUND($E$791/100*$E$792*АТС!C182,2)</f>
        <v>215.23</v>
      </c>
      <c r="F934" s="35">
        <f>ROUND($F$791/100*$F$792*АТС!C182,2)</f>
        <v>146.51</v>
      </c>
      <c r="G934" s="35">
        <f>ROUND($G$791/100*$G$792*АТС!C182,2)</f>
        <v>85.75</v>
      </c>
    </row>
    <row r="935" spans="1:7" x14ac:dyDescent="0.25">
      <c r="A935" s="238"/>
      <c r="B935" s="128">
        <f t="shared" si="14"/>
        <v>42191.916669999999</v>
      </c>
      <c r="C935" s="131">
        <v>22</v>
      </c>
      <c r="D935" s="35">
        <f>ROUND($D$791/100*$D$792*АТС!$C183,2)</f>
        <v>212.77</v>
      </c>
      <c r="E935" s="35">
        <f>ROUND($E$791/100*$E$792*АТС!C183,2)</f>
        <v>195.49</v>
      </c>
      <c r="F935" s="35">
        <f>ROUND($F$791/100*$F$792*АТС!C183,2)</f>
        <v>133.08000000000001</v>
      </c>
      <c r="G935" s="35">
        <f>ROUND($G$791/100*$G$792*АТС!C183,2)</f>
        <v>77.88</v>
      </c>
    </row>
    <row r="936" spans="1:7" x14ac:dyDescent="0.25">
      <c r="A936" s="238"/>
      <c r="B936" s="130">
        <f t="shared" si="14"/>
        <v>42191.958330000001</v>
      </c>
      <c r="C936" s="131">
        <v>23</v>
      </c>
      <c r="D936" s="35">
        <f>ROUND($D$791/100*$D$792*АТС!$C184,2)</f>
        <v>233.81</v>
      </c>
      <c r="E936" s="35">
        <f>ROUND($E$791/100*$E$792*АТС!C184,2)</f>
        <v>214.83</v>
      </c>
      <c r="F936" s="35">
        <f>ROUND($F$791/100*$F$792*АТС!C184,2)</f>
        <v>146.24</v>
      </c>
      <c r="G936" s="35">
        <f>ROUND($G$791/100*$G$792*АТС!C184,2)</f>
        <v>85.59</v>
      </c>
    </row>
    <row r="937" spans="1:7" x14ac:dyDescent="0.25">
      <c r="A937" s="238"/>
      <c r="B937" s="128">
        <f t="shared" si="14"/>
        <v>42192</v>
      </c>
      <c r="C937" s="131">
        <v>0</v>
      </c>
      <c r="D937" s="35">
        <f>ROUND($D$791/100*$D$792*АТС!$C185,2)</f>
        <v>213.86</v>
      </c>
      <c r="E937" s="35">
        <f>ROUND($E$791/100*$E$792*АТС!C185,2)</f>
        <v>196.49</v>
      </c>
      <c r="F937" s="35">
        <f>ROUND($F$791/100*$F$792*АТС!C185,2)</f>
        <v>133.76</v>
      </c>
      <c r="G937" s="35">
        <f>ROUND($G$791/100*$G$792*АТС!C185,2)</f>
        <v>78.28</v>
      </c>
    </row>
    <row r="938" spans="1:7" x14ac:dyDescent="0.25">
      <c r="A938" s="238"/>
      <c r="B938" s="130">
        <f t="shared" si="14"/>
        <v>42192.041669999999</v>
      </c>
      <c r="C938" s="131">
        <v>1</v>
      </c>
      <c r="D938" s="35">
        <f>ROUND($D$791/100*$D$792*АТС!$C186,2)</f>
        <v>234.63</v>
      </c>
      <c r="E938" s="35">
        <f>ROUND($E$791/100*$E$792*АТС!C186,2)</f>
        <v>215.59</v>
      </c>
      <c r="F938" s="35">
        <f>ROUND($F$791/100*$F$792*АТС!C186,2)</f>
        <v>146.75</v>
      </c>
      <c r="G938" s="35">
        <f>ROUND($G$791/100*$G$792*АТС!C186,2)</f>
        <v>85.89</v>
      </c>
    </row>
    <row r="939" spans="1:7" x14ac:dyDescent="0.25">
      <c r="A939" s="238"/>
      <c r="B939" s="128">
        <f t="shared" si="14"/>
        <v>42192.083330000001</v>
      </c>
      <c r="C939" s="131">
        <v>2</v>
      </c>
      <c r="D939" s="35">
        <f>ROUND($D$791/100*$D$792*АТС!$C187,2)</f>
        <v>246.41</v>
      </c>
      <c r="E939" s="35">
        <f>ROUND($E$791/100*$E$792*АТС!C187,2)</f>
        <v>226.41</v>
      </c>
      <c r="F939" s="35">
        <f>ROUND($F$791/100*$F$792*АТС!C187,2)</f>
        <v>154.12</v>
      </c>
      <c r="G939" s="35">
        <f>ROUND($G$791/100*$G$792*АТС!C187,2)</f>
        <v>90.2</v>
      </c>
    </row>
    <row r="940" spans="1:7" x14ac:dyDescent="0.25">
      <c r="A940" s="238"/>
      <c r="B940" s="130">
        <f t="shared" si="14"/>
        <v>42192.125</v>
      </c>
      <c r="C940" s="131">
        <v>3</v>
      </c>
      <c r="D940" s="35">
        <f>ROUND($D$791/100*$D$792*АТС!$C188,2)</f>
        <v>250.58</v>
      </c>
      <c r="E940" s="35">
        <f>ROUND($E$791/100*$E$792*АТС!C188,2)</f>
        <v>230.23</v>
      </c>
      <c r="F940" s="35">
        <f>ROUND($F$791/100*$F$792*АТС!C188,2)</f>
        <v>156.72999999999999</v>
      </c>
      <c r="G940" s="35">
        <f>ROUND($G$791/100*$G$792*АТС!C188,2)</f>
        <v>91.72</v>
      </c>
    </row>
    <row r="941" spans="1:7" x14ac:dyDescent="0.25">
      <c r="A941" s="238"/>
      <c r="B941" s="128">
        <f t="shared" si="14"/>
        <v>42192.166669999999</v>
      </c>
      <c r="C941" s="131">
        <v>4</v>
      </c>
      <c r="D941" s="35">
        <f>ROUND($D$791/100*$D$792*АТС!$C189,2)</f>
        <v>263.83999999999997</v>
      </c>
      <c r="E941" s="35">
        <f>ROUND($E$791/100*$E$792*АТС!C189,2)</f>
        <v>242.42</v>
      </c>
      <c r="F941" s="35">
        <f>ROUND($F$791/100*$F$792*АТС!C189,2)</f>
        <v>165.02</v>
      </c>
      <c r="G941" s="35">
        <f>ROUND($G$791/100*$G$792*АТС!C189,2)</f>
        <v>96.58</v>
      </c>
    </row>
    <row r="942" spans="1:7" x14ac:dyDescent="0.25">
      <c r="A942" s="238"/>
      <c r="B942" s="130">
        <f t="shared" si="14"/>
        <v>42192.208330000001</v>
      </c>
      <c r="C942" s="131">
        <v>5</v>
      </c>
      <c r="D942" s="35">
        <f>ROUND($D$791/100*$D$792*АТС!$C190,2)</f>
        <v>273.47000000000003</v>
      </c>
      <c r="E942" s="35">
        <f>ROUND($E$791/100*$E$792*АТС!C190,2)</f>
        <v>251.27</v>
      </c>
      <c r="F942" s="35">
        <f>ROUND($F$791/100*$F$792*АТС!C190,2)</f>
        <v>171.04</v>
      </c>
      <c r="G942" s="35">
        <f>ROUND($G$791/100*$G$792*АТС!C190,2)</f>
        <v>100.1</v>
      </c>
    </row>
    <row r="943" spans="1:7" x14ac:dyDescent="0.25">
      <c r="A943" s="238"/>
      <c r="B943" s="128">
        <f t="shared" si="14"/>
        <v>42192.25</v>
      </c>
      <c r="C943" s="131">
        <v>6</v>
      </c>
      <c r="D943" s="35">
        <f>ROUND($D$791/100*$D$792*АТС!$C191,2)</f>
        <v>250.52</v>
      </c>
      <c r="E943" s="35">
        <f>ROUND($E$791/100*$E$792*АТС!C191,2)</f>
        <v>230.18</v>
      </c>
      <c r="F943" s="35">
        <f>ROUND($F$791/100*$F$792*АТС!C191,2)</f>
        <v>156.69</v>
      </c>
      <c r="G943" s="35">
        <f>ROUND($G$791/100*$G$792*АТС!C191,2)</f>
        <v>91.7</v>
      </c>
    </row>
    <row r="944" spans="1:7" x14ac:dyDescent="0.25">
      <c r="A944" s="238"/>
      <c r="B944" s="130">
        <f t="shared" si="14"/>
        <v>42192.291669999999</v>
      </c>
      <c r="C944" s="131">
        <v>7</v>
      </c>
      <c r="D944" s="35">
        <f>ROUND($D$791/100*$D$792*АТС!$C192,2)</f>
        <v>298.61</v>
      </c>
      <c r="E944" s="35">
        <f>ROUND($E$791/100*$E$792*АТС!C192,2)</f>
        <v>274.37</v>
      </c>
      <c r="F944" s="35">
        <f>ROUND($F$791/100*$F$792*АТС!C192,2)</f>
        <v>186.77</v>
      </c>
      <c r="G944" s="35">
        <f>ROUND($G$791/100*$G$792*АТС!C192,2)</f>
        <v>109.31</v>
      </c>
    </row>
    <row r="945" spans="1:7" x14ac:dyDescent="0.25">
      <c r="A945" s="238"/>
      <c r="B945" s="128">
        <f t="shared" si="14"/>
        <v>42192.333330000001</v>
      </c>
      <c r="C945" s="131">
        <v>8</v>
      </c>
      <c r="D945" s="35">
        <f>ROUND($D$791/100*$D$792*АТС!$C193,2)</f>
        <v>269.7</v>
      </c>
      <c r="E945" s="35">
        <f>ROUND($E$791/100*$E$792*АТС!C193,2)</f>
        <v>247.81</v>
      </c>
      <c r="F945" s="35">
        <f>ROUND($F$791/100*$F$792*АТС!C193,2)</f>
        <v>168.69</v>
      </c>
      <c r="G945" s="35">
        <f>ROUND($G$791/100*$G$792*АТС!C193,2)</f>
        <v>98.72</v>
      </c>
    </row>
    <row r="946" spans="1:7" x14ac:dyDescent="0.25">
      <c r="A946" s="238"/>
      <c r="B946" s="130">
        <f t="shared" ref="B946:B1009" si="15">B922+1</f>
        <v>42192.375</v>
      </c>
      <c r="C946" s="131">
        <v>9</v>
      </c>
      <c r="D946" s="35">
        <f>ROUND($D$791/100*$D$792*АТС!$C194,2)</f>
        <v>239.43</v>
      </c>
      <c r="E946" s="35">
        <f>ROUND($E$791/100*$E$792*АТС!C194,2)</f>
        <v>219.99</v>
      </c>
      <c r="F946" s="35">
        <f>ROUND($F$791/100*$F$792*АТС!C194,2)</f>
        <v>149.75</v>
      </c>
      <c r="G946" s="35">
        <f>ROUND($G$791/100*$G$792*АТС!C194,2)</f>
        <v>87.64</v>
      </c>
    </row>
    <row r="947" spans="1:7" x14ac:dyDescent="0.25">
      <c r="A947" s="238"/>
      <c r="B947" s="128">
        <f t="shared" si="15"/>
        <v>42192.416669999999</v>
      </c>
      <c r="C947" s="131">
        <v>10</v>
      </c>
      <c r="D947" s="35">
        <f>ROUND($D$791/100*$D$792*АТС!$C195,2)</f>
        <v>231.91</v>
      </c>
      <c r="E947" s="35">
        <f>ROUND($E$791/100*$E$792*АТС!C195,2)</f>
        <v>213.08</v>
      </c>
      <c r="F947" s="35">
        <f>ROUND($F$791/100*$F$792*АТС!C195,2)</f>
        <v>145.05000000000001</v>
      </c>
      <c r="G947" s="35">
        <f>ROUND($G$791/100*$G$792*АТС!C195,2)</f>
        <v>84.89</v>
      </c>
    </row>
    <row r="948" spans="1:7" x14ac:dyDescent="0.25">
      <c r="A948" s="238"/>
      <c r="B948" s="130">
        <f t="shared" si="15"/>
        <v>42192.458330000001</v>
      </c>
      <c r="C948" s="131">
        <v>11</v>
      </c>
      <c r="D948" s="35">
        <f>ROUND($D$791/100*$D$792*АТС!$C196,2)</f>
        <v>228.29</v>
      </c>
      <c r="E948" s="35">
        <f>ROUND($E$791/100*$E$792*АТС!C196,2)</f>
        <v>209.76</v>
      </c>
      <c r="F948" s="35">
        <f>ROUND($F$791/100*$F$792*АТС!C196,2)</f>
        <v>142.79</v>
      </c>
      <c r="G948" s="35">
        <f>ROUND($G$791/100*$G$792*АТС!C196,2)</f>
        <v>83.57</v>
      </c>
    </row>
    <row r="949" spans="1:7" x14ac:dyDescent="0.25">
      <c r="A949" s="238"/>
      <c r="B949" s="128">
        <f t="shared" si="15"/>
        <v>42192.5</v>
      </c>
      <c r="C949" s="131">
        <v>12</v>
      </c>
      <c r="D949" s="35">
        <f>ROUND($D$791/100*$D$792*АТС!$C197,2)</f>
        <v>231.94</v>
      </c>
      <c r="E949" s="35">
        <f>ROUND($E$791/100*$E$792*АТС!C197,2)</f>
        <v>213.11</v>
      </c>
      <c r="F949" s="35">
        <f>ROUND($F$791/100*$F$792*АТС!C197,2)</f>
        <v>145.07</v>
      </c>
      <c r="G949" s="35">
        <f>ROUND($G$791/100*$G$792*АТС!C197,2)</f>
        <v>84.9</v>
      </c>
    </row>
    <row r="950" spans="1:7" x14ac:dyDescent="0.25">
      <c r="A950" s="238"/>
      <c r="B950" s="130">
        <f t="shared" si="15"/>
        <v>42192.541669999999</v>
      </c>
      <c r="C950" s="131">
        <v>13</v>
      </c>
      <c r="D950" s="35">
        <f>ROUND($D$791/100*$D$792*АТС!$C198,2)</f>
        <v>235.67</v>
      </c>
      <c r="E950" s="35">
        <f>ROUND($E$791/100*$E$792*АТС!C198,2)</f>
        <v>216.54</v>
      </c>
      <c r="F950" s="35">
        <f>ROUND($F$791/100*$F$792*АТС!C198,2)</f>
        <v>147.4</v>
      </c>
      <c r="G950" s="35">
        <f>ROUND($G$791/100*$G$792*АТС!C198,2)</f>
        <v>86.27</v>
      </c>
    </row>
    <row r="951" spans="1:7" x14ac:dyDescent="0.25">
      <c r="A951" s="238"/>
      <c r="B951" s="128">
        <f t="shared" si="15"/>
        <v>42192.583330000001</v>
      </c>
      <c r="C951" s="131">
        <v>14</v>
      </c>
      <c r="D951" s="35">
        <f>ROUND($D$791/100*$D$792*АТС!$C199,2)</f>
        <v>231.97</v>
      </c>
      <c r="E951" s="35">
        <f>ROUND($E$791/100*$E$792*АТС!C199,2)</f>
        <v>213.14</v>
      </c>
      <c r="F951" s="35">
        <f>ROUND($F$791/100*$F$792*АТС!C199,2)</f>
        <v>145.09</v>
      </c>
      <c r="G951" s="35">
        <f>ROUND($G$791/100*$G$792*АТС!C199,2)</f>
        <v>84.91</v>
      </c>
    </row>
    <row r="952" spans="1:7" x14ac:dyDescent="0.25">
      <c r="A952" s="238"/>
      <c r="B952" s="130">
        <f t="shared" si="15"/>
        <v>42192.625</v>
      </c>
      <c r="C952" s="131">
        <v>15</v>
      </c>
      <c r="D952" s="35">
        <f>ROUND($D$791/100*$D$792*АТС!$C200,2)</f>
        <v>228.33</v>
      </c>
      <c r="E952" s="35">
        <f>ROUND($E$791/100*$E$792*АТС!C200,2)</f>
        <v>209.8</v>
      </c>
      <c r="F952" s="35">
        <f>ROUND($F$791/100*$F$792*АТС!C200,2)</f>
        <v>142.81</v>
      </c>
      <c r="G952" s="35">
        <f>ROUND($G$791/100*$G$792*АТС!C200,2)</f>
        <v>83.58</v>
      </c>
    </row>
    <row r="953" spans="1:7" x14ac:dyDescent="0.25">
      <c r="A953" s="238"/>
      <c r="B953" s="128">
        <f t="shared" si="15"/>
        <v>42192.666669999999</v>
      </c>
      <c r="C953" s="131">
        <v>16</v>
      </c>
      <c r="D953" s="35">
        <f>ROUND($D$791/100*$D$792*АТС!$C201,2)</f>
        <v>224.57</v>
      </c>
      <c r="E953" s="35">
        <f>ROUND($E$791/100*$E$792*АТС!C201,2)</f>
        <v>206.34</v>
      </c>
      <c r="F953" s="35">
        <f>ROUND($F$791/100*$F$792*АТС!C201,2)</f>
        <v>140.46</v>
      </c>
      <c r="G953" s="35">
        <f>ROUND($G$791/100*$G$792*АТС!C201,2)</f>
        <v>82.2</v>
      </c>
    </row>
    <row r="954" spans="1:7" x14ac:dyDescent="0.25">
      <c r="A954" s="238"/>
      <c r="B954" s="130">
        <f t="shared" si="15"/>
        <v>42192.708330000001</v>
      </c>
      <c r="C954" s="131">
        <v>17</v>
      </c>
      <c r="D954" s="35">
        <f>ROUND($D$791/100*$D$792*АТС!$C202,2)</f>
        <v>227.68</v>
      </c>
      <c r="E954" s="35">
        <f>ROUND($E$791/100*$E$792*АТС!C202,2)</f>
        <v>209.2</v>
      </c>
      <c r="F954" s="35">
        <f>ROUND($F$791/100*$F$792*АТС!C202,2)</f>
        <v>142.4</v>
      </c>
      <c r="G954" s="35">
        <f>ROUND($G$791/100*$G$792*АТС!C202,2)</f>
        <v>83.34</v>
      </c>
    </row>
    <row r="955" spans="1:7" x14ac:dyDescent="0.25">
      <c r="A955" s="238"/>
      <c r="B955" s="128">
        <f t="shared" si="15"/>
        <v>42192.75</v>
      </c>
      <c r="C955" s="131">
        <v>18</v>
      </c>
      <c r="D955" s="35">
        <f>ROUND($D$791/100*$D$792*АТС!$C203,2)</f>
        <v>227.68</v>
      </c>
      <c r="E955" s="35">
        <f>ROUND($E$791/100*$E$792*АТС!C203,2)</f>
        <v>209.2</v>
      </c>
      <c r="F955" s="35">
        <f>ROUND($F$791/100*$F$792*АТС!C203,2)</f>
        <v>142.41</v>
      </c>
      <c r="G955" s="35">
        <f>ROUND($G$791/100*$G$792*АТС!C203,2)</f>
        <v>83.34</v>
      </c>
    </row>
    <row r="956" spans="1:7" x14ac:dyDescent="0.25">
      <c r="A956" s="238"/>
      <c r="B956" s="130">
        <f t="shared" si="15"/>
        <v>42192.791669999999</v>
      </c>
      <c r="C956" s="131">
        <v>19</v>
      </c>
      <c r="D956" s="35">
        <f>ROUND($D$791/100*$D$792*АТС!$C204,2)</f>
        <v>221.71</v>
      </c>
      <c r="E956" s="35">
        <f>ROUND($E$791/100*$E$792*АТС!C204,2)</f>
        <v>203.71</v>
      </c>
      <c r="F956" s="35">
        <f>ROUND($F$791/100*$F$792*АТС!C204,2)</f>
        <v>138.66999999999999</v>
      </c>
      <c r="G956" s="35">
        <f>ROUND($G$791/100*$G$792*АТС!C204,2)</f>
        <v>81.16</v>
      </c>
    </row>
    <row r="957" spans="1:7" x14ac:dyDescent="0.25">
      <c r="A957" s="238"/>
      <c r="B957" s="128">
        <f t="shared" si="15"/>
        <v>42192.833330000001</v>
      </c>
      <c r="C957" s="131">
        <v>20</v>
      </c>
      <c r="D957" s="35">
        <f>ROUND($D$791/100*$D$792*АТС!$C205,2)</f>
        <v>233.43</v>
      </c>
      <c r="E957" s="35">
        <f>ROUND($E$791/100*$E$792*АТС!C205,2)</f>
        <v>214.48</v>
      </c>
      <c r="F957" s="35">
        <f>ROUND($F$791/100*$F$792*АТС!C205,2)</f>
        <v>146</v>
      </c>
      <c r="G957" s="35">
        <f>ROUND($G$791/100*$G$792*АТС!C205,2)</f>
        <v>85.45</v>
      </c>
    </row>
    <row r="958" spans="1:7" x14ac:dyDescent="0.25">
      <c r="A958" s="238"/>
      <c r="B958" s="130">
        <f t="shared" si="15"/>
        <v>42192.875</v>
      </c>
      <c r="C958" s="131">
        <v>21</v>
      </c>
      <c r="D958" s="35">
        <f>ROUND($D$791/100*$D$792*АТС!$C206,2)</f>
        <v>234.39</v>
      </c>
      <c r="E958" s="35">
        <f>ROUND($E$791/100*$E$792*АТС!C206,2)</f>
        <v>215.36</v>
      </c>
      <c r="F958" s="35">
        <f>ROUND($F$791/100*$F$792*АТС!C206,2)</f>
        <v>146.6</v>
      </c>
      <c r="G958" s="35">
        <f>ROUND($G$791/100*$G$792*АТС!C206,2)</f>
        <v>85.8</v>
      </c>
    </row>
    <row r="959" spans="1:7" x14ac:dyDescent="0.25">
      <c r="A959" s="238"/>
      <c r="B959" s="128">
        <f t="shared" si="15"/>
        <v>42192.916669999999</v>
      </c>
      <c r="C959" s="131">
        <v>22</v>
      </c>
      <c r="D959" s="35">
        <f>ROUND($D$791/100*$D$792*АТС!$C207,2)</f>
        <v>218.53</v>
      </c>
      <c r="E959" s="35">
        <f>ROUND($E$791/100*$E$792*АТС!C207,2)</f>
        <v>200.79</v>
      </c>
      <c r="F959" s="35">
        <f>ROUND($F$791/100*$F$792*АТС!C207,2)</f>
        <v>136.68</v>
      </c>
      <c r="G959" s="35">
        <f>ROUND($G$791/100*$G$792*АТС!C207,2)</f>
        <v>79.989999999999995</v>
      </c>
    </row>
    <row r="960" spans="1:7" x14ac:dyDescent="0.25">
      <c r="A960" s="238"/>
      <c r="B960" s="130">
        <f t="shared" si="15"/>
        <v>42192.958330000001</v>
      </c>
      <c r="C960" s="131">
        <v>23</v>
      </c>
      <c r="D960" s="35">
        <f>ROUND($D$791/100*$D$792*АТС!$C208,2)</f>
        <v>237.01</v>
      </c>
      <c r="E960" s="35">
        <f>ROUND($E$791/100*$E$792*АТС!C208,2)</f>
        <v>217.77</v>
      </c>
      <c r="F960" s="35">
        <f>ROUND($F$791/100*$F$792*АТС!C208,2)</f>
        <v>148.24</v>
      </c>
      <c r="G960" s="35">
        <f>ROUND($G$791/100*$G$792*АТС!C208,2)</f>
        <v>86.76</v>
      </c>
    </row>
    <row r="961" spans="1:7" x14ac:dyDescent="0.25">
      <c r="A961" s="238"/>
      <c r="B961" s="128">
        <f t="shared" si="15"/>
        <v>42193</v>
      </c>
      <c r="C961" s="131">
        <v>0</v>
      </c>
      <c r="D961" s="35">
        <f>ROUND($D$791/100*$D$792*АТС!$C209,2)</f>
        <v>220.45</v>
      </c>
      <c r="E961" s="35">
        <f>ROUND($E$791/100*$E$792*АТС!C209,2)</f>
        <v>202.56</v>
      </c>
      <c r="F961" s="35">
        <f>ROUND($F$791/100*$F$792*АТС!C209,2)</f>
        <v>137.88</v>
      </c>
      <c r="G961" s="35">
        <f>ROUND($G$791/100*$G$792*АТС!C209,2)</f>
        <v>80.7</v>
      </c>
    </row>
    <row r="962" spans="1:7" x14ac:dyDescent="0.25">
      <c r="A962" s="238"/>
      <c r="B962" s="130">
        <f t="shared" si="15"/>
        <v>42193.041669999999</v>
      </c>
      <c r="C962" s="131">
        <v>1</v>
      </c>
      <c r="D962" s="35">
        <f>ROUND($D$791/100*$D$792*АТС!$C210,2)</f>
        <v>242.43</v>
      </c>
      <c r="E962" s="35">
        <f>ROUND($E$791/100*$E$792*АТС!C210,2)</f>
        <v>222.75</v>
      </c>
      <c r="F962" s="35">
        <f>ROUND($F$791/100*$F$792*АТС!C210,2)</f>
        <v>151.63</v>
      </c>
      <c r="G962" s="35">
        <f>ROUND($G$791/100*$G$792*АТС!C210,2)</f>
        <v>88.74</v>
      </c>
    </row>
    <row r="963" spans="1:7" x14ac:dyDescent="0.25">
      <c r="A963" s="238"/>
      <c r="B963" s="128">
        <f t="shared" si="15"/>
        <v>42193.083330000001</v>
      </c>
      <c r="C963" s="131">
        <v>2</v>
      </c>
      <c r="D963" s="35">
        <f>ROUND($D$791/100*$D$792*АТС!$C211,2)</f>
        <v>250.61</v>
      </c>
      <c r="E963" s="35">
        <f>ROUND($E$791/100*$E$792*АТС!C211,2)</f>
        <v>230.27</v>
      </c>
      <c r="F963" s="35">
        <f>ROUND($F$791/100*$F$792*АТС!C211,2)</f>
        <v>156.75</v>
      </c>
      <c r="G963" s="35">
        <f>ROUND($G$791/100*$G$792*АТС!C211,2)</f>
        <v>91.74</v>
      </c>
    </row>
    <row r="964" spans="1:7" x14ac:dyDescent="0.25">
      <c r="A964" s="238"/>
      <c r="B964" s="130">
        <f t="shared" si="15"/>
        <v>42193.125</v>
      </c>
      <c r="C964" s="131">
        <v>3</v>
      </c>
      <c r="D964" s="35">
        <f>ROUND($D$791/100*$D$792*АТС!$C212,2)</f>
        <v>254.94</v>
      </c>
      <c r="E964" s="35">
        <f>ROUND($E$791/100*$E$792*АТС!C212,2)</f>
        <v>234.24</v>
      </c>
      <c r="F964" s="35">
        <f>ROUND($F$791/100*$F$792*АТС!C212,2)</f>
        <v>159.44999999999999</v>
      </c>
      <c r="G964" s="35">
        <f>ROUND($G$791/100*$G$792*АТС!C212,2)</f>
        <v>93.32</v>
      </c>
    </row>
    <row r="965" spans="1:7" x14ac:dyDescent="0.25">
      <c r="A965" s="238"/>
      <c r="B965" s="128">
        <f t="shared" si="15"/>
        <v>42193.166669999999</v>
      </c>
      <c r="C965" s="131">
        <v>4</v>
      </c>
      <c r="D965" s="35">
        <f>ROUND($D$791/100*$D$792*АТС!$C213,2)</f>
        <v>268.58</v>
      </c>
      <c r="E965" s="35">
        <f>ROUND($E$791/100*$E$792*АТС!C213,2)</f>
        <v>246.78</v>
      </c>
      <c r="F965" s="35">
        <f>ROUND($F$791/100*$F$792*АТС!C213,2)</f>
        <v>167.99</v>
      </c>
      <c r="G965" s="35">
        <f>ROUND($G$791/100*$G$792*АТС!C213,2)</f>
        <v>98.32</v>
      </c>
    </row>
    <row r="966" spans="1:7" x14ac:dyDescent="0.25">
      <c r="A966" s="238"/>
      <c r="B966" s="130">
        <f t="shared" si="15"/>
        <v>42193.208330000001</v>
      </c>
      <c r="C966" s="131">
        <v>5</v>
      </c>
      <c r="D966" s="35">
        <f>ROUND($D$791/100*$D$792*АТС!$C214,2)</f>
        <v>273.44</v>
      </c>
      <c r="E966" s="35">
        <f>ROUND($E$791/100*$E$792*АТС!C214,2)</f>
        <v>251.25</v>
      </c>
      <c r="F966" s="35">
        <f>ROUND($F$791/100*$F$792*АТС!C214,2)</f>
        <v>171.03</v>
      </c>
      <c r="G966" s="35">
        <f>ROUND($G$791/100*$G$792*АТС!C214,2)</f>
        <v>100.09</v>
      </c>
    </row>
    <row r="967" spans="1:7" x14ac:dyDescent="0.25">
      <c r="A967" s="238"/>
      <c r="B967" s="128">
        <f t="shared" si="15"/>
        <v>42193.25</v>
      </c>
      <c r="C967" s="131">
        <v>6</v>
      </c>
      <c r="D967" s="35">
        <f>ROUND($D$791/100*$D$792*АТС!$C215,2)</f>
        <v>254.81</v>
      </c>
      <c r="E967" s="35">
        <f>ROUND($E$791/100*$E$792*АТС!C215,2)</f>
        <v>234.13</v>
      </c>
      <c r="F967" s="35">
        <f>ROUND($F$791/100*$F$792*АТС!C215,2)</f>
        <v>159.38</v>
      </c>
      <c r="G967" s="35">
        <f>ROUND($G$791/100*$G$792*АТС!C215,2)</f>
        <v>93.27</v>
      </c>
    </row>
    <row r="968" spans="1:7" x14ac:dyDescent="0.25">
      <c r="A968" s="238"/>
      <c r="B968" s="130">
        <f t="shared" si="15"/>
        <v>42193.291669999999</v>
      </c>
      <c r="C968" s="131">
        <v>7</v>
      </c>
      <c r="D968" s="35">
        <f>ROUND($D$791/100*$D$792*АТС!$C216,2)</f>
        <v>306.64999999999998</v>
      </c>
      <c r="E968" s="35">
        <f>ROUND($E$791/100*$E$792*АТС!C216,2)</f>
        <v>281.76</v>
      </c>
      <c r="F968" s="35">
        <f>ROUND($F$791/100*$F$792*АТС!C216,2)</f>
        <v>191.8</v>
      </c>
      <c r="G968" s="35">
        <f>ROUND($G$791/100*$G$792*АТС!C216,2)</f>
        <v>112.25</v>
      </c>
    </row>
    <row r="969" spans="1:7" x14ac:dyDescent="0.25">
      <c r="A969" s="238"/>
      <c r="B969" s="128">
        <f t="shared" si="15"/>
        <v>42193.333330000001</v>
      </c>
      <c r="C969" s="131">
        <v>8</v>
      </c>
      <c r="D969" s="35">
        <f>ROUND($D$791/100*$D$792*АТС!$C217,2)</f>
        <v>274.67</v>
      </c>
      <c r="E969" s="35">
        <f>ROUND($E$791/100*$E$792*АТС!C217,2)</f>
        <v>252.37</v>
      </c>
      <c r="F969" s="35">
        <f>ROUND($F$791/100*$F$792*АТС!C217,2)</f>
        <v>171.79</v>
      </c>
      <c r="G969" s="35">
        <f>ROUND($G$791/100*$G$792*АТС!C217,2)</f>
        <v>100.54</v>
      </c>
    </row>
    <row r="970" spans="1:7" x14ac:dyDescent="0.25">
      <c r="A970" s="238"/>
      <c r="B970" s="130">
        <f t="shared" si="15"/>
        <v>42193.375</v>
      </c>
      <c r="C970" s="131">
        <v>9</v>
      </c>
      <c r="D970" s="35">
        <f>ROUND($D$791/100*$D$792*АТС!$C218,2)</f>
        <v>239.51</v>
      </c>
      <c r="E970" s="35">
        <f>ROUND($E$791/100*$E$792*АТС!C218,2)</f>
        <v>220.07</v>
      </c>
      <c r="F970" s="35">
        <f>ROUND($F$791/100*$F$792*АТС!C218,2)</f>
        <v>149.81</v>
      </c>
      <c r="G970" s="35">
        <f>ROUND($G$791/100*$G$792*АТС!C218,2)</f>
        <v>87.67</v>
      </c>
    </row>
    <row r="971" spans="1:7" x14ac:dyDescent="0.25">
      <c r="A971" s="238"/>
      <c r="B971" s="128">
        <f t="shared" si="15"/>
        <v>42193.416669999999</v>
      </c>
      <c r="C971" s="131">
        <v>10</v>
      </c>
      <c r="D971" s="35">
        <f>ROUND($D$791/100*$D$792*АТС!$C219,2)</f>
        <v>224.86</v>
      </c>
      <c r="E971" s="35">
        <f>ROUND($E$791/100*$E$792*АТС!C219,2)</f>
        <v>206.6</v>
      </c>
      <c r="F971" s="35">
        <f>ROUND($F$791/100*$F$792*АТС!C219,2)</f>
        <v>140.63999999999999</v>
      </c>
      <c r="G971" s="35">
        <f>ROUND($G$791/100*$G$792*АТС!C219,2)</f>
        <v>82.31</v>
      </c>
    </row>
    <row r="972" spans="1:7" x14ac:dyDescent="0.25">
      <c r="A972" s="238"/>
      <c r="B972" s="130">
        <f t="shared" si="15"/>
        <v>42193.458330000001</v>
      </c>
      <c r="C972" s="131">
        <v>11</v>
      </c>
      <c r="D972" s="35">
        <f>ROUND($D$791/100*$D$792*АТС!$C220,2)</f>
        <v>224.85</v>
      </c>
      <c r="E972" s="35">
        <f>ROUND($E$791/100*$E$792*АТС!C220,2)</f>
        <v>206.6</v>
      </c>
      <c r="F972" s="35">
        <f>ROUND($F$791/100*$F$792*АТС!C220,2)</f>
        <v>140.63</v>
      </c>
      <c r="G972" s="35">
        <f>ROUND($G$791/100*$G$792*АТС!C220,2)</f>
        <v>82.31</v>
      </c>
    </row>
    <row r="973" spans="1:7" x14ac:dyDescent="0.25">
      <c r="A973" s="238"/>
      <c r="B973" s="128">
        <f t="shared" si="15"/>
        <v>42193.5</v>
      </c>
      <c r="C973" s="131">
        <v>12</v>
      </c>
      <c r="D973" s="35">
        <f>ROUND($D$791/100*$D$792*АТС!$C221,2)</f>
        <v>228.35</v>
      </c>
      <c r="E973" s="35">
        <f>ROUND($E$791/100*$E$792*АТС!C221,2)</f>
        <v>209.81</v>
      </c>
      <c r="F973" s="35">
        <f>ROUND($F$791/100*$F$792*АТС!C221,2)</f>
        <v>142.83000000000001</v>
      </c>
      <c r="G973" s="35">
        <f>ROUND($G$791/100*$G$792*АТС!C221,2)</f>
        <v>83.59</v>
      </c>
    </row>
    <row r="974" spans="1:7" x14ac:dyDescent="0.25">
      <c r="A974" s="238"/>
      <c r="B974" s="130">
        <f t="shared" si="15"/>
        <v>42193.541669999999</v>
      </c>
      <c r="C974" s="131">
        <v>13</v>
      </c>
      <c r="D974" s="35">
        <f>ROUND($D$791/100*$D$792*АТС!$C222,2)</f>
        <v>224.84</v>
      </c>
      <c r="E974" s="35">
        <f>ROUND($E$791/100*$E$792*АТС!C222,2)</f>
        <v>206.59</v>
      </c>
      <c r="F974" s="35">
        <f>ROUND($F$791/100*$F$792*АТС!C222,2)</f>
        <v>140.63</v>
      </c>
      <c r="G974" s="35">
        <f>ROUND($G$791/100*$G$792*АТС!C222,2)</f>
        <v>82.3</v>
      </c>
    </row>
    <row r="975" spans="1:7" x14ac:dyDescent="0.25">
      <c r="A975" s="238"/>
      <c r="B975" s="128">
        <f t="shared" si="15"/>
        <v>42193.583330000001</v>
      </c>
      <c r="C975" s="131">
        <v>14</v>
      </c>
      <c r="D975" s="35">
        <f>ROUND($D$791/100*$D$792*АТС!$C223,2)</f>
        <v>224.84</v>
      </c>
      <c r="E975" s="35">
        <f>ROUND($E$791/100*$E$792*АТС!C223,2)</f>
        <v>206.59</v>
      </c>
      <c r="F975" s="35">
        <f>ROUND($F$791/100*$F$792*АТС!C223,2)</f>
        <v>140.63</v>
      </c>
      <c r="G975" s="35">
        <f>ROUND($G$791/100*$G$792*АТС!C223,2)</f>
        <v>82.3</v>
      </c>
    </row>
    <row r="976" spans="1:7" x14ac:dyDescent="0.25">
      <c r="A976" s="238"/>
      <c r="B976" s="130">
        <f t="shared" si="15"/>
        <v>42193.625</v>
      </c>
      <c r="C976" s="131">
        <v>15</v>
      </c>
      <c r="D976" s="35">
        <f>ROUND($D$791/100*$D$792*АТС!$C224,2)</f>
        <v>221.4</v>
      </c>
      <c r="E976" s="35">
        <f>ROUND($E$791/100*$E$792*АТС!C224,2)</f>
        <v>203.42</v>
      </c>
      <c r="F976" s="35">
        <f>ROUND($F$791/100*$F$792*АТС!C224,2)</f>
        <v>138.47999999999999</v>
      </c>
      <c r="G976" s="35">
        <f>ROUND($G$791/100*$G$792*АТС!C224,2)</f>
        <v>81.040000000000006</v>
      </c>
    </row>
    <row r="977" spans="1:7" x14ac:dyDescent="0.25">
      <c r="A977" s="238"/>
      <c r="B977" s="128">
        <f t="shared" si="15"/>
        <v>42193.666669999999</v>
      </c>
      <c r="C977" s="131">
        <v>16</v>
      </c>
      <c r="D977" s="35">
        <f>ROUND($D$791/100*$D$792*АТС!$C225,2)</f>
        <v>218.53</v>
      </c>
      <c r="E977" s="35">
        <f>ROUND($E$791/100*$E$792*АТС!C225,2)</f>
        <v>200.79</v>
      </c>
      <c r="F977" s="35">
        <f>ROUND($F$791/100*$F$792*АТС!C225,2)</f>
        <v>136.68</v>
      </c>
      <c r="G977" s="35">
        <f>ROUND($G$791/100*$G$792*АТС!C225,2)</f>
        <v>79.989999999999995</v>
      </c>
    </row>
    <row r="978" spans="1:7" x14ac:dyDescent="0.25">
      <c r="A978" s="238"/>
      <c r="B978" s="130">
        <f t="shared" si="15"/>
        <v>42193.708330000001</v>
      </c>
      <c r="C978" s="131">
        <v>17</v>
      </c>
      <c r="D978" s="35">
        <f>ROUND($D$791/100*$D$792*АТС!$C226,2)</f>
        <v>230.9</v>
      </c>
      <c r="E978" s="35">
        <f>ROUND($E$791/100*$E$792*АТС!C226,2)</f>
        <v>212.16</v>
      </c>
      <c r="F978" s="35">
        <f>ROUND($F$791/100*$F$792*АТС!C226,2)</f>
        <v>144.41999999999999</v>
      </c>
      <c r="G978" s="35">
        <f>ROUND($G$791/100*$G$792*АТС!C226,2)</f>
        <v>84.52</v>
      </c>
    </row>
    <row r="979" spans="1:7" x14ac:dyDescent="0.25">
      <c r="A979" s="238"/>
      <c r="B979" s="128">
        <f t="shared" si="15"/>
        <v>42193.75</v>
      </c>
      <c r="C979" s="131">
        <v>18</v>
      </c>
      <c r="D979" s="35">
        <f>ROUND($D$791/100*$D$792*АТС!$C227,2)</f>
        <v>230.92</v>
      </c>
      <c r="E979" s="35">
        <f>ROUND($E$791/100*$E$792*АТС!C227,2)</f>
        <v>212.17</v>
      </c>
      <c r="F979" s="35">
        <f>ROUND($F$791/100*$F$792*АТС!C227,2)</f>
        <v>144.43</v>
      </c>
      <c r="G979" s="35">
        <f>ROUND($G$791/100*$G$792*АТС!C227,2)</f>
        <v>84.53</v>
      </c>
    </row>
    <row r="980" spans="1:7" x14ac:dyDescent="0.25">
      <c r="A980" s="238"/>
      <c r="B980" s="130">
        <f t="shared" si="15"/>
        <v>42193.791669999999</v>
      </c>
      <c r="C980" s="131">
        <v>19</v>
      </c>
      <c r="D980" s="35">
        <f>ROUND($D$791/100*$D$792*АТС!$C228,2)</f>
        <v>224.72</v>
      </c>
      <c r="E980" s="35">
        <f>ROUND($E$791/100*$E$792*АТС!C228,2)</f>
        <v>206.48</v>
      </c>
      <c r="F980" s="35">
        <f>ROUND($F$791/100*$F$792*АТС!C228,2)</f>
        <v>140.56</v>
      </c>
      <c r="G980" s="35">
        <f>ROUND($G$791/100*$G$792*АТС!C228,2)</f>
        <v>82.26</v>
      </c>
    </row>
    <row r="981" spans="1:7" x14ac:dyDescent="0.25">
      <c r="A981" s="238"/>
      <c r="B981" s="128">
        <f t="shared" si="15"/>
        <v>42193.833330000001</v>
      </c>
      <c r="C981" s="131">
        <v>20</v>
      </c>
      <c r="D981" s="35">
        <f>ROUND($D$791/100*$D$792*АТС!$C229,2)</f>
        <v>222.12</v>
      </c>
      <c r="E981" s="35">
        <f>ROUND($E$791/100*$E$792*АТС!C229,2)</f>
        <v>204.09</v>
      </c>
      <c r="F981" s="35">
        <f>ROUND($F$791/100*$F$792*АТС!C229,2)</f>
        <v>138.93</v>
      </c>
      <c r="G981" s="35">
        <f>ROUND($G$791/100*$G$792*АТС!C229,2)</f>
        <v>81.31</v>
      </c>
    </row>
    <row r="982" spans="1:7" x14ac:dyDescent="0.25">
      <c r="A982" s="238"/>
      <c r="B982" s="130">
        <f t="shared" si="15"/>
        <v>42193.875</v>
      </c>
      <c r="C982" s="131">
        <v>21</v>
      </c>
      <c r="D982" s="35">
        <f>ROUND($D$791/100*$D$792*АТС!$C230,2)</f>
        <v>227.22</v>
      </c>
      <c r="E982" s="35">
        <f>ROUND($E$791/100*$E$792*АТС!C230,2)</f>
        <v>208.77</v>
      </c>
      <c r="F982" s="35">
        <f>ROUND($F$791/100*$F$792*АТС!C230,2)</f>
        <v>142.12</v>
      </c>
      <c r="G982" s="35">
        <f>ROUND($G$791/100*$G$792*АТС!C230,2)</f>
        <v>83.17</v>
      </c>
    </row>
    <row r="983" spans="1:7" x14ac:dyDescent="0.25">
      <c r="A983" s="238"/>
      <c r="B983" s="128">
        <f t="shared" si="15"/>
        <v>42193.916669999999</v>
      </c>
      <c r="C983" s="131">
        <v>22</v>
      </c>
      <c r="D983" s="35">
        <f>ROUND($D$791/100*$D$792*АТС!$C231,2)</f>
        <v>218.5</v>
      </c>
      <c r="E983" s="35">
        <f>ROUND($E$791/100*$E$792*АТС!C231,2)</f>
        <v>200.76</v>
      </c>
      <c r="F983" s="35">
        <f>ROUND($F$791/100*$F$792*АТС!C231,2)</f>
        <v>136.66</v>
      </c>
      <c r="G983" s="35">
        <f>ROUND($G$791/100*$G$792*АТС!C231,2)</f>
        <v>79.98</v>
      </c>
    </row>
    <row r="984" spans="1:7" x14ac:dyDescent="0.25">
      <c r="A984" s="238"/>
      <c r="B984" s="130">
        <f t="shared" si="15"/>
        <v>42193.958330000001</v>
      </c>
      <c r="C984" s="131">
        <v>23</v>
      </c>
      <c r="D984" s="35">
        <f>ROUND($D$791/100*$D$792*АТС!$C232,2)</f>
        <v>229.46</v>
      </c>
      <c r="E984" s="35">
        <f>ROUND($E$791/100*$E$792*АТС!C232,2)</f>
        <v>210.83</v>
      </c>
      <c r="F984" s="35">
        <f>ROUND($F$791/100*$F$792*АТС!C232,2)</f>
        <v>143.52000000000001</v>
      </c>
      <c r="G984" s="35">
        <f>ROUND($G$791/100*$G$792*АТС!C232,2)</f>
        <v>83.99</v>
      </c>
    </row>
    <row r="985" spans="1:7" x14ac:dyDescent="0.25">
      <c r="A985" s="238"/>
      <c r="B985" s="128">
        <f t="shared" si="15"/>
        <v>42194</v>
      </c>
      <c r="C985" s="131">
        <v>0</v>
      </c>
      <c r="D985" s="35">
        <f>ROUND($D$791/100*$D$792*АТС!$C233,2)</f>
        <v>210.75</v>
      </c>
      <c r="E985" s="35">
        <f>ROUND($E$791/100*$E$792*АТС!C233,2)</f>
        <v>193.64</v>
      </c>
      <c r="F985" s="35">
        <f>ROUND($F$791/100*$F$792*АТС!C233,2)</f>
        <v>131.81</v>
      </c>
      <c r="G985" s="35">
        <f>ROUND($G$791/100*$G$792*АТС!C233,2)</f>
        <v>77.14</v>
      </c>
    </row>
    <row r="986" spans="1:7" x14ac:dyDescent="0.25">
      <c r="A986" s="238"/>
      <c r="B986" s="130">
        <f t="shared" si="15"/>
        <v>42194.041669999999</v>
      </c>
      <c r="C986" s="131">
        <v>1</v>
      </c>
      <c r="D986" s="35">
        <f>ROUND($D$791/100*$D$792*АТС!$C234,2)</f>
        <v>230.94</v>
      </c>
      <c r="E986" s="35">
        <f>ROUND($E$791/100*$E$792*АТС!C234,2)</f>
        <v>212.19</v>
      </c>
      <c r="F986" s="35">
        <f>ROUND($F$791/100*$F$792*АТС!C234,2)</f>
        <v>144.44999999999999</v>
      </c>
      <c r="G986" s="35">
        <f>ROUND($G$791/100*$G$792*АТС!C234,2)</f>
        <v>84.54</v>
      </c>
    </row>
    <row r="987" spans="1:7" x14ac:dyDescent="0.25">
      <c r="A987" s="238"/>
      <c r="B987" s="128">
        <f t="shared" si="15"/>
        <v>42194.083330000001</v>
      </c>
      <c r="C987" s="131">
        <v>2</v>
      </c>
      <c r="D987" s="35">
        <f>ROUND($D$791/100*$D$792*АТС!$C235,2)</f>
        <v>246.46</v>
      </c>
      <c r="E987" s="35">
        <f>ROUND($E$791/100*$E$792*АТС!C235,2)</f>
        <v>226.45</v>
      </c>
      <c r="F987" s="35">
        <f>ROUND($F$791/100*$F$792*АТС!C235,2)</f>
        <v>154.15</v>
      </c>
      <c r="G987" s="35">
        <f>ROUND($G$791/100*$G$792*АТС!C235,2)</f>
        <v>90.22</v>
      </c>
    </row>
    <row r="988" spans="1:7" x14ac:dyDescent="0.25">
      <c r="A988" s="238"/>
      <c r="B988" s="130">
        <f t="shared" si="15"/>
        <v>42194.125</v>
      </c>
      <c r="C988" s="131">
        <v>3</v>
      </c>
      <c r="D988" s="35">
        <f>ROUND($D$791/100*$D$792*АТС!$C236,2)</f>
        <v>250.68</v>
      </c>
      <c r="E988" s="35">
        <f>ROUND($E$791/100*$E$792*АТС!C236,2)</f>
        <v>230.33</v>
      </c>
      <c r="F988" s="35">
        <f>ROUND($F$791/100*$F$792*АТС!C236,2)</f>
        <v>156.79</v>
      </c>
      <c r="G988" s="35">
        <f>ROUND($G$791/100*$G$792*АТС!C236,2)</f>
        <v>91.76</v>
      </c>
    </row>
    <row r="989" spans="1:7" x14ac:dyDescent="0.25">
      <c r="A989" s="238"/>
      <c r="B989" s="128">
        <f t="shared" si="15"/>
        <v>42194.166669999999</v>
      </c>
      <c r="C989" s="131">
        <v>4</v>
      </c>
      <c r="D989" s="35">
        <f>ROUND($D$791/100*$D$792*АТС!$C237,2)</f>
        <v>254.89</v>
      </c>
      <c r="E989" s="35">
        <f>ROUND($E$791/100*$E$792*АТС!C237,2)</f>
        <v>234.2</v>
      </c>
      <c r="F989" s="35">
        <f>ROUND($F$791/100*$F$792*АТС!C237,2)</f>
        <v>159.41999999999999</v>
      </c>
      <c r="G989" s="35">
        <f>ROUND($G$791/100*$G$792*АТС!C237,2)</f>
        <v>93.3</v>
      </c>
    </row>
    <row r="990" spans="1:7" x14ac:dyDescent="0.25">
      <c r="A990" s="238"/>
      <c r="B990" s="130">
        <f t="shared" si="15"/>
        <v>42194.208330000001</v>
      </c>
      <c r="C990" s="131">
        <v>5</v>
      </c>
      <c r="D990" s="35">
        <f>ROUND($D$791/100*$D$792*АТС!$C238,2)</f>
        <v>263.83</v>
      </c>
      <c r="E990" s="35">
        <f>ROUND($E$791/100*$E$792*АТС!C238,2)</f>
        <v>242.41</v>
      </c>
      <c r="F990" s="35">
        <f>ROUND($F$791/100*$F$792*АТС!C238,2)</f>
        <v>165.02</v>
      </c>
      <c r="G990" s="35">
        <f>ROUND($G$791/100*$G$792*АТС!C238,2)</f>
        <v>96.58</v>
      </c>
    </row>
    <row r="991" spans="1:7" x14ac:dyDescent="0.25">
      <c r="A991" s="238"/>
      <c r="B991" s="128">
        <f t="shared" si="15"/>
        <v>42194.25</v>
      </c>
      <c r="C991" s="131">
        <v>6</v>
      </c>
      <c r="D991" s="35">
        <f>ROUND($D$791/100*$D$792*АТС!$C239,2)</f>
        <v>246.32</v>
      </c>
      <c r="E991" s="35">
        <f>ROUND($E$791/100*$E$792*АТС!C239,2)</f>
        <v>226.33</v>
      </c>
      <c r="F991" s="35">
        <f>ROUND($F$791/100*$F$792*АТС!C239,2)</f>
        <v>154.07</v>
      </c>
      <c r="G991" s="35">
        <f>ROUND($G$791/100*$G$792*АТС!C239,2)</f>
        <v>90.17</v>
      </c>
    </row>
    <row r="992" spans="1:7" x14ac:dyDescent="0.25">
      <c r="A992" s="238"/>
      <c r="B992" s="130">
        <f t="shared" si="15"/>
        <v>42194.291669999999</v>
      </c>
      <c r="C992" s="131">
        <v>7</v>
      </c>
      <c r="D992" s="35">
        <f>ROUND($D$791/100*$D$792*АТС!$C240,2)</f>
        <v>286.08999999999997</v>
      </c>
      <c r="E992" s="35">
        <f>ROUND($E$791/100*$E$792*АТС!C240,2)</f>
        <v>262.86</v>
      </c>
      <c r="F992" s="35">
        <f>ROUND($F$791/100*$F$792*АТС!C240,2)</f>
        <v>178.94</v>
      </c>
      <c r="G992" s="35">
        <f>ROUND($G$791/100*$G$792*АТС!C240,2)</f>
        <v>104.72</v>
      </c>
    </row>
    <row r="993" spans="1:7" x14ac:dyDescent="0.25">
      <c r="A993" s="238"/>
      <c r="B993" s="128">
        <f t="shared" si="15"/>
        <v>42194.333330000001</v>
      </c>
      <c r="C993" s="131">
        <v>8</v>
      </c>
      <c r="D993" s="35">
        <f>ROUND($D$791/100*$D$792*АТС!$C241,2)</f>
        <v>269.76</v>
      </c>
      <c r="E993" s="35">
        <f>ROUND($E$791/100*$E$792*АТС!C241,2)</f>
        <v>247.86</v>
      </c>
      <c r="F993" s="35">
        <f>ROUND($F$791/100*$F$792*АТС!C241,2)</f>
        <v>168.72</v>
      </c>
      <c r="G993" s="35">
        <f>ROUND($G$791/100*$G$792*АТС!C241,2)</f>
        <v>98.75</v>
      </c>
    </row>
    <row r="994" spans="1:7" x14ac:dyDescent="0.25">
      <c r="A994" s="238"/>
      <c r="B994" s="130">
        <f t="shared" si="15"/>
        <v>42194.375</v>
      </c>
      <c r="C994" s="131">
        <v>9</v>
      </c>
      <c r="D994" s="35">
        <f>ROUND($D$791/100*$D$792*АТС!$C242,2)</f>
        <v>232.01</v>
      </c>
      <c r="E994" s="35">
        <f>ROUND($E$791/100*$E$792*АТС!C242,2)</f>
        <v>213.17</v>
      </c>
      <c r="F994" s="35">
        <f>ROUND($F$791/100*$F$792*АТС!C242,2)</f>
        <v>145.11000000000001</v>
      </c>
      <c r="G994" s="35">
        <f>ROUND($G$791/100*$G$792*АТС!C242,2)</f>
        <v>84.93</v>
      </c>
    </row>
    <row r="995" spans="1:7" x14ac:dyDescent="0.25">
      <c r="A995" s="238"/>
      <c r="B995" s="128">
        <f t="shared" si="15"/>
        <v>42194.416669999999</v>
      </c>
      <c r="C995" s="131">
        <v>10</v>
      </c>
      <c r="D995" s="35">
        <f>ROUND($D$791/100*$D$792*АТС!$C243,2)</f>
        <v>218.15</v>
      </c>
      <c r="E995" s="35">
        <f>ROUND($E$791/100*$E$792*АТС!C243,2)</f>
        <v>200.44</v>
      </c>
      <c r="F995" s="35">
        <f>ROUND($F$791/100*$F$792*АТС!C243,2)</f>
        <v>136.44</v>
      </c>
      <c r="G995" s="35">
        <f>ROUND($G$791/100*$G$792*АТС!C243,2)</f>
        <v>79.849999999999994</v>
      </c>
    </row>
    <row r="996" spans="1:7" x14ac:dyDescent="0.25">
      <c r="A996" s="238"/>
      <c r="B996" s="130">
        <f t="shared" si="15"/>
        <v>42194.458330000001</v>
      </c>
      <c r="C996" s="131">
        <v>11</v>
      </c>
      <c r="D996" s="35">
        <f>ROUND($D$791/100*$D$792*АТС!$C244,2)</f>
        <v>218.16</v>
      </c>
      <c r="E996" s="35">
        <f>ROUND($E$791/100*$E$792*АТС!C244,2)</f>
        <v>200.45</v>
      </c>
      <c r="F996" s="35">
        <f>ROUND($F$791/100*$F$792*АТС!C244,2)</f>
        <v>136.44999999999999</v>
      </c>
      <c r="G996" s="35">
        <f>ROUND($G$791/100*$G$792*АТС!C244,2)</f>
        <v>79.86</v>
      </c>
    </row>
    <row r="997" spans="1:7" x14ac:dyDescent="0.25">
      <c r="A997" s="238"/>
      <c r="B997" s="128">
        <f t="shared" si="15"/>
        <v>42194.5</v>
      </c>
      <c r="C997" s="131">
        <v>12</v>
      </c>
      <c r="D997" s="35">
        <f>ROUND($D$791/100*$D$792*АТС!$C245,2)</f>
        <v>224.88</v>
      </c>
      <c r="E997" s="35">
        <f>ROUND($E$791/100*$E$792*АТС!C245,2)</f>
        <v>206.62</v>
      </c>
      <c r="F997" s="35">
        <f>ROUND($F$791/100*$F$792*АТС!C245,2)</f>
        <v>140.65</v>
      </c>
      <c r="G997" s="35">
        <f>ROUND($G$791/100*$G$792*АТС!C245,2)</f>
        <v>82.32</v>
      </c>
    </row>
    <row r="998" spans="1:7" x14ac:dyDescent="0.25">
      <c r="A998" s="238"/>
      <c r="B998" s="130">
        <f t="shared" si="15"/>
        <v>42194.541669999999</v>
      </c>
      <c r="C998" s="131">
        <v>13</v>
      </c>
      <c r="D998" s="35">
        <f>ROUND($D$791/100*$D$792*АТС!$C246,2)</f>
        <v>221.44</v>
      </c>
      <c r="E998" s="35">
        <f>ROUND($E$791/100*$E$792*АТС!C246,2)</f>
        <v>203.47</v>
      </c>
      <c r="F998" s="35">
        <f>ROUND($F$791/100*$F$792*АТС!C246,2)</f>
        <v>138.5</v>
      </c>
      <c r="G998" s="35">
        <f>ROUND($G$791/100*$G$792*АТС!C246,2)</f>
        <v>81.06</v>
      </c>
    </row>
    <row r="999" spans="1:7" x14ac:dyDescent="0.25">
      <c r="A999" s="238"/>
      <c r="B999" s="128">
        <f t="shared" si="15"/>
        <v>42194.583330000001</v>
      </c>
      <c r="C999" s="131">
        <v>14</v>
      </c>
      <c r="D999" s="35">
        <f>ROUND($D$791/100*$D$792*АТС!$C247,2)</f>
        <v>221.44</v>
      </c>
      <c r="E999" s="35">
        <f>ROUND($E$791/100*$E$792*АТС!C247,2)</f>
        <v>203.47</v>
      </c>
      <c r="F999" s="35">
        <f>ROUND($F$791/100*$F$792*АТС!C247,2)</f>
        <v>138.5</v>
      </c>
      <c r="G999" s="35">
        <f>ROUND($G$791/100*$G$792*АТС!C247,2)</f>
        <v>81.06</v>
      </c>
    </row>
    <row r="1000" spans="1:7" x14ac:dyDescent="0.25">
      <c r="A1000" s="238"/>
      <c r="B1000" s="130">
        <f t="shared" si="15"/>
        <v>42194.625</v>
      </c>
      <c r="C1000" s="131">
        <v>15</v>
      </c>
      <c r="D1000" s="35">
        <f>ROUND($D$791/100*$D$792*АТС!$C248,2)</f>
        <v>228.37</v>
      </c>
      <c r="E1000" s="35">
        <f>ROUND($E$791/100*$E$792*АТС!C248,2)</f>
        <v>209.83</v>
      </c>
      <c r="F1000" s="35">
        <f>ROUND($F$791/100*$F$792*АТС!C248,2)</f>
        <v>142.84</v>
      </c>
      <c r="G1000" s="35">
        <f>ROUND($G$791/100*$G$792*АТС!C248,2)</f>
        <v>83.59</v>
      </c>
    </row>
    <row r="1001" spans="1:7" x14ac:dyDescent="0.25">
      <c r="A1001" s="238"/>
      <c r="B1001" s="128">
        <f t="shared" si="15"/>
        <v>42194.666669999999</v>
      </c>
      <c r="C1001" s="131">
        <v>16</v>
      </c>
      <c r="D1001" s="35">
        <f>ROUND($D$791/100*$D$792*АТС!$C249,2)</f>
        <v>224.57</v>
      </c>
      <c r="E1001" s="35">
        <f>ROUND($E$791/100*$E$792*АТС!C249,2)</f>
        <v>206.34</v>
      </c>
      <c r="F1001" s="35">
        <f>ROUND($F$791/100*$F$792*АТС!C249,2)</f>
        <v>140.46</v>
      </c>
      <c r="G1001" s="35">
        <f>ROUND($G$791/100*$G$792*АТС!C249,2)</f>
        <v>82.2</v>
      </c>
    </row>
    <row r="1002" spans="1:7" x14ac:dyDescent="0.25">
      <c r="A1002" s="238"/>
      <c r="B1002" s="130">
        <f t="shared" si="15"/>
        <v>42194.708330000001</v>
      </c>
      <c r="C1002" s="131">
        <v>17</v>
      </c>
      <c r="D1002" s="35">
        <f>ROUND($D$791/100*$D$792*АТС!$C250,2)</f>
        <v>227.7</v>
      </c>
      <c r="E1002" s="35">
        <f>ROUND($E$791/100*$E$792*АТС!C250,2)</f>
        <v>209.21</v>
      </c>
      <c r="F1002" s="35">
        <f>ROUND($F$791/100*$F$792*АТС!C250,2)</f>
        <v>142.41999999999999</v>
      </c>
      <c r="G1002" s="35">
        <f>ROUND($G$791/100*$G$792*АТС!C250,2)</f>
        <v>83.35</v>
      </c>
    </row>
    <row r="1003" spans="1:7" x14ac:dyDescent="0.25">
      <c r="A1003" s="238"/>
      <c r="B1003" s="128">
        <f t="shared" si="15"/>
        <v>42194.75</v>
      </c>
      <c r="C1003" s="131">
        <v>18</v>
      </c>
      <c r="D1003" s="35">
        <f>ROUND($D$791/100*$D$792*АТС!$C251,2)</f>
        <v>227.73</v>
      </c>
      <c r="E1003" s="35">
        <f>ROUND($E$791/100*$E$792*АТС!C251,2)</f>
        <v>209.24</v>
      </c>
      <c r="F1003" s="35">
        <f>ROUND($F$791/100*$F$792*АТС!C251,2)</f>
        <v>142.44</v>
      </c>
      <c r="G1003" s="35">
        <f>ROUND($G$791/100*$G$792*АТС!C251,2)</f>
        <v>83.36</v>
      </c>
    </row>
    <row r="1004" spans="1:7" x14ac:dyDescent="0.25">
      <c r="A1004" s="238"/>
      <c r="B1004" s="130">
        <f t="shared" si="15"/>
        <v>42194.791669999999</v>
      </c>
      <c r="C1004" s="131">
        <v>19</v>
      </c>
      <c r="D1004" s="35">
        <f>ROUND($D$791/100*$D$792*АТС!$C252,2)</f>
        <v>212.98</v>
      </c>
      <c r="E1004" s="35">
        <f>ROUND($E$791/100*$E$792*АТС!C252,2)</f>
        <v>195.69</v>
      </c>
      <c r="F1004" s="35">
        <f>ROUND($F$791/100*$F$792*АТС!C252,2)</f>
        <v>133.21</v>
      </c>
      <c r="G1004" s="35">
        <f>ROUND($G$791/100*$G$792*АТС!C252,2)</f>
        <v>77.959999999999994</v>
      </c>
    </row>
    <row r="1005" spans="1:7" x14ac:dyDescent="0.25">
      <c r="A1005" s="238"/>
      <c r="B1005" s="128">
        <f t="shared" si="15"/>
        <v>42194.833330000001</v>
      </c>
      <c r="C1005" s="131">
        <v>20</v>
      </c>
      <c r="D1005" s="35">
        <f>ROUND($D$791/100*$D$792*АТС!$C253,2)</f>
        <v>234.79</v>
      </c>
      <c r="E1005" s="35">
        <f>ROUND($E$791/100*$E$792*АТС!C253,2)</f>
        <v>215.73</v>
      </c>
      <c r="F1005" s="35">
        <f>ROUND($F$791/100*$F$792*АТС!C253,2)</f>
        <v>146.85</v>
      </c>
      <c r="G1005" s="35">
        <f>ROUND($G$791/100*$G$792*АТС!C253,2)</f>
        <v>85.95</v>
      </c>
    </row>
    <row r="1006" spans="1:7" x14ac:dyDescent="0.25">
      <c r="A1006" s="238"/>
      <c r="B1006" s="130">
        <f t="shared" si="15"/>
        <v>42194.875</v>
      </c>
      <c r="C1006" s="131">
        <v>21</v>
      </c>
      <c r="D1006" s="35">
        <f>ROUND($D$791/100*$D$792*АТС!$C254,2)</f>
        <v>226.38</v>
      </c>
      <c r="E1006" s="35">
        <f>ROUND($E$791/100*$E$792*АТС!C254,2)</f>
        <v>208</v>
      </c>
      <c r="F1006" s="35">
        <f>ROUND($F$791/100*$F$792*АТС!C254,2)</f>
        <v>141.59</v>
      </c>
      <c r="G1006" s="35">
        <f>ROUND($G$791/100*$G$792*АТС!C254,2)</f>
        <v>82.87</v>
      </c>
    </row>
    <row r="1007" spans="1:7" x14ac:dyDescent="0.25">
      <c r="A1007" s="238"/>
      <c r="B1007" s="128">
        <f t="shared" si="15"/>
        <v>42194.916669999999</v>
      </c>
      <c r="C1007" s="131">
        <v>22</v>
      </c>
      <c r="D1007" s="35">
        <f>ROUND($D$791/100*$D$792*АТС!$C255,2)</f>
        <v>215.54</v>
      </c>
      <c r="E1007" s="35">
        <f>ROUND($E$791/100*$E$792*АТС!C255,2)</f>
        <v>198.04</v>
      </c>
      <c r="F1007" s="35">
        <f>ROUND($F$791/100*$F$792*АТС!C255,2)</f>
        <v>134.81</v>
      </c>
      <c r="G1007" s="35">
        <f>ROUND($G$791/100*$G$792*АТС!C255,2)</f>
        <v>78.900000000000006</v>
      </c>
    </row>
    <row r="1008" spans="1:7" x14ac:dyDescent="0.25">
      <c r="A1008" s="238"/>
      <c r="B1008" s="130">
        <f t="shared" si="15"/>
        <v>42194.958330000001</v>
      </c>
      <c r="C1008" s="131">
        <v>23</v>
      </c>
      <c r="D1008" s="35">
        <f>ROUND($D$791/100*$D$792*АТС!$C256,2)</f>
        <v>232.86</v>
      </c>
      <c r="E1008" s="35">
        <f>ROUND($E$791/100*$E$792*АТС!C256,2)</f>
        <v>213.96</v>
      </c>
      <c r="F1008" s="35">
        <f>ROUND($F$791/100*$F$792*АТС!C256,2)</f>
        <v>145.65</v>
      </c>
      <c r="G1008" s="35">
        <f>ROUND($G$791/100*$G$792*АТС!C256,2)</f>
        <v>85.24</v>
      </c>
    </row>
    <row r="1009" spans="1:7" x14ac:dyDescent="0.25">
      <c r="A1009" s="238"/>
      <c r="B1009" s="128">
        <f t="shared" si="15"/>
        <v>42195</v>
      </c>
      <c r="C1009" s="131">
        <v>0</v>
      </c>
      <c r="D1009" s="35">
        <f>ROUND($D$791/100*$D$792*АТС!$C257,2)</f>
        <v>210.76</v>
      </c>
      <c r="E1009" s="35">
        <f>ROUND($E$791/100*$E$792*АТС!C257,2)</f>
        <v>193.65</v>
      </c>
      <c r="F1009" s="35">
        <f>ROUND($F$791/100*$F$792*АТС!C257,2)</f>
        <v>131.82</v>
      </c>
      <c r="G1009" s="35">
        <f>ROUND($G$791/100*$G$792*АТС!C257,2)</f>
        <v>77.150000000000006</v>
      </c>
    </row>
    <row r="1010" spans="1:7" x14ac:dyDescent="0.25">
      <c r="A1010" s="238"/>
      <c r="B1010" s="130">
        <f t="shared" ref="B1010:B1073" si="16">B986+1</f>
        <v>42195.041669999999</v>
      </c>
      <c r="C1010" s="131">
        <v>1</v>
      </c>
      <c r="D1010" s="35">
        <f>ROUND($D$791/100*$D$792*АТС!$C258,2)</f>
        <v>230.97</v>
      </c>
      <c r="E1010" s="35">
        <f>ROUND($E$791/100*$E$792*АТС!C258,2)</f>
        <v>212.22</v>
      </c>
      <c r="F1010" s="35">
        <f>ROUND($F$791/100*$F$792*АТС!C258,2)</f>
        <v>144.46</v>
      </c>
      <c r="G1010" s="35">
        <f>ROUND($G$791/100*$G$792*АТС!C258,2)</f>
        <v>84.55</v>
      </c>
    </row>
    <row r="1011" spans="1:7" x14ac:dyDescent="0.25">
      <c r="A1011" s="238"/>
      <c r="B1011" s="128">
        <f t="shared" si="16"/>
        <v>42195.083330000001</v>
      </c>
      <c r="C1011" s="131">
        <v>2</v>
      </c>
      <c r="D1011" s="35">
        <f>ROUND($D$791/100*$D$792*АТС!$C259,2)</f>
        <v>246.45</v>
      </c>
      <c r="E1011" s="35">
        <f>ROUND($E$791/100*$E$792*АТС!C259,2)</f>
        <v>226.44</v>
      </c>
      <c r="F1011" s="35">
        <f>ROUND($F$791/100*$F$792*АТС!C259,2)</f>
        <v>154.13999999999999</v>
      </c>
      <c r="G1011" s="35">
        <f>ROUND($G$791/100*$G$792*АТС!C259,2)</f>
        <v>90.21</v>
      </c>
    </row>
    <row r="1012" spans="1:7" x14ac:dyDescent="0.25">
      <c r="A1012" s="238"/>
      <c r="B1012" s="130">
        <f t="shared" si="16"/>
        <v>42195.125</v>
      </c>
      <c r="C1012" s="131">
        <v>3</v>
      </c>
      <c r="D1012" s="35">
        <f>ROUND($D$791/100*$D$792*АТС!$C260,2)</f>
        <v>250.61</v>
      </c>
      <c r="E1012" s="35">
        <f>ROUND($E$791/100*$E$792*АТС!C260,2)</f>
        <v>230.27</v>
      </c>
      <c r="F1012" s="35">
        <f>ROUND($F$791/100*$F$792*АТС!C260,2)</f>
        <v>156.75</v>
      </c>
      <c r="G1012" s="35">
        <f>ROUND($G$791/100*$G$792*АТС!C260,2)</f>
        <v>91.74</v>
      </c>
    </row>
    <row r="1013" spans="1:7" x14ac:dyDescent="0.25">
      <c r="A1013" s="238"/>
      <c r="B1013" s="128">
        <f t="shared" si="16"/>
        <v>42195.166669999999</v>
      </c>
      <c r="C1013" s="131">
        <v>4</v>
      </c>
      <c r="D1013" s="35">
        <f>ROUND($D$791/100*$D$792*АТС!$C261,2)</f>
        <v>254.86</v>
      </c>
      <c r="E1013" s="35">
        <f>ROUND($E$791/100*$E$792*АТС!C261,2)</f>
        <v>234.17</v>
      </c>
      <c r="F1013" s="35">
        <f>ROUND($F$791/100*$F$792*АТС!C261,2)</f>
        <v>159.4</v>
      </c>
      <c r="G1013" s="35">
        <f>ROUND($G$791/100*$G$792*АТС!C261,2)</f>
        <v>93.29</v>
      </c>
    </row>
    <row r="1014" spans="1:7" x14ac:dyDescent="0.25">
      <c r="A1014" s="238"/>
      <c r="B1014" s="130">
        <f t="shared" si="16"/>
        <v>42195.208330000001</v>
      </c>
      <c r="C1014" s="131">
        <v>5</v>
      </c>
      <c r="D1014" s="35">
        <f>ROUND($D$791/100*$D$792*АТС!$C262,2)</f>
        <v>263.83999999999997</v>
      </c>
      <c r="E1014" s="35">
        <f>ROUND($E$791/100*$E$792*АТС!C262,2)</f>
        <v>242.42</v>
      </c>
      <c r="F1014" s="35">
        <f>ROUND($F$791/100*$F$792*АТС!C262,2)</f>
        <v>165.02</v>
      </c>
      <c r="G1014" s="35">
        <f>ROUND($G$791/100*$G$792*АТС!C262,2)</f>
        <v>96.58</v>
      </c>
    </row>
    <row r="1015" spans="1:7" x14ac:dyDescent="0.25">
      <c r="A1015" s="238"/>
      <c r="B1015" s="128">
        <f t="shared" si="16"/>
        <v>42195.25</v>
      </c>
      <c r="C1015" s="131">
        <v>6</v>
      </c>
      <c r="D1015" s="35">
        <f>ROUND($D$791/100*$D$792*АТС!$C263,2)</f>
        <v>246.4</v>
      </c>
      <c r="E1015" s="35">
        <f>ROUND($E$791/100*$E$792*АТС!C263,2)</f>
        <v>226.39</v>
      </c>
      <c r="F1015" s="35">
        <f>ROUND($F$791/100*$F$792*АТС!C263,2)</f>
        <v>154.11000000000001</v>
      </c>
      <c r="G1015" s="35">
        <f>ROUND($G$791/100*$G$792*АТС!C263,2)</f>
        <v>90.19</v>
      </c>
    </row>
    <row r="1016" spans="1:7" x14ac:dyDescent="0.25">
      <c r="A1016" s="238"/>
      <c r="B1016" s="130">
        <f t="shared" si="16"/>
        <v>42195.291669999999</v>
      </c>
      <c r="C1016" s="131">
        <v>7</v>
      </c>
      <c r="D1016" s="35">
        <f>ROUND($D$791/100*$D$792*АТС!$C264,2)</f>
        <v>298.62</v>
      </c>
      <c r="E1016" s="35">
        <f>ROUND($E$791/100*$E$792*АТС!C264,2)</f>
        <v>274.38</v>
      </c>
      <c r="F1016" s="35">
        <f>ROUND($F$791/100*$F$792*АТС!C264,2)</f>
        <v>186.78</v>
      </c>
      <c r="G1016" s="35">
        <f>ROUND($G$791/100*$G$792*АТС!C264,2)</f>
        <v>109.31</v>
      </c>
    </row>
    <row r="1017" spans="1:7" x14ac:dyDescent="0.25">
      <c r="A1017" s="238"/>
      <c r="B1017" s="128">
        <f t="shared" si="16"/>
        <v>42195.333330000001</v>
      </c>
      <c r="C1017" s="131">
        <v>8</v>
      </c>
      <c r="D1017" s="35">
        <f>ROUND($D$791/100*$D$792*АТС!$C265,2)</f>
        <v>269.77999999999997</v>
      </c>
      <c r="E1017" s="35">
        <f>ROUND($E$791/100*$E$792*АТС!C265,2)</f>
        <v>247.88</v>
      </c>
      <c r="F1017" s="35">
        <f>ROUND($F$791/100*$F$792*АТС!C265,2)</f>
        <v>168.74</v>
      </c>
      <c r="G1017" s="35">
        <f>ROUND($G$791/100*$G$792*АТС!C265,2)</f>
        <v>98.75</v>
      </c>
    </row>
    <row r="1018" spans="1:7" x14ac:dyDescent="0.25">
      <c r="A1018" s="238"/>
      <c r="B1018" s="130">
        <f t="shared" si="16"/>
        <v>42195.375</v>
      </c>
      <c r="C1018" s="131">
        <v>9</v>
      </c>
      <c r="D1018" s="35">
        <f>ROUND($D$791/100*$D$792*АТС!$C266,2)</f>
        <v>231.89</v>
      </c>
      <c r="E1018" s="35">
        <f>ROUND($E$791/100*$E$792*АТС!C266,2)</f>
        <v>213.07</v>
      </c>
      <c r="F1018" s="35">
        <f>ROUND($F$791/100*$F$792*АТС!C266,2)</f>
        <v>145.04</v>
      </c>
      <c r="G1018" s="35">
        <f>ROUND($G$791/100*$G$792*АТС!C266,2)</f>
        <v>84.88</v>
      </c>
    </row>
    <row r="1019" spans="1:7" x14ac:dyDescent="0.25">
      <c r="A1019" s="238"/>
      <c r="B1019" s="128">
        <f t="shared" si="16"/>
        <v>42195.416669999999</v>
      </c>
      <c r="C1019" s="131">
        <v>10</v>
      </c>
      <c r="D1019" s="35">
        <f>ROUND($D$791/100*$D$792*АТС!$C267,2)</f>
        <v>218.06</v>
      </c>
      <c r="E1019" s="35">
        <f>ROUND($E$791/100*$E$792*АТС!C267,2)</f>
        <v>200.36</v>
      </c>
      <c r="F1019" s="35">
        <f>ROUND($F$791/100*$F$792*АТС!C267,2)</f>
        <v>136.38999999999999</v>
      </c>
      <c r="G1019" s="35">
        <f>ROUND($G$791/100*$G$792*АТС!C267,2)</f>
        <v>79.819999999999993</v>
      </c>
    </row>
    <row r="1020" spans="1:7" x14ac:dyDescent="0.25">
      <c r="A1020" s="238"/>
      <c r="B1020" s="130">
        <f t="shared" si="16"/>
        <v>42195.458330000001</v>
      </c>
      <c r="C1020" s="131">
        <v>11</v>
      </c>
      <c r="D1020" s="35">
        <f>ROUND($D$791/100*$D$792*АТС!$C268,2)</f>
        <v>218.1</v>
      </c>
      <c r="E1020" s="35">
        <f>ROUND($E$791/100*$E$792*АТС!C268,2)</f>
        <v>200.39</v>
      </c>
      <c r="F1020" s="35">
        <f>ROUND($F$791/100*$F$792*АТС!C268,2)</f>
        <v>136.41</v>
      </c>
      <c r="G1020" s="35">
        <f>ROUND($G$791/100*$G$792*АТС!C268,2)</f>
        <v>79.84</v>
      </c>
    </row>
    <row r="1021" spans="1:7" x14ac:dyDescent="0.25">
      <c r="A1021" s="238"/>
      <c r="B1021" s="128">
        <f t="shared" si="16"/>
        <v>42195.5</v>
      </c>
      <c r="C1021" s="131">
        <v>12</v>
      </c>
      <c r="D1021" s="35">
        <f>ROUND($D$791/100*$D$792*АТС!$C269,2)</f>
        <v>224.79</v>
      </c>
      <c r="E1021" s="35">
        <f>ROUND($E$791/100*$E$792*АТС!C269,2)</f>
        <v>206.54</v>
      </c>
      <c r="F1021" s="35">
        <f>ROUND($F$791/100*$F$792*АТС!C269,2)</f>
        <v>140.6</v>
      </c>
      <c r="G1021" s="35">
        <f>ROUND($G$791/100*$G$792*АТС!C269,2)</f>
        <v>82.29</v>
      </c>
    </row>
    <row r="1022" spans="1:7" x14ac:dyDescent="0.25">
      <c r="A1022" s="238"/>
      <c r="B1022" s="130">
        <f t="shared" si="16"/>
        <v>42195.541669999999</v>
      </c>
      <c r="C1022" s="131">
        <v>13</v>
      </c>
      <c r="D1022" s="35">
        <f>ROUND($D$791/100*$D$792*АТС!$C270,2)</f>
        <v>221.4</v>
      </c>
      <c r="E1022" s="35">
        <f>ROUND($E$791/100*$E$792*АТС!C270,2)</f>
        <v>203.42</v>
      </c>
      <c r="F1022" s="35">
        <f>ROUND($F$791/100*$F$792*АТС!C270,2)</f>
        <v>138.47999999999999</v>
      </c>
      <c r="G1022" s="35">
        <f>ROUND($G$791/100*$G$792*АТС!C270,2)</f>
        <v>81.040000000000006</v>
      </c>
    </row>
    <row r="1023" spans="1:7" x14ac:dyDescent="0.25">
      <c r="A1023" s="238"/>
      <c r="B1023" s="128">
        <f t="shared" si="16"/>
        <v>42195.583330000001</v>
      </c>
      <c r="C1023" s="131">
        <v>14</v>
      </c>
      <c r="D1023" s="35">
        <f>ROUND($D$791/100*$D$792*АТС!$C271,2)</f>
        <v>221.39</v>
      </c>
      <c r="E1023" s="35">
        <f>ROUND($E$791/100*$E$792*АТС!C271,2)</f>
        <v>203.42</v>
      </c>
      <c r="F1023" s="35">
        <f>ROUND($F$791/100*$F$792*АТС!C271,2)</f>
        <v>138.47</v>
      </c>
      <c r="G1023" s="35">
        <f>ROUND($G$791/100*$G$792*АТС!C271,2)</f>
        <v>81.040000000000006</v>
      </c>
    </row>
    <row r="1024" spans="1:7" x14ac:dyDescent="0.25">
      <c r="A1024" s="238"/>
      <c r="B1024" s="130">
        <f t="shared" si="16"/>
        <v>42195.625</v>
      </c>
      <c r="C1024" s="131">
        <v>15</v>
      </c>
      <c r="D1024" s="35">
        <f>ROUND($D$791/100*$D$792*АТС!$C272,2)</f>
        <v>228.37</v>
      </c>
      <c r="E1024" s="35">
        <f>ROUND($E$791/100*$E$792*АТС!C272,2)</f>
        <v>209.83</v>
      </c>
      <c r="F1024" s="35">
        <f>ROUND($F$791/100*$F$792*АТС!C272,2)</f>
        <v>142.84</v>
      </c>
      <c r="G1024" s="35">
        <f>ROUND($G$791/100*$G$792*АТС!C272,2)</f>
        <v>83.59</v>
      </c>
    </row>
    <row r="1025" spans="1:7" x14ac:dyDescent="0.25">
      <c r="A1025" s="238"/>
      <c r="B1025" s="128">
        <f t="shared" si="16"/>
        <v>42195.666669999999</v>
      </c>
      <c r="C1025" s="131">
        <v>16</v>
      </c>
      <c r="D1025" s="35">
        <f>ROUND($D$791/100*$D$792*АТС!$C273,2)</f>
        <v>224.54</v>
      </c>
      <c r="E1025" s="35">
        <f>ROUND($E$791/100*$E$792*АТС!C273,2)</f>
        <v>206.31</v>
      </c>
      <c r="F1025" s="35">
        <f>ROUND($F$791/100*$F$792*АТС!C273,2)</f>
        <v>140.44</v>
      </c>
      <c r="G1025" s="35">
        <f>ROUND($G$791/100*$G$792*АТС!C273,2)</f>
        <v>82.19</v>
      </c>
    </row>
    <row r="1026" spans="1:7" x14ac:dyDescent="0.25">
      <c r="A1026" s="238"/>
      <c r="B1026" s="130">
        <f t="shared" si="16"/>
        <v>42195.708330000001</v>
      </c>
      <c r="C1026" s="131">
        <v>17</v>
      </c>
      <c r="D1026" s="35">
        <f>ROUND($D$791/100*$D$792*АТС!$C274,2)</f>
        <v>227.69</v>
      </c>
      <c r="E1026" s="35">
        <f>ROUND($E$791/100*$E$792*АТС!C274,2)</f>
        <v>209.2</v>
      </c>
      <c r="F1026" s="35">
        <f>ROUND($F$791/100*$F$792*АТС!C274,2)</f>
        <v>142.41</v>
      </c>
      <c r="G1026" s="35">
        <f>ROUND($G$791/100*$G$792*АТС!C274,2)</f>
        <v>83.35</v>
      </c>
    </row>
    <row r="1027" spans="1:7" x14ac:dyDescent="0.25">
      <c r="A1027" s="238"/>
      <c r="B1027" s="128">
        <f t="shared" si="16"/>
        <v>42195.75</v>
      </c>
      <c r="C1027" s="131">
        <v>18</v>
      </c>
      <c r="D1027" s="35">
        <f>ROUND($D$791/100*$D$792*АТС!$C275,2)</f>
        <v>230.96</v>
      </c>
      <c r="E1027" s="35">
        <f>ROUND($E$791/100*$E$792*АТС!C275,2)</f>
        <v>212.21</v>
      </c>
      <c r="F1027" s="35">
        <f>ROUND($F$791/100*$F$792*АТС!C275,2)</f>
        <v>144.44999999999999</v>
      </c>
      <c r="G1027" s="35">
        <f>ROUND($G$791/100*$G$792*АТС!C275,2)</f>
        <v>84.54</v>
      </c>
    </row>
    <row r="1028" spans="1:7" x14ac:dyDescent="0.25">
      <c r="A1028" s="238"/>
      <c r="B1028" s="130">
        <f t="shared" si="16"/>
        <v>42195.791669999999</v>
      </c>
      <c r="C1028" s="131">
        <v>19</v>
      </c>
      <c r="D1028" s="35">
        <f>ROUND($D$791/100*$D$792*АТС!$C276,2)</f>
        <v>221.87</v>
      </c>
      <c r="E1028" s="35">
        <f>ROUND($E$791/100*$E$792*АТС!C276,2)</f>
        <v>203.85</v>
      </c>
      <c r="F1028" s="35">
        <f>ROUND($F$791/100*$F$792*АТС!C276,2)</f>
        <v>138.77000000000001</v>
      </c>
      <c r="G1028" s="35">
        <f>ROUND($G$791/100*$G$792*АТС!C276,2)</f>
        <v>81.209999999999994</v>
      </c>
    </row>
    <row r="1029" spans="1:7" x14ac:dyDescent="0.25">
      <c r="A1029" s="238"/>
      <c r="B1029" s="128">
        <f t="shared" si="16"/>
        <v>42195.833330000001</v>
      </c>
      <c r="C1029" s="131">
        <v>20</v>
      </c>
      <c r="D1029" s="35">
        <f>ROUND($D$791/100*$D$792*АТС!$C277,2)</f>
        <v>236.52</v>
      </c>
      <c r="E1029" s="35">
        <f>ROUND($E$791/100*$E$792*АТС!C277,2)</f>
        <v>217.32</v>
      </c>
      <c r="F1029" s="35">
        <f>ROUND($F$791/100*$F$792*АТС!C277,2)</f>
        <v>147.94</v>
      </c>
      <c r="G1029" s="35">
        <f>ROUND($G$791/100*$G$792*АТС!C277,2)</f>
        <v>86.58</v>
      </c>
    </row>
    <row r="1030" spans="1:7" x14ac:dyDescent="0.25">
      <c r="A1030" s="238"/>
      <c r="B1030" s="130">
        <f t="shared" si="16"/>
        <v>42195.875</v>
      </c>
      <c r="C1030" s="131">
        <v>21</v>
      </c>
      <c r="D1030" s="35">
        <f>ROUND($D$791/100*$D$792*АТС!$C278,2)</f>
        <v>227.63</v>
      </c>
      <c r="E1030" s="35">
        <f>ROUND($E$791/100*$E$792*АТС!C278,2)</f>
        <v>209.15</v>
      </c>
      <c r="F1030" s="35">
        <f>ROUND($F$791/100*$F$792*АТС!C278,2)</f>
        <v>142.37</v>
      </c>
      <c r="G1030" s="35">
        <f>ROUND($G$791/100*$G$792*АТС!C278,2)</f>
        <v>83.32</v>
      </c>
    </row>
    <row r="1031" spans="1:7" x14ac:dyDescent="0.25">
      <c r="A1031" s="238"/>
      <c r="B1031" s="128">
        <f t="shared" si="16"/>
        <v>42195.916669999999</v>
      </c>
      <c r="C1031" s="131">
        <v>22</v>
      </c>
      <c r="D1031" s="35">
        <f>ROUND($D$791/100*$D$792*АТС!$C279,2)</f>
        <v>215.45</v>
      </c>
      <c r="E1031" s="35">
        <f>ROUND($E$791/100*$E$792*АТС!C279,2)</f>
        <v>197.96</v>
      </c>
      <c r="F1031" s="35">
        <f>ROUND($F$791/100*$F$792*АТС!C279,2)</f>
        <v>134.76</v>
      </c>
      <c r="G1031" s="35">
        <f>ROUND($G$791/100*$G$792*АТС!C279,2)</f>
        <v>78.87</v>
      </c>
    </row>
    <row r="1032" spans="1:7" x14ac:dyDescent="0.25">
      <c r="A1032" s="238"/>
      <c r="B1032" s="130">
        <f t="shared" si="16"/>
        <v>42195.958330000001</v>
      </c>
      <c r="C1032" s="131">
        <v>23</v>
      </c>
      <c r="D1032" s="35">
        <f>ROUND($D$791/100*$D$792*АТС!$C280,2)</f>
        <v>234.21</v>
      </c>
      <c r="E1032" s="35">
        <f>ROUND($E$791/100*$E$792*АТС!C280,2)</f>
        <v>215.19</v>
      </c>
      <c r="F1032" s="35">
        <f>ROUND($F$791/100*$F$792*АТС!C280,2)</f>
        <v>146.49</v>
      </c>
      <c r="G1032" s="35">
        <f>ROUND($G$791/100*$G$792*АТС!C280,2)</f>
        <v>85.73</v>
      </c>
    </row>
    <row r="1033" spans="1:7" x14ac:dyDescent="0.25">
      <c r="A1033" s="238"/>
      <c r="B1033" s="128">
        <f t="shared" si="16"/>
        <v>42196</v>
      </c>
      <c r="C1033" s="131">
        <v>0</v>
      </c>
      <c r="D1033" s="35">
        <f>ROUND($D$791/100*$D$792*АТС!$C281,2)</f>
        <v>213.97</v>
      </c>
      <c r="E1033" s="35">
        <f>ROUND($E$791/100*$E$792*АТС!C281,2)</f>
        <v>196.6</v>
      </c>
      <c r="F1033" s="35">
        <f>ROUND($F$791/100*$F$792*АТС!C281,2)</f>
        <v>133.83000000000001</v>
      </c>
      <c r="G1033" s="35">
        <f>ROUND($G$791/100*$G$792*АТС!C281,2)</f>
        <v>78.319999999999993</v>
      </c>
    </row>
    <row r="1034" spans="1:7" x14ac:dyDescent="0.25">
      <c r="A1034" s="238"/>
      <c r="B1034" s="130">
        <f t="shared" si="16"/>
        <v>42196.041669999999</v>
      </c>
      <c r="C1034" s="131">
        <v>1</v>
      </c>
      <c r="D1034" s="35">
        <f>ROUND($D$791/100*$D$792*АТС!$C282,2)</f>
        <v>228.26</v>
      </c>
      <c r="E1034" s="35">
        <f>ROUND($E$791/100*$E$792*АТС!C282,2)</f>
        <v>209.73</v>
      </c>
      <c r="F1034" s="35">
        <f>ROUND($F$791/100*$F$792*АТС!C282,2)</f>
        <v>142.77000000000001</v>
      </c>
      <c r="G1034" s="35">
        <f>ROUND($G$791/100*$G$792*АТС!C282,2)</f>
        <v>83.56</v>
      </c>
    </row>
    <row r="1035" spans="1:7" x14ac:dyDescent="0.25">
      <c r="A1035" s="238"/>
      <c r="B1035" s="128">
        <f t="shared" si="16"/>
        <v>42196.083330000001</v>
      </c>
      <c r="C1035" s="131">
        <v>2</v>
      </c>
      <c r="D1035" s="35">
        <f>ROUND($D$791/100*$D$792*АТС!$C283,2)</f>
        <v>240.49</v>
      </c>
      <c r="E1035" s="35">
        <f>ROUND($E$791/100*$E$792*АТС!C283,2)</f>
        <v>220.97</v>
      </c>
      <c r="F1035" s="35">
        <f>ROUND($F$791/100*$F$792*АТС!C283,2)</f>
        <v>150.41999999999999</v>
      </c>
      <c r="G1035" s="35">
        <f>ROUND($G$791/100*$G$792*АТС!C283,2)</f>
        <v>88.03</v>
      </c>
    </row>
    <row r="1036" spans="1:7" x14ac:dyDescent="0.25">
      <c r="A1036" s="238"/>
      <c r="B1036" s="130">
        <f t="shared" si="16"/>
        <v>42196.125</v>
      </c>
      <c r="C1036" s="131">
        <v>3</v>
      </c>
      <c r="D1036" s="35">
        <f>ROUND($D$791/100*$D$792*АТС!$C284,2)</f>
        <v>249.3</v>
      </c>
      <c r="E1036" s="35">
        <f>ROUND($E$791/100*$E$792*АТС!C284,2)</f>
        <v>229.06</v>
      </c>
      <c r="F1036" s="35">
        <f>ROUND($F$791/100*$F$792*АТС!C284,2)</f>
        <v>155.91999999999999</v>
      </c>
      <c r="G1036" s="35">
        <f>ROUND($G$791/100*$G$792*АТС!C284,2)</f>
        <v>91.25</v>
      </c>
    </row>
    <row r="1037" spans="1:7" x14ac:dyDescent="0.25">
      <c r="A1037" s="238"/>
      <c r="B1037" s="128">
        <f t="shared" si="16"/>
        <v>42196.166669999999</v>
      </c>
      <c r="C1037" s="131">
        <v>4</v>
      </c>
      <c r="D1037" s="35">
        <f>ROUND($D$791/100*$D$792*АТС!$C285,2)</f>
        <v>258.64</v>
      </c>
      <c r="E1037" s="35">
        <f>ROUND($E$791/100*$E$792*АТС!C285,2)</f>
        <v>237.65</v>
      </c>
      <c r="F1037" s="35">
        <f>ROUND($F$791/100*$F$792*АТС!C285,2)</f>
        <v>161.77000000000001</v>
      </c>
      <c r="G1037" s="35">
        <f>ROUND($G$791/100*$G$792*АТС!C285,2)</f>
        <v>94.68</v>
      </c>
    </row>
    <row r="1038" spans="1:7" x14ac:dyDescent="0.25">
      <c r="A1038" s="238"/>
      <c r="B1038" s="130">
        <f t="shared" si="16"/>
        <v>42196.208330000001</v>
      </c>
      <c r="C1038" s="131">
        <v>5</v>
      </c>
      <c r="D1038" s="35">
        <f>ROUND($D$791/100*$D$792*АТС!$C286,2)</f>
        <v>268.76</v>
      </c>
      <c r="E1038" s="35">
        <f>ROUND($E$791/100*$E$792*АТС!C286,2)</f>
        <v>246.94</v>
      </c>
      <c r="F1038" s="35">
        <f>ROUND($F$791/100*$F$792*АТС!C286,2)</f>
        <v>168.1</v>
      </c>
      <c r="G1038" s="35">
        <f>ROUND($G$791/100*$G$792*АТС!C286,2)</f>
        <v>98.38</v>
      </c>
    </row>
    <row r="1039" spans="1:7" x14ac:dyDescent="0.25">
      <c r="A1039" s="238"/>
      <c r="B1039" s="128">
        <f t="shared" si="16"/>
        <v>42196.25</v>
      </c>
      <c r="C1039" s="131">
        <v>6</v>
      </c>
      <c r="D1039" s="35">
        <f>ROUND($D$791/100*$D$792*АТС!$C287,2)</f>
        <v>256.33999999999997</v>
      </c>
      <c r="E1039" s="35">
        <f>ROUND($E$791/100*$E$792*АТС!C287,2)</f>
        <v>235.53</v>
      </c>
      <c r="F1039" s="35">
        <f>ROUND($F$791/100*$F$792*АТС!C287,2)</f>
        <v>160.33000000000001</v>
      </c>
      <c r="G1039" s="35">
        <f>ROUND($G$791/100*$G$792*АТС!C287,2)</f>
        <v>93.83</v>
      </c>
    </row>
    <row r="1040" spans="1:7" x14ac:dyDescent="0.25">
      <c r="A1040" s="238"/>
      <c r="B1040" s="130">
        <f t="shared" si="16"/>
        <v>42196.291669999999</v>
      </c>
      <c r="C1040" s="131">
        <v>7</v>
      </c>
      <c r="D1040" s="35">
        <f>ROUND($D$791/100*$D$792*АТС!$C288,2)</f>
        <v>228.4</v>
      </c>
      <c r="E1040" s="35">
        <f>ROUND($E$791/100*$E$792*АТС!C288,2)</f>
        <v>209.86</v>
      </c>
      <c r="F1040" s="35">
        <f>ROUND($F$791/100*$F$792*АТС!C288,2)</f>
        <v>142.86000000000001</v>
      </c>
      <c r="G1040" s="35">
        <f>ROUND($G$791/100*$G$792*АТС!C288,2)</f>
        <v>83.61</v>
      </c>
    </row>
    <row r="1041" spans="1:7" x14ac:dyDescent="0.25">
      <c r="A1041" s="238"/>
      <c r="B1041" s="128">
        <f t="shared" si="16"/>
        <v>42196.333330000001</v>
      </c>
      <c r="C1041" s="131">
        <v>8</v>
      </c>
      <c r="D1041" s="35">
        <f>ROUND($D$791/100*$D$792*АТС!$C289,2)</f>
        <v>282.52999999999997</v>
      </c>
      <c r="E1041" s="35">
        <f>ROUND($E$791/100*$E$792*АТС!C289,2)</f>
        <v>259.58999999999997</v>
      </c>
      <c r="F1041" s="35">
        <f>ROUND($F$791/100*$F$792*АТС!C289,2)</f>
        <v>176.71</v>
      </c>
      <c r="G1041" s="35">
        <f>ROUND($G$791/100*$G$792*АТС!C289,2)</f>
        <v>103.42</v>
      </c>
    </row>
    <row r="1042" spans="1:7" x14ac:dyDescent="0.25">
      <c r="A1042" s="238"/>
      <c r="B1042" s="130">
        <f t="shared" si="16"/>
        <v>42196.375</v>
      </c>
      <c r="C1042" s="131">
        <v>9</v>
      </c>
      <c r="D1042" s="35">
        <f>ROUND($D$791/100*$D$792*АТС!$C290,2)</f>
        <v>245.41</v>
      </c>
      <c r="E1042" s="35">
        <f>ROUND($E$791/100*$E$792*АТС!C290,2)</f>
        <v>225.49</v>
      </c>
      <c r="F1042" s="35">
        <f>ROUND($F$791/100*$F$792*АТС!C290,2)</f>
        <v>153.5</v>
      </c>
      <c r="G1042" s="35">
        <f>ROUND($G$791/100*$G$792*АТС!C290,2)</f>
        <v>89.83</v>
      </c>
    </row>
    <row r="1043" spans="1:7" x14ac:dyDescent="0.25">
      <c r="A1043" s="238"/>
      <c r="B1043" s="128">
        <f t="shared" si="16"/>
        <v>42196.416669999999</v>
      </c>
      <c r="C1043" s="131">
        <v>10</v>
      </c>
      <c r="D1043" s="35">
        <f>ROUND($D$791/100*$D$792*АТС!$C291,2)</f>
        <v>230.02</v>
      </c>
      <c r="E1043" s="35">
        <f>ROUND($E$791/100*$E$792*АТС!C291,2)</f>
        <v>211.35</v>
      </c>
      <c r="F1043" s="35">
        <f>ROUND($F$791/100*$F$792*АТС!C291,2)</f>
        <v>143.87</v>
      </c>
      <c r="G1043" s="35">
        <f>ROUND($G$791/100*$G$792*АТС!C291,2)</f>
        <v>84.2</v>
      </c>
    </row>
    <row r="1044" spans="1:7" x14ac:dyDescent="0.25">
      <c r="A1044" s="238"/>
      <c r="B1044" s="130">
        <f t="shared" si="16"/>
        <v>42196.458330000001</v>
      </c>
      <c r="C1044" s="131">
        <v>11</v>
      </c>
      <c r="D1044" s="35">
        <f>ROUND($D$791/100*$D$792*АТС!$C292,2)</f>
        <v>230.05</v>
      </c>
      <c r="E1044" s="35">
        <f>ROUND($E$791/100*$E$792*АТС!C292,2)</f>
        <v>211.38</v>
      </c>
      <c r="F1044" s="35">
        <f>ROUND($F$791/100*$F$792*АТС!C292,2)</f>
        <v>143.88999999999999</v>
      </c>
      <c r="G1044" s="35">
        <f>ROUND($G$791/100*$G$792*АТС!C292,2)</f>
        <v>84.21</v>
      </c>
    </row>
    <row r="1045" spans="1:7" x14ac:dyDescent="0.25">
      <c r="A1045" s="238"/>
      <c r="B1045" s="128">
        <f t="shared" si="16"/>
        <v>42196.5</v>
      </c>
      <c r="C1045" s="131">
        <v>12</v>
      </c>
      <c r="D1045" s="35">
        <f>ROUND($D$791/100*$D$792*АТС!$C293,2)</f>
        <v>233.69</v>
      </c>
      <c r="E1045" s="35">
        <f>ROUND($E$791/100*$E$792*АТС!C293,2)</f>
        <v>214.72</v>
      </c>
      <c r="F1045" s="35">
        <f>ROUND($F$791/100*$F$792*АТС!C293,2)</f>
        <v>146.16999999999999</v>
      </c>
      <c r="G1045" s="35">
        <f>ROUND($G$791/100*$G$792*АТС!C293,2)</f>
        <v>85.54</v>
      </c>
    </row>
    <row r="1046" spans="1:7" x14ac:dyDescent="0.25">
      <c r="A1046" s="238"/>
      <c r="B1046" s="130">
        <f t="shared" si="16"/>
        <v>42196.541669999999</v>
      </c>
      <c r="C1046" s="131">
        <v>13</v>
      </c>
      <c r="D1046" s="35">
        <f>ROUND($D$791/100*$D$792*АТС!$C294,2)</f>
        <v>237.51</v>
      </c>
      <c r="E1046" s="35">
        <f>ROUND($E$791/100*$E$792*АТС!C294,2)</f>
        <v>218.23</v>
      </c>
      <c r="F1046" s="35">
        <f>ROUND($F$791/100*$F$792*АТС!C294,2)</f>
        <v>148.55000000000001</v>
      </c>
      <c r="G1046" s="35">
        <f>ROUND($G$791/100*$G$792*АТС!C294,2)</f>
        <v>86.94</v>
      </c>
    </row>
    <row r="1047" spans="1:7" x14ac:dyDescent="0.25">
      <c r="A1047" s="238"/>
      <c r="B1047" s="128">
        <f t="shared" si="16"/>
        <v>42196.583330000001</v>
      </c>
      <c r="C1047" s="131">
        <v>14</v>
      </c>
      <c r="D1047" s="35">
        <f>ROUND($D$791/100*$D$792*АТС!$C295,2)</f>
        <v>241.37</v>
      </c>
      <c r="E1047" s="35">
        <f>ROUND($E$791/100*$E$792*АТС!C295,2)</f>
        <v>221.78</v>
      </c>
      <c r="F1047" s="35">
        <f>ROUND($F$791/100*$F$792*АТС!C295,2)</f>
        <v>150.97</v>
      </c>
      <c r="G1047" s="35">
        <f>ROUND($G$791/100*$G$792*АТС!C295,2)</f>
        <v>88.35</v>
      </c>
    </row>
    <row r="1048" spans="1:7" x14ac:dyDescent="0.25">
      <c r="A1048" s="238"/>
      <c r="B1048" s="130">
        <f t="shared" si="16"/>
        <v>42196.625</v>
      </c>
      <c r="C1048" s="131">
        <v>15</v>
      </c>
      <c r="D1048" s="35">
        <f>ROUND($D$791/100*$D$792*АТС!$C296,2)</f>
        <v>241.35</v>
      </c>
      <c r="E1048" s="35">
        <f>ROUND($E$791/100*$E$792*АТС!C296,2)</f>
        <v>221.76</v>
      </c>
      <c r="F1048" s="35">
        <f>ROUND($F$791/100*$F$792*АТС!C296,2)</f>
        <v>150.96</v>
      </c>
      <c r="G1048" s="35">
        <f>ROUND($G$791/100*$G$792*АТС!C296,2)</f>
        <v>88.35</v>
      </c>
    </row>
    <row r="1049" spans="1:7" x14ac:dyDescent="0.25">
      <c r="A1049" s="238"/>
      <c r="B1049" s="128">
        <f t="shared" si="16"/>
        <v>42196.666669999999</v>
      </c>
      <c r="C1049" s="131">
        <v>16</v>
      </c>
      <c r="D1049" s="35">
        <f>ROUND($D$791/100*$D$792*АТС!$C297,2)</f>
        <v>241.41</v>
      </c>
      <c r="E1049" s="35">
        <f>ROUND($E$791/100*$E$792*АТС!C297,2)</f>
        <v>221.81</v>
      </c>
      <c r="F1049" s="35">
        <f>ROUND($F$791/100*$F$792*АТС!C297,2)</f>
        <v>150.99</v>
      </c>
      <c r="G1049" s="35">
        <f>ROUND($G$791/100*$G$792*АТС!C297,2)</f>
        <v>88.37</v>
      </c>
    </row>
    <row r="1050" spans="1:7" x14ac:dyDescent="0.25">
      <c r="A1050" s="238"/>
      <c r="B1050" s="130">
        <f t="shared" si="16"/>
        <v>42196.708330000001</v>
      </c>
      <c r="C1050" s="131">
        <v>17</v>
      </c>
      <c r="D1050" s="35">
        <f>ROUND($D$791/100*$D$792*АТС!$C298,2)</f>
        <v>245.44</v>
      </c>
      <c r="E1050" s="35">
        <f>ROUND($E$791/100*$E$792*АТС!C298,2)</f>
        <v>225.51</v>
      </c>
      <c r="F1050" s="35">
        <f>ROUND($F$791/100*$F$792*АТС!C298,2)</f>
        <v>153.51</v>
      </c>
      <c r="G1050" s="35">
        <f>ROUND($G$791/100*$G$792*АТС!C298,2)</f>
        <v>89.84</v>
      </c>
    </row>
    <row r="1051" spans="1:7" x14ac:dyDescent="0.25">
      <c r="A1051" s="238"/>
      <c r="B1051" s="128">
        <f t="shared" si="16"/>
        <v>42196.75</v>
      </c>
      <c r="C1051" s="131">
        <v>18</v>
      </c>
      <c r="D1051" s="35">
        <f>ROUND($D$791/100*$D$792*АТС!$C299,2)</f>
        <v>226.49</v>
      </c>
      <c r="E1051" s="35">
        <f>ROUND($E$791/100*$E$792*АТС!C299,2)</f>
        <v>208.1</v>
      </c>
      <c r="F1051" s="35">
        <f>ROUND($F$791/100*$F$792*АТС!C299,2)</f>
        <v>141.66</v>
      </c>
      <c r="G1051" s="35">
        <f>ROUND($G$791/100*$G$792*АТС!C299,2)</f>
        <v>82.91</v>
      </c>
    </row>
    <row r="1052" spans="1:7" x14ac:dyDescent="0.25">
      <c r="A1052" s="238"/>
      <c r="B1052" s="130">
        <f t="shared" si="16"/>
        <v>42196.791669999999</v>
      </c>
      <c r="C1052" s="131">
        <v>19</v>
      </c>
      <c r="D1052" s="35">
        <f>ROUND($D$791/100*$D$792*АТС!$C300,2)</f>
        <v>219.9</v>
      </c>
      <c r="E1052" s="35">
        <f>ROUND($E$791/100*$E$792*АТС!C300,2)</f>
        <v>202.05</v>
      </c>
      <c r="F1052" s="35">
        <f>ROUND($F$791/100*$F$792*АТС!C300,2)</f>
        <v>137.54</v>
      </c>
      <c r="G1052" s="35">
        <f>ROUND($G$791/100*$G$792*АТС!C300,2)</f>
        <v>80.5</v>
      </c>
    </row>
    <row r="1053" spans="1:7" x14ac:dyDescent="0.25">
      <c r="A1053" s="238"/>
      <c r="B1053" s="128">
        <f t="shared" si="16"/>
        <v>42196.833330000001</v>
      </c>
      <c r="C1053" s="131">
        <v>20</v>
      </c>
      <c r="D1053" s="35">
        <f>ROUND($D$791/100*$D$792*АТС!$C301,2)</f>
        <v>230.27</v>
      </c>
      <c r="E1053" s="35">
        <f>ROUND($E$791/100*$E$792*АТС!C301,2)</f>
        <v>211.58</v>
      </c>
      <c r="F1053" s="35">
        <f>ROUND($F$791/100*$F$792*АТС!C301,2)</f>
        <v>144.03</v>
      </c>
      <c r="G1053" s="35">
        <f>ROUND($G$791/100*$G$792*АТС!C301,2)</f>
        <v>84.29</v>
      </c>
    </row>
    <row r="1054" spans="1:7" x14ac:dyDescent="0.25">
      <c r="A1054" s="238"/>
      <c r="B1054" s="130">
        <f t="shared" si="16"/>
        <v>42196.875</v>
      </c>
      <c r="C1054" s="131">
        <v>21</v>
      </c>
      <c r="D1054" s="35">
        <f>ROUND($D$791/100*$D$792*АТС!$C302,2)</f>
        <v>237.97</v>
      </c>
      <c r="E1054" s="35">
        <f>ROUND($E$791/100*$E$792*АТС!C302,2)</f>
        <v>218.65</v>
      </c>
      <c r="F1054" s="35">
        <f>ROUND($F$791/100*$F$792*АТС!C302,2)</f>
        <v>148.84</v>
      </c>
      <c r="G1054" s="35">
        <f>ROUND($G$791/100*$G$792*АТС!C302,2)</f>
        <v>87.11</v>
      </c>
    </row>
    <row r="1055" spans="1:7" x14ac:dyDescent="0.25">
      <c r="A1055" s="238"/>
      <c r="B1055" s="128">
        <f t="shared" si="16"/>
        <v>42196.916669999999</v>
      </c>
      <c r="C1055" s="131">
        <v>22</v>
      </c>
      <c r="D1055" s="35">
        <f>ROUND($D$791/100*$D$792*АТС!$C303,2)</f>
        <v>215.39</v>
      </c>
      <c r="E1055" s="35">
        <f>ROUND($E$791/100*$E$792*АТС!C303,2)</f>
        <v>197.91</v>
      </c>
      <c r="F1055" s="35">
        <f>ROUND($F$791/100*$F$792*АТС!C303,2)</f>
        <v>134.72</v>
      </c>
      <c r="G1055" s="35">
        <f>ROUND($G$791/100*$G$792*АТС!C303,2)</f>
        <v>78.849999999999994</v>
      </c>
    </row>
    <row r="1056" spans="1:7" x14ac:dyDescent="0.25">
      <c r="A1056" s="238"/>
      <c r="B1056" s="130">
        <f t="shared" si="16"/>
        <v>42196.958330000001</v>
      </c>
      <c r="C1056" s="131">
        <v>23</v>
      </c>
      <c r="D1056" s="35">
        <f>ROUND($D$791/100*$D$792*АТС!$C304,2)</f>
        <v>245.18</v>
      </c>
      <c r="E1056" s="35">
        <f>ROUND($E$791/100*$E$792*АТС!C304,2)</f>
        <v>225.27</v>
      </c>
      <c r="F1056" s="35">
        <f>ROUND($F$791/100*$F$792*АТС!C304,2)</f>
        <v>153.35</v>
      </c>
      <c r="G1056" s="35">
        <f>ROUND($G$791/100*$G$792*АТС!C304,2)</f>
        <v>89.75</v>
      </c>
    </row>
    <row r="1057" spans="1:7" x14ac:dyDescent="0.25">
      <c r="A1057" s="238"/>
      <c r="B1057" s="128">
        <f t="shared" si="16"/>
        <v>42197</v>
      </c>
      <c r="C1057" s="131">
        <v>0</v>
      </c>
      <c r="D1057" s="35">
        <f>ROUND($D$791/100*$D$792*АТС!$C305,2)</f>
        <v>214.13</v>
      </c>
      <c r="E1057" s="35">
        <f>ROUND($E$791/100*$E$792*АТС!C305,2)</f>
        <v>196.75</v>
      </c>
      <c r="F1057" s="35">
        <f>ROUND($F$791/100*$F$792*АТС!C305,2)</f>
        <v>133.93</v>
      </c>
      <c r="G1057" s="35">
        <f>ROUND($G$791/100*$G$792*АТС!C305,2)</f>
        <v>78.38</v>
      </c>
    </row>
    <row r="1058" spans="1:7" x14ac:dyDescent="0.25">
      <c r="A1058" s="238"/>
      <c r="B1058" s="130">
        <f t="shared" si="16"/>
        <v>42197.041669999999</v>
      </c>
      <c r="C1058" s="131">
        <v>1</v>
      </c>
      <c r="D1058" s="35">
        <f>ROUND($D$791/100*$D$792*АТС!$C306,2)</f>
        <v>228.43</v>
      </c>
      <c r="E1058" s="35">
        <f>ROUND($E$791/100*$E$792*АТС!C306,2)</f>
        <v>209.89</v>
      </c>
      <c r="F1058" s="35">
        <f>ROUND($F$791/100*$F$792*АТС!C306,2)</f>
        <v>142.87</v>
      </c>
      <c r="G1058" s="35">
        <f>ROUND($G$791/100*$G$792*АТС!C306,2)</f>
        <v>83.62</v>
      </c>
    </row>
    <row r="1059" spans="1:7" x14ac:dyDescent="0.25">
      <c r="A1059" s="238"/>
      <c r="B1059" s="128">
        <f t="shared" si="16"/>
        <v>42197.083330000001</v>
      </c>
      <c r="C1059" s="131">
        <v>2</v>
      </c>
      <c r="D1059" s="35">
        <f>ROUND($D$791/100*$D$792*АТС!$C307,2)</f>
        <v>240.62</v>
      </c>
      <c r="E1059" s="35">
        <f>ROUND($E$791/100*$E$792*АТС!C307,2)</f>
        <v>221.09</v>
      </c>
      <c r="F1059" s="35">
        <f>ROUND($F$791/100*$F$792*АТС!C307,2)</f>
        <v>150.5</v>
      </c>
      <c r="G1059" s="35">
        <f>ROUND($G$791/100*$G$792*АТС!C307,2)</f>
        <v>88.08</v>
      </c>
    </row>
    <row r="1060" spans="1:7" x14ac:dyDescent="0.25">
      <c r="A1060" s="238"/>
      <c r="B1060" s="130">
        <f t="shared" si="16"/>
        <v>42197.125</v>
      </c>
      <c r="C1060" s="131">
        <v>3</v>
      </c>
      <c r="D1060" s="35">
        <f>ROUND($D$791/100*$D$792*АТС!$C308,2)</f>
        <v>240.46</v>
      </c>
      <c r="E1060" s="35">
        <f>ROUND($E$791/100*$E$792*АТС!C308,2)</f>
        <v>220.94</v>
      </c>
      <c r="F1060" s="35">
        <f>ROUND($F$791/100*$F$792*АТС!C308,2)</f>
        <v>150.4</v>
      </c>
      <c r="G1060" s="35">
        <f>ROUND($G$791/100*$G$792*АТС!C308,2)</f>
        <v>88.02</v>
      </c>
    </row>
    <row r="1061" spans="1:7" x14ac:dyDescent="0.25">
      <c r="A1061" s="238"/>
      <c r="B1061" s="128">
        <f t="shared" si="16"/>
        <v>42197.166669999999</v>
      </c>
      <c r="C1061" s="131">
        <v>4</v>
      </c>
      <c r="D1061" s="35">
        <f>ROUND($D$791/100*$D$792*АТС!$C309,2)</f>
        <v>263.58</v>
      </c>
      <c r="E1061" s="35">
        <f>ROUND($E$791/100*$E$792*АТС!C309,2)</f>
        <v>242.18</v>
      </c>
      <c r="F1061" s="35">
        <f>ROUND($F$791/100*$F$792*АТС!C309,2)</f>
        <v>164.86</v>
      </c>
      <c r="G1061" s="35">
        <f>ROUND($G$791/100*$G$792*АТС!C309,2)</f>
        <v>96.48</v>
      </c>
    </row>
    <row r="1062" spans="1:7" x14ac:dyDescent="0.25">
      <c r="A1062" s="238"/>
      <c r="B1062" s="130">
        <f t="shared" si="16"/>
        <v>42197.208330000001</v>
      </c>
      <c r="C1062" s="131">
        <v>5</v>
      </c>
      <c r="D1062" s="35">
        <f>ROUND($D$791/100*$D$792*АТС!$C310,2)</f>
        <v>268.8</v>
      </c>
      <c r="E1062" s="35">
        <f>ROUND($E$791/100*$E$792*АТС!C310,2)</f>
        <v>246.98</v>
      </c>
      <c r="F1062" s="35">
        <f>ROUND($F$791/100*$F$792*АТС!C310,2)</f>
        <v>168.12</v>
      </c>
      <c r="G1062" s="35">
        <f>ROUND($G$791/100*$G$792*АТС!C310,2)</f>
        <v>98.39</v>
      </c>
    </row>
    <row r="1063" spans="1:7" x14ac:dyDescent="0.25">
      <c r="A1063" s="238"/>
      <c r="B1063" s="128">
        <f t="shared" si="16"/>
        <v>42197.25</v>
      </c>
      <c r="C1063" s="131">
        <v>6</v>
      </c>
      <c r="D1063" s="35">
        <f>ROUND($D$791/100*$D$792*АТС!$C311,2)</f>
        <v>263.66000000000003</v>
      </c>
      <c r="E1063" s="35">
        <f>ROUND($E$791/100*$E$792*АТС!C311,2)</f>
        <v>242.26</v>
      </c>
      <c r="F1063" s="35">
        <f>ROUND($F$791/100*$F$792*АТС!C311,2)</f>
        <v>164.91</v>
      </c>
      <c r="G1063" s="35">
        <f>ROUND($G$791/100*$G$792*АТС!C311,2)</f>
        <v>96.51</v>
      </c>
    </row>
    <row r="1064" spans="1:7" x14ac:dyDescent="0.25">
      <c r="A1064" s="238"/>
      <c r="B1064" s="130">
        <f t="shared" si="16"/>
        <v>42197.291669999999</v>
      </c>
      <c r="C1064" s="131">
        <v>7</v>
      </c>
      <c r="D1064" s="35">
        <f>ROUND($D$791/100*$D$792*АТС!$C312,2)</f>
        <v>240.6</v>
      </c>
      <c r="E1064" s="35">
        <f>ROUND($E$791/100*$E$792*АТС!C312,2)</f>
        <v>221.07</v>
      </c>
      <c r="F1064" s="35">
        <f>ROUND($F$791/100*$F$792*АТС!C312,2)</f>
        <v>150.49</v>
      </c>
      <c r="G1064" s="35">
        <f>ROUND($G$791/100*$G$792*АТС!C312,2)</f>
        <v>88.07</v>
      </c>
    </row>
    <row r="1065" spans="1:7" x14ac:dyDescent="0.25">
      <c r="A1065" s="238"/>
      <c r="B1065" s="128">
        <f t="shared" si="16"/>
        <v>42197.333330000001</v>
      </c>
      <c r="C1065" s="131">
        <v>8</v>
      </c>
      <c r="D1065" s="35">
        <f>ROUND($D$791/100*$D$792*АТС!$C313,2)</f>
        <v>311.32</v>
      </c>
      <c r="E1065" s="35">
        <f>ROUND($E$791/100*$E$792*АТС!C313,2)</f>
        <v>286.05</v>
      </c>
      <c r="F1065" s="35">
        <f>ROUND($F$791/100*$F$792*АТС!C313,2)</f>
        <v>194.72</v>
      </c>
      <c r="G1065" s="35">
        <f>ROUND($G$791/100*$G$792*АТС!C313,2)</f>
        <v>113.96</v>
      </c>
    </row>
    <row r="1066" spans="1:7" x14ac:dyDescent="0.25">
      <c r="A1066" s="238"/>
      <c r="B1066" s="130">
        <f t="shared" si="16"/>
        <v>42197.375</v>
      </c>
      <c r="C1066" s="131">
        <v>9</v>
      </c>
      <c r="D1066" s="35">
        <f>ROUND($D$791/100*$D$792*АТС!$C314,2)</f>
        <v>267.39999999999998</v>
      </c>
      <c r="E1066" s="35">
        <f>ROUND($E$791/100*$E$792*АТС!C314,2)</f>
        <v>245.69</v>
      </c>
      <c r="F1066" s="35">
        <f>ROUND($F$791/100*$F$792*АТС!C314,2)</f>
        <v>167.25</v>
      </c>
      <c r="G1066" s="35">
        <f>ROUND($G$791/100*$G$792*АТС!C314,2)</f>
        <v>97.88</v>
      </c>
    </row>
    <row r="1067" spans="1:7" x14ac:dyDescent="0.25">
      <c r="A1067" s="238"/>
      <c r="B1067" s="128">
        <f t="shared" si="16"/>
        <v>42197.416669999999</v>
      </c>
      <c r="C1067" s="131">
        <v>10</v>
      </c>
      <c r="D1067" s="35">
        <f>ROUND($D$791/100*$D$792*АТС!$C315,2)</f>
        <v>245.34</v>
      </c>
      <c r="E1067" s="35">
        <f>ROUND($E$791/100*$E$792*АТС!C315,2)</f>
        <v>225.42</v>
      </c>
      <c r="F1067" s="35">
        <f>ROUND($F$791/100*$F$792*АТС!C315,2)</f>
        <v>153.44999999999999</v>
      </c>
      <c r="G1067" s="35">
        <f>ROUND($G$791/100*$G$792*АТС!C315,2)</f>
        <v>89.81</v>
      </c>
    </row>
    <row r="1068" spans="1:7" x14ac:dyDescent="0.25">
      <c r="A1068" s="238"/>
      <c r="B1068" s="130">
        <f t="shared" si="16"/>
        <v>42197.458330000001</v>
      </c>
      <c r="C1068" s="131">
        <v>11</v>
      </c>
      <c r="D1068" s="35">
        <f>ROUND($D$791/100*$D$792*АТС!$C316,2)</f>
        <v>241.34</v>
      </c>
      <c r="E1068" s="35">
        <f>ROUND($E$791/100*$E$792*АТС!C316,2)</f>
        <v>221.75</v>
      </c>
      <c r="F1068" s="35">
        <f>ROUND($F$791/100*$F$792*АТС!C316,2)</f>
        <v>150.94999999999999</v>
      </c>
      <c r="G1068" s="35">
        <f>ROUND($G$791/100*$G$792*АТС!C316,2)</f>
        <v>88.34</v>
      </c>
    </row>
    <row r="1069" spans="1:7" x14ac:dyDescent="0.25">
      <c r="A1069" s="238"/>
      <c r="B1069" s="128">
        <f t="shared" si="16"/>
        <v>42197.5</v>
      </c>
      <c r="C1069" s="131">
        <v>12</v>
      </c>
      <c r="D1069" s="35">
        <f>ROUND($D$791/100*$D$792*АТС!$C317,2)</f>
        <v>241.31</v>
      </c>
      <c r="E1069" s="35">
        <f>ROUND($E$791/100*$E$792*АТС!C317,2)</f>
        <v>221.72</v>
      </c>
      <c r="F1069" s="35">
        <f>ROUND($F$791/100*$F$792*АТС!C317,2)</f>
        <v>150.93</v>
      </c>
      <c r="G1069" s="35">
        <f>ROUND($G$791/100*$G$792*АТС!C317,2)</f>
        <v>88.33</v>
      </c>
    </row>
    <row r="1070" spans="1:7" x14ac:dyDescent="0.25">
      <c r="A1070" s="238"/>
      <c r="B1070" s="130">
        <f t="shared" si="16"/>
        <v>42197.541669999999</v>
      </c>
      <c r="C1070" s="131">
        <v>13</v>
      </c>
      <c r="D1070" s="35">
        <f>ROUND($D$791/100*$D$792*АТС!$C318,2)</f>
        <v>245.31</v>
      </c>
      <c r="E1070" s="35">
        <f>ROUND($E$791/100*$E$792*АТС!C318,2)</f>
        <v>225.39</v>
      </c>
      <c r="F1070" s="35">
        <f>ROUND($F$791/100*$F$792*АТС!C318,2)</f>
        <v>153.43</v>
      </c>
      <c r="G1070" s="35">
        <f>ROUND($G$791/100*$G$792*АТС!C318,2)</f>
        <v>89.8</v>
      </c>
    </row>
    <row r="1071" spans="1:7" x14ac:dyDescent="0.25">
      <c r="A1071" s="238"/>
      <c r="B1071" s="128">
        <f t="shared" si="16"/>
        <v>42197.583330000001</v>
      </c>
      <c r="C1071" s="131">
        <v>14</v>
      </c>
      <c r="D1071" s="35">
        <f>ROUND($D$791/100*$D$792*АТС!$C319,2)</f>
        <v>245.4</v>
      </c>
      <c r="E1071" s="35">
        <f>ROUND($E$791/100*$E$792*АТС!C319,2)</f>
        <v>225.48</v>
      </c>
      <c r="F1071" s="35">
        <f>ROUND($F$791/100*$F$792*АТС!C319,2)</f>
        <v>153.49</v>
      </c>
      <c r="G1071" s="35">
        <f>ROUND($G$791/100*$G$792*АТС!C319,2)</f>
        <v>89.83</v>
      </c>
    </row>
    <row r="1072" spans="1:7" x14ac:dyDescent="0.25">
      <c r="A1072" s="238"/>
      <c r="B1072" s="130">
        <f t="shared" si="16"/>
        <v>42197.625</v>
      </c>
      <c r="C1072" s="131">
        <v>15</v>
      </c>
      <c r="D1072" s="35">
        <f>ROUND($D$791/100*$D$792*АТС!$C320,2)</f>
        <v>247.45</v>
      </c>
      <c r="E1072" s="35">
        <f>ROUND($E$791/100*$E$792*АТС!C320,2)</f>
        <v>227.36</v>
      </c>
      <c r="F1072" s="35">
        <f>ROUND($F$791/100*$F$792*АТС!C320,2)</f>
        <v>154.77000000000001</v>
      </c>
      <c r="G1072" s="35">
        <f>ROUND($G$791/100*$G$792*АТС!C320,2)</f>
        <v>90.58</v>
      </c>
    </row>
    <row r="1073" spans="1:7" x14ac:dyDescent="0.25">
      <c r="A1073" s="238"/>
      <c r="B1073" s="128">
        <f t="shared" si="16"/>
        <v>42197.666669999999</v>
      </c>
      <c r="C1073" s="131">
        <v>16</v>
      </c>
      <c r="D1073" s="35">
        <f>ROUND($D$791/100*$D$792*АТС!$C321,2)</f>
        <v>253.76</v>
      </c>
      <c r="E1073" s="35">
        <f>ROUND($E$791/100*$E$792*АТС!C321,2)</f>
        <v>233.16</v>
      </c>
      <c r="F1073" s="35">
        <f>ROUND($F$791/100*$F$792*АТС!C321,2)</f>
        <v>158.72</v>
      </c>
      <c r="G1073" s="35">
        <f>ROUND($G$791/100*$G$792*АТС!C321,2)</f>
        <v>92.89</v>
      </c>
    </row>
    <row r="1074" spans="1:7" x14ac:dyDescent="0.25">
      <c r="A1074" s="238"/>
      <c r="B1074" s="130">
        <f t="shared" ref="B1074:B1137" si="17">B1050+1</f>
        <v>42197.708330000001</v>
      </c>
      <c r="C1074" s="131">
        <v>17</v>
      </c>
      <c r="D1074" s="35">
        <f>ROUND($D$791/100*$D$792*АТС!$C322,2)</f>
        <v>249.49</v>
      </c>
      <c r="E1074" s="35">
        <f>ROUND($E$791/100*$E$792*АТС!C322,2)</f>
        <v>229.23</v>
      </c>
      <c r="F1074" s="35">
        <f>ROUND($F$791/100*$F$792*АТС!C322,2)</f>
        <v>156.05000000000001</v>
      </c>
      <c r="G1074" s="35">
        <f>ROUND($G$791/100*$G$792*АТС!C322,2)</f>
        <v>91.33</v>
      </c>
    </row>
    <row r="1075" spans="1:7" x14ac:dyDescent="0.25">
      <c r="A1075" s="238"/>
      <c r="B1075" s="128">
        <f t="shared" si="17"/>
        <v>42197.75</v>
      </c>
      <c r="C1075" s="131">
        <v>18</v>
      </c>
      <c r="D1075" s="35">
        <f>ROUND($D$791/100*$D$792*АТС!$C323,2)</f>
        <v>241.36</v>
      </c>
      <c r="E1075" s="35">
        <f>ROUND($E$791/100*$E$792*АТС!C323,2)</f>
        <v>221.77</v>
      </c>
      <c r="F1075" s="35">
        <f>ROUND($F$791/100*$F$792*АТС!C323,2)</f>
        <v>150.96</v>
      </c>
      <c r="G1075" s="35">
        <f>ROUND($G$791/100*$G$792*АТС!C323,2)</f>
        <v>88.35</v>
      </c>
    </row>
    <row r="1076" spans="1:7" x14ac:dyDescent="0.25">
      <c r="A1076" s="238"/>
      <c r="B1076" s="130">
        <f t="shared" si="17"/>
        <v>42197.791669999999</v>
      </c>
      <c r="C1076" s="131">
        <v>19</v>
      </c>
      <c r="D1076" s="35">
        <f>ROUND($D$791/100*$D$792*АТС!$C324,2)</f>
        <v>228.55</v>
      </c>
      <c r="E1076" s="35">
        <f>ROUND($E$791/100*$E$792*АТС!C324,2)</f>
        <v>210</v>
      </c>
      <c r="F1076" s="35">
        <f>ROUND($F$791/100*$F$792*АТС!C324,2)</f>
        <v>142.94999999999999</v>
      </c>
      <c r="G1076" s="35">
        <f>ROUND($G$791/100*$G$792*АТС!C324,2)</f>
        <v>83.66</v>
      </c>
    </row>
    <row r="1077" spans="1:7" x14ac:dyDescent="0.25">
      <c r="A1077" s="238"/>
      <c r="B1077" s="128">
        <f t="shared" si="17"/>
        <v>42197.833330000001</v>
      </c>
      <c r="C1077" s="131">
        <v>20</v>
      </c>
      <c r="D1077" s="35">
        <f>ROUND($D$791/100*$D$792*АТС!$C325,2)</f>
        <v>214.7</v>
      </c>
      <c r="E1077" s="35">
        <f>ROUND($E$791/100*$E$792*АТС!C325,2)</f>
        <v>197.27</v>
      </c>
      <c r="F1077" s="35">
        <f>ROUND($F$791/100*$F$792*АТС!C325,2)</f>
        <v>134.29</v>
      </c>
      <c r="G1077" s="35">
        <f>ROUND($G$791/100*$G$792*АТС!C325,2)</f>
        <v>78.59</v>
      </c>
    </row>
    <row r="1078" spans="1:7" x14ac:dyDescent="0.25">
      <c r="A1078" s="238"/>
      <c r="B1078" s="130">
        <f t="shared" si="17"/>
        <v>42197.875</v>
      </c>
      <c r="C1078" s="131">
        <v>21</v>
      </c>
      <c r="D1078" s="35">
        <f>ROUND($D$791/100*$D$792*АТС!$C326,2)</f>
        <v>226.87</v>
      </c>
      <c r="E1078" s="35">
        <f>ROUND($E$791/100*$E$792*АТС!C326,2)</f>
        <v>208.46</v>
      </c>
      <c r="F1078" s="35">
        <f>ROUND($F$791/100*$F$792*АТС!C326,2)</f>
        <v>141.9</v>
      </c>
      <c r="G1078" s="35">
        <f>ROUND($G$791/100*$G$792*АТС!C326,2)</f>
        <v>83.05</v>
      </c>
    </row>
    <row r="1079" spans="1:7" x14ac:dyDescent="0.25">
      <c r="A1079" s="238"/>
      <c r="B1079" s="128">
        <f t="shared" si="17"/>
        <v>42197.916669999999</v>
      </c>
      <c r="C1079" s="131">
        <v>22</v>
      </c>
      <c r="D1079" s="35">
        <f>ROUND($D$791/100*$D$792*АТС!$C327,2)</f>
        <v>213.15</v>
      </c>
      <c r="E1079" s="35">
        <f>ROUND($E$791/100*$E$792*АТС!C327,2)</f>
        <v>195.85</v>
      </c>
      <c r="F1079" s="35">
        <f>ROUND($F$791/100*$F$792*АТС!C327,2)</f>
        <v>133.32</v>
      </c>
      <c r="G1079" s="35">
        <f>ROUND($G$791/100*$G$792*АТС!C327,2)</f>
        <v>78.02</v>
      </c>
    </row>
    <row r="1080" spans="1:7" x14ac:dyDescent="0.25">
      <c r="A1080" s="238"/>
      <c r="B1080" s="130">
        <f t="shared" si="17"/>
        <v>42197.958330000001</v>
      </c>
      <c r="C1080" s="131">
        <v>23</v>
      </c>
      <c r="D1080" s="35">
        <f>ROUND($D$791/100*$D$792*АТС!$C328,2)</f>
        <v>249.36</v>
      </c>
      <c r="E1080" s="35">
        <f>ROUND($E$791/100*$E$792*АТС!C328,2)</f>
        <v>229.11</v>
      </c>
      <c r="F1080" s="35">
        <f>ROUND($F$791/100*$F$792*АТС!C328,2)</f>
        <v>155.96</v>
      </c>
      <c r="G1080" s="35">
        <f>ROUND($G$791/100*$G$792*АТС!C328,2)</f>
        <v>91.28</v>
      </c>
    </row>
    <row r="1081" spans="1:7" x14ac:dyDescent="0.25">
      <c r="A1081" s="238"/>
      <c r="B1081" s="128">
        <f t="shared" si="17"/>
        <v>42198</v>
      </c>
      <c r="C1081" s="131">
        <v>0</v>
      </c>
      <c r="D1081" s="35">
        <f>ROUND($D$791/100*$D$792*АТС!$C329,2)</f>
        <v>213.75</v>
      </c>
      <c r="E1081" s="35">
        <f>ROUND($E$791/100*$E$792*АТС!C329,2)</f>
        <v>196.4</v>
      </c>
      <c r="F1081" s="35">
        <f>ROUND($F$791/100*$F$792*АТС!C329,2)</f>
        <v>133.69</v>
      </c>
      <c r="G1081" s="35">
        <f>ROUND($G$791/100*$G$792*АТС!C329,2)</f>
        <v>78.239999999999995</v>
      </c>
    </row>
    <row r="1082" spans="1:7" x14ac:dyDescent="0.25">
      <c r="A1082" s="238"/>
      <c r="B1082" s="130">
        <f t="shared" si="17"/>
        <v>42198.041669999999</v>
      </c>
      <c r="C1082" s="131">
        <v>1</v>
      </c>
      <c r="D1082" s="35">
        <f>ROUND($D$791/100*$D$792*АТС!$C330,2)</f>
        <v>238.38</v>
      </c>
      <c r="E1082" s="35">
        <f>ROUND($E$791/100*$E$792*АТС!C330,2)</f>
        <v>219.03</v>
      </c>
      <c r="F1082" s="35">
        <f>ROUND($F$791/100*$F$792*АТС!C330,2)</f>
        <v>149.1</v>
      </c>
      <c r="G1082" s="35">
        <f>ROUND($G$791/100*$G$792*АТС!C330,2)</f>
        <v>87.26</v>
      </c>
    </row>
    <row r="1083" spans="1:7" x14ac:dyDescent="0.25">
      <c r="A1083" s="238"/>
      <c r="B1083" s="128">
        <f t="shared" si="17"/>
        <v>42198.083330000001</v>
      </c>
      <c r="C1083" s="131">
        <v>2</v>
      </c>
      <c r="D1083" s="35">
        <f>ROUND($D$791/100*$D$792*АТС!$C331,2)</f>
        <v>250.53</v>
      </c>
      <c r="E1083" s="35">
        <f>ROUND($E$791/100*$E$792*АТС!C331,2)</f>
        <v>230.2</v>
      </c>
      <c r="F1083" s="35">
        <f>ROUND($F$791/100*$F$792*АТС!C331,2)</f>
        <v>156.69999999999999</v>
      </c>
      <c r="G1083" s="35">
        <f>ROUND($G$791/100*$G$792*АТС!C331,2)</f>
        <v>91.71</v>
      </c>
    </row>
    <row r="1084" spans="1:7" x14ac:dyDescent="0.25">
      <c r="A1084" s="238"/>
      <c r="B1084" s="130">
        <f t="shared" si="17"/>
        <v>42198.125</v>
      </c>
      <c r="C1084" s="131">
        <v>3</v>
      </c>
      <c r="D1084" s="35">
        <f>ROUND($D$791/100*$D$792*АТС!$C332,2)</f>
        <v>254.9</v>
      </c>
      <c r="E1084" s="35">
        <f>ROUND($E$791/100*$E$792*АТС!C332,2)</f>
        <v>234.2</v>
      </c>
      <c r="F1084" s="35">
        <f>ROUND($F$791/100*$F$792*АТС!C332,2)</f>
        <v>159.43</v>
      </c>
      <c r="G1084" s="35">
        <f>ROUND($G$791/100*$G$792*АТС!C332,2)</f>
        <v>93.3</v>
      </c>
    </row>
    <row r="1085" spans="1:7" x14ac:dyDescent="0.25">
      <c r="A1085" s="238"/>
      <c r="B1085" s="128">
        <f t="shared" si="17"/>
        <v>42198.166669999999</v>
      </c>
      <c r="C1085" s="131">
        <v>4</v>
      </c>
      <c r="D1085" s="35">
        <f>ROUND($D$791/100*$D$792*АТС!$C333,2)</f>
        <v>268.54000000000002</v>
      </c>
      <c r="E1085" s="35">
        <f>ROUND($E$791/100*$E$792*АТС!C333,2)</f>
        <v>246.74</v>
      </c>
      <c r="F1085" s="35">
        <f>ROUND($F$791/100*$F$792*АТС!C333,2)</f>
        <v>167.96</v>
      </c>
      <c r="G1085" s="35">
        <f>ROUND($G$791/100*$G$792*АТС!C333,2)</f>
        <v>98.3</v>
      </c>
    </row>
    <row r="1086" spans="1:7" x14ac:dyDescent="0.25">
      <c r="A1086" s="238"/>
      <c r="B1086" s="130">
        <f t="shared" si="17"/>
        <v>42198.208330000001</v>
      </c>
      <c r="C1086" s="131">
        <v>5</v>
      </c>
      <c r="D1086" s="35">
        <f>ROUND($D$791/100*$D$792*АТС!$C334,2)</f>
        <v>273.43</v>
      </c>
      <c r="E1086" s="35">
        <f>ROUND($E$791/100*$E$792*АТС!C334,2)</f>
        <v>251.23</v>
      </c>
      <c r="F1086" s="35">
        <f>ROUND($F$791/100*$F$792*АТС!C334,2)</f>
        <v>171.02</v>
      </c>
      <c r="G1086" s="35">
        <f>ROUND($G$791/100*$G$792*АТС!C334,2)</f>
        <v>100.09</v>
      </c>
    </row>
    <row r="1087" spans="1:7" x14ac:dyDescent="0.25">
      <c r="A1087" s="238"/>
      <c r="B1087" s="128">
        <f t="shared" si="17"/>
        <v>42198.25</v>
      </c>
      <c r="C1087" s="131">
        <v>6</v>
      </c>
      <c r="D1087" s="35">
        <f>ROUND($D$791/100*$D$792*АТС!$C335,2)</f>
        <v>254.85</v>
      </c>
      <c r="E1087" s="35">
        <f>ROUND($E$791/100*$E$792*АТС!C335,2)</f>
        <v>234.16</v>
      </c>
      <c r="F1087" s="35">
        <f>ROUND($F$791/100*$F$792*АТС!C335,2)</f>
        <v>159.4</v>
      </c>
      <c r="G1087" s="35">
        <f>ROUND($G$791/100*$G$792*АТС!C335,2)</f>
        <v>93.29</v>
      </c>
    </row>
    <row r="1088" spans="1:7" x14ac:dyDescent="0.25">
      <c r="A1088" s="238"/>
      <c r="B1088" s="130">
        <f t="shared" si="17"/>
        <v>42198.291669999999</v>
      </c>
      <c r="C1088" s="131">
        <v>7</v>
      </c>
      <c r="D1088" s="35">
        <f>ROUND($D$791/100*$D$792*АТС!$C336,2)</f>
        <v>304.02999999999997</v>
      </c>
      <c r="E1088" s="35">
        <f>ROUND($E$791/100*$E$792*АТС!C336,2)</f>
        <v>279.35000000000002</v>
      </c>
      <c r="F1088" s="35">
        <f>ROUND($F$791/100*$F$792*АТС!C336,2)</f>
        <v>190.16</v>
      </c>
      <c r="G1088" s="35">
        <f>ROUND($G$791/100*$G$792*АТС!C336,2)</f>
        <v>111.29</v>
      </c>
    </row>
    <row r="1089" spans="1:7" x14ac:dyDescent="0.25">
      <c r="A1089" s="238"/>
      <c r="B1089" s="128">
        <f t="shared" si="17"/>
        <v>42198.333330000001</v>
      </c>
      <c r="C1089" s="131">
        <v>8</v>
      </c>
      <c r="D1089" s="35">
        <f>ROUND($D$791/100*$D$792*АТС!$C337,2)</f>
        <v>279.79000000000002</v>
      </c>
      <c r="E1089" s="35">
        <f>ROUND($E$791/100*$E$792*АТС!C337,2)</f>
        <v>257.08</v>
      </c>
      <c r="F1089" s="35">
        <f>ROUND($F$791/100*$F$792*АТС!C337,2)</f>
        <v>175</v>
      </c>
      <c r="G1089" s="35">
        <f>ROUND($G$791/100*$G$792*АТС!C337,2)</f>
        <v>102.42</v>
      </c>
    </row>
    <row r="1090" spans="1:7" x14ac:dyDescent="0.25">
      <c r="A1090" s="238"/>
      <c r="B1090" s="130">
        <f t="shared" si="17"/>
        <v>42198.375</v>
      </c>
      <c r="C1090" s="131">
        <v>9</v>
      </c>
      <c r="D1090" s="35">
        <f>ROUND($D$791/100*$D$792*АТС!$C338,2)</f>
        <v>235.53</v>
      </c>
      <c r="E1090" s="35">
        <f>ROUND($E$791/100*$E$792*АТС!C338,2)</f>
        <v>216.41</v>
      </c>
      <c r="F1090" s="35">
        <f>ROUND($F$791/100*$F$792*АТС!C338,2)</f>
        <v>147.31</v>
      </c>
      <c r="G1090" s="35">
        <f>ROUND($G$791/100*$G$792*АТС!C338,2)</f>
        <v>86.22</v>
      </c>
    </row>
    <row r="1091" spans="1:7" x14ac:dyDescent="0.25">
      <c r="A1091" s="238"/>
      <c r="B1091" s="128">
        <f t="shared" si="17"/>
        <v>42198.416669999999</v>
      </c>
      <c r="C1091" s="131">
        <v>10</v>
      </c>
      <c r="D1091" s="35">
        <f>ROUND($D$791/100*$D$792*АТС!$C339,2)</f>
        <v>221.23</v>
      </c>
      <c r="E1091" s="35">
        <f>ROUND($E$791/100*$E$792*АТС!C339,2)</f>
        <v>203.27</v>
      </c>
      <c r="F1091" s="35">
        <f>ROUND($F$791/100*$F$792*АТС!C339,2)</f>
        <v>138.37</v>
      </c>
      <c r="G1091" s="35">
        <f>ROUND($G$791/100*$G$792*АТС!C339,2)</f>
        <v>80.98</v>
      </c>
    </row>
    <row r="1092" spans="1:7" x14ac:dyDescent="0.25">
      <c r="A1092" s="238"/>
      <c r="B1092" s="130">
        <f t="shared" si="17"/>
        <v>42198.458330000001</v>
      </c>
      <c r="C1092" s="131">
        <v>11</v>
      </c>
      <c r="D1092" s="35">
        <f>ROUND($D$791/100*$D$792*АТС!$C340,2)</f>
        <v>218</v>
      </c>
      <c r="E1092" s="35">
        <f>ROUND($E$791/100*$E$792*АТС!C340,2)</f>
        <v>200.3</v>
      </c>
      <c r="F1092" s="35">
        <f>ROUND($F$791/100*$F$792*АТС!C340,2)</f>
        <v>136.35</v>
      </c>
      <c r="G1092" s="35">
        <f>ROUND($G$791/100*$G$792*АТС!C340,2)</f>
        <v>79.8</v>
      </c>
    </row>
    <row r="1093" spans="1:7" x14ac:dyDescent="0.25">
      <c r="A1093" s="238"/>
      <c r="B1093" s="128">
        <f t="shared" si="17"/>
        <v>42198.5</v>
      </c>
      <c r="C1093" s="131">
        <v>12</v>
      </c>
      <c r="D1093" s="35">
        <f>ROUND($D$791/100*$D$792*АТС!$C341,2)</f>
        <v>224.62</v>
      </c>
      <c r="E1093" s="35">
        <f>ROUND($E$791/100*$E$792*АТС!C341,2)</f>
        <v>206.39</v>
      </c>
      <c r="F1093" s="35">
        <f>ROUND($F$791/100*$F$792*АТС!C341,2)</f>
        <v>140.49</v>
      </c>
      <c r="G1093" s="35">
        <f>ROUND($G$791/100*$G$792*АТС!C341,2)</f>
        <v>82.22</v>
      </c>
    </row>
    <row r="1094" spans="1:7" x14ac:dyDescent="0.25">
      <c r="A1094" s="238"/>
      <c r="B1094" s="130">
        <f t="shared" si="17"/>
        <v>42198.541669999999</v>
      </c>
      <c r="C1094" s="131">
        <v>13</v>
      </c>
      <c r="D1094" s="35">
        <f>ROUND($D$791/100*$D$792*АТС!$C342,2)</f>
        <v>221.26</v>
      </c>
      <c r="E1094" s="35">
        <f>ROUND($E$791/100*$E$792*АТС!C342,2)</f>
        <v>203.3</v>
      </c>
      <c r="F1094" s="35">
        <f>ROUND($F$791/100*$F$792*АТС!C342,2)</f>
        <v>138.38999999999999</v>
      </c>
      <c r="G1094" s="35">
        <f>ROUND($G$791/100*$G$792*АТС!C342,2)</f>
        <v>80.989999999999995</v>
      </c>
    </row>
    <row r="1095" spans="1:7" x14ac:dyDescent="0.25">
      <c r="A1095" s="238"/>
      <c r="B1095" s="128">
        <f t="shared" si="17"/>
        <v>42198.583330000001</v>
      </c>
      <c r="C1095" s="131">
        <v>14</v>
      </c>
      <c r="D1095" s="35">
        <f>ROUND($D$791/100*$D$792*АТС!$C343,2)</f>
        <v>214.7</v>
      </c>
      <c r="E1095" s="35">
        <f>ROUND($E$791/100*$E$792*АТС!C343,2)</f>
        <v>197.28</v>
      </c>
      <c r="F1095" s="35">
        <f>ROUND($F$791/100*$F$792*АТС!C343,2)</f>
        <v>134.29</v>
      </c>
      <c r="G1095" s="35">
        <f>ROUND($G$791/100*$G$792*АТС!C343,2)</f>
        <v>78.59</v>
      </c>
    </row>
    <row r="1096" spans="1:7" x14ac:dyDescent="0.25">
      <c r="A1096" s="238"/>
      <c r="B1096" s="130">
        <f t="shared" si="17"/>
        <v>42198.625</v>
      </c>
      <c r="C1096" s="131">
        <v>15</v>
      </c>
      <c r="D1096" s="35">
        <f>ROUND($D$791/100*$D$792*АТС!$C344,2)</f>
        <v>217.91</v>
      </c>
      <c r="E1096" s="35">
        <f>ROUND($E$791/100*$E$792*АТС!C344,2)</f>
        <v>200.22</v>
      </c>
      <c r="F1096" s="35">
        <f>ROUND($F$791/100*$F$792*АТС!C344,2)</f>
        <v>136.30000000000001</v>
      </c>
      <c r="G1096" s="35">
        <f>ROUND($G$791/100*$G$792*АТС!C344,2)</f>
        <v>79.77</v>
      </c>
    </row>
    <row r="1097" spans="1:7" x14ac:dyDescent="0.25">
      <c r="A1097" s="238"/>
      <c r="B1097" s="128">
        <f t="shared" si="17"/>
        <v>42198.666669999999</v>
      </c>
      <c r="C1097" s="131">
        <v>16</v>
      </c>
      <c r="D1097" s="35">
        <f>ROUND($D$791/100*$D$792*АТС!$C345,2)</f>
        <v>212.57</v>
      </c>
      <c r="E1097" s="35">
        <f>ROUND($E$791/100*$E$792*АТС!C345,2)</f>
        <v>195.31</v>
      </c>
      <c r="F1097" s="35">
        <f>ROUND($F$791/100*$F$792*АТС!C345,2)</f>
        <v>132.94999999999999</v>
      </c>
      <c r="G1097" s="35">
        <f>ROUND($G$791/100*$G$792*АТС!C345,2)</f>
        <v>77.81</v>
      </c>
    </row>
    <row r="1098" spans="1:7" x14ac:dyDescent="0.25">
      <c r="A1098" s="238"/>
      <c r="B1098" s="130">
        <f t="shared" si="17"/>
        <v>42198.708330000001</v>
      </c>
      <c r="C1098" s="131">
        <v>17</v>
      </c>
      <c r="D1098" s="35">
        <f>ROUND($D$791/100*$D$792*АТС!$C346,2)</f>
        <v>221.39</v>
      </c>
      <c r="E1098" s="35">
        <f>ROUND($E$791/100*$E$792*АТС!C346,2)</f>
        <v>203.42</v>
      </c>
      <c r="F1098" s="35">
        <f>ROUND($F$791/100*$F$792*АТС!C346,2)</f>
        <v>138.47</v>
      </c>
      <c r="G1098" s="35">
        <f>ROUND($G$791/100*$G$792*АТС!C346,2)</f>
        <v>81.040000000000006</v>
      </c>
    </row>
    <row r="1099" spans="1:7" x14ac:dyDescent="0.25">
      <c r="A1099" s="238"/>
      <c r="B1099" s="128">
        <f t="shared" si="17"/>
        <v>42198.75</v>
      </c>
      <c r="C1099" s="131">
        <v>18</v>
      </c>
      <c r="D1099" s="35">
        <f>ROUND($D$791/100*$D$792*АТС!$C347,2)</f>
        <v>227.56</v>
      </c>
      <c r="E1099" s="35">
        <f>ROUND($E$791/100*$E$792*АТС!C347,2)</f>
        <v>209.08</v>
      </c>
      <c r="F1099" s="35">
        <f>ROUND($F$791/100*$F$792*АТС!C347,2)</f>
        <v>142.33000000000001</v>
      </c>
      <c r="G1099" s="35">
        <f>ROUND($G$791/100*$G$792*АТС!C347,2)</f>
        <v>83.3</v>
      </c>
    </row>
    <row r="1100" spans="1:7" x14ac:dyDescent="0.25">
      <c r="A1100" s="238"/>
      <c r="B1100" s="130">
        <f t="shared" si="17"/>
        <v>42198.791669999999</v>
      </c>
      <c r="C1100" s="131">
        <v>19</v>
      </c>
      <c r="D1100" s="35">
        <f>ROUND($D$791/100*$D$792*АТС!$C348,2)</f>
        <v>228.06</v>
      </c>
      <c r="E1100" s="35">
        <f>ROUND($E$791/100*$E$792*АТС!C348,2)</f>
        <v>209.55</v>
      </c>
      <c r="F1100" s="35">
        <f>ROUND($F$791/100*$F$792*АТС!C348,2)</f>
        <v>142.63999999999999</v>
      </c>
      <c r="G1100" s="35">
        <f>ROUND($G$791/100*$G$792*АТС!C348,2)</f>
        <v>83.48</v>
      </c>
    </row>
    <row r="1101" spans="1:7" x14ac:dyDescent="0.25">
      <c r="A1101" s="238"/>
      <c r="B1101" s="128">
        <f t="shared" si="17"/>
        <v>42198.833330000001</v>
      </c>
      <c r="C1101" s="131">
        <v>20</v>
      </c>
      <c r="D1101" s="35">
        <f>ROUND($D$791/100*$D$792*АТС!$C349,2)</f>
        <v>229.81</v>
      </c>
      <c r="E1101" s="35">
        <f>ROUND($E$791/100*$E$792*АТС!C349,2)</f>
        <v>211.15</v>
      </c>
      <c r="F1101" s="35">
        <f>ROUND($F$791/100*$F$792*АТС!C349,2)</f>
        <v>143.72999999999999</v>
      </c>
      <c r="G1101" s="35">
        <f>ROUND($G$791/100*$G$792*АТС!C349,2)</f>
        <v>84.12</v>
      </c>
    </row>
    <row r="1102" spans="1:7" x14ac:dyDescent="0.25">
      <c r="A1102" s="238"/>
      <c r="B1102" s="130">
        <f t="shared" si="17"/>
        <v>42198.875</v>
      </c>
      <c r="C1102" s="131">
        <v>21</v>
      </c>
      <c r="D1102" s="35">
        <f>ROUND($D$791/100*$D$792*АТС!$C350,2)</f>
        <v>231.27</v>
      </c>
      <c r="E1102" s="35">
        <f>ROUND($E$791/100*$E$792*АТС!C350,2)</f>
        <v>212.49</v>
      </c>
      <c r="F1102" s="35">
        <f>ROUND($F$791/100*$F$792*АТС!C350,2)</f>
        <v>144.65</v>
      </c>
      <c r="G1102" s="35">
        <f>ROUND($G$791/100*$G$792*АТС!C350,2)</f>
        <v>84.66</v>
      </c>
    </row>
    <row r="1103" spans="1:7" x14ac:dyDescent="0.25">
      <c r="A1103" s="238"/>
      <c r="B1103" s="128">
        <f t="shared" si="17"/>
        <v>42198.916669999999</v>
      </c>
      <c r="C1103" s="131">
        <v>22</v>
      </c>
      <c r="D1103" s="35">
        <f>ROUND($D$791/100*$D$792*АТС!$C351,2)</f>
        <v>212.69</v>
      </c>
      <c r="E1103" s="35">
        <f>ROUND($E$791/100*$E$792*АТС!C351,2)</f>
        <v>195.43</v>
      </c>
      <c r="F1103" s="35">
        <f>ROUND($F$791/100*$F$792*АТС!C351,2)</f>
        <v>133.03</v>
      </c>
      <c r="G1103" s="35">
        <f>ROUND($G$791/100*$G$792*АТС!C351,2)</f>
        <v>77.86</v>
      </c>
    </row>
    <row r="1104" spans="1:7" x14ac:dyDescent="0.25">
      <c r="A1104" s="238"/>
      <c r="B1104" s="130">
        <f t="shared" si="17"/>
        <v>42198.958330000001</v>
      </c>
      <c r="C1104" s="131">
        <v>23</v>
      </c>
      <c r="D1104" s="35">
        <f>ROUND($D$791/100*$D$792*АТС!$C352,2)</f>
        <v>244.22</v>
      </c>
      <c r="E1104" s="35">
        <f>ROUND($E$791/100*$E$792*АТС!C352,2)</f>
        <v>224.39</v>
      </c>
      <c r="F1104" s="35">
        <f>ROUND($F$791/100*$F$792*АТС!C352,2)</f>
        <v>152.75</v>
      </c>
      <c r="G1104" s="35">
        <f>ROUND($G$791/100*$G$792*АТС!C352,2)</f>
        <v>89.4</v>
      </c>
    </row>
    <row r="1105" spans="1:7" x14ac:dyDescent="0.25">
      <c r="A1105" s="238"/>
      <c r="B1105" s="128">
        <f t="shared" si="17"/>
        <v>42199</v>
      </c>
      <c r="C1105" s="131">
        <v>0</v>
      </c>
      <c r="D1105" s="35">
        <f>ROUND($D$791/100*$D$792*АТС!$C353,2)</f>
        <v>210.31</v>
      </c>
      <c r="E1105" s="35">
        <f>ROUND($E$791/100*$E$792*АТС!C353,2)</f>
        <v>193.24</v>
      </c>
      <c r="F1105" s="35">
        <f>ROUND($F$791/100*$F$792*АТС!C353,2)</f>
        <v>131.54</v>
      </c>
      <c r="G1105" s="35">
        <f>ROUND($G$791/100*$G$792*АТС!C353,2)</f>
        <v>76.989999999999995</v>
      </c>
    </row>
    <row r="1106" spans="1:7" x14ac:dyDescent="0.25">
      <c r="A1106" s="238"/>
      <c r="B1106" s="130">
        <f t="shared" si="17"/>
        <v>42199.041669999999</v>
      </c>
      <c r="C1106" s="131">
        <v>1</v>
      </c>
      <c r="D1106" s="35">
        <f>ROUND($D$791/100*$D$792*АТС!$C354,2)</f>
        <v>230.73</v>
      </c>
      <c r="E1106" s="35">
        <f>ROUND($E$791/100*$E$792*АТС!C354,2)</f>
        <v>211.99</v>
      </c>
      <c r="F1106" s="35">
        <f>ROUND($F$791/100*$F$792*АТС!C354,2)</f>
        <v>144.31</v>
      </c>
      <c r="G1106" s="35">
        <f>ROUND($G$791/100*$G$792*АТС!C354,2)</f>
        <v>84.46</v>
      </c>
    </row>
    <row r="1107" spans="1:7" x14ac:dyDescent="0.25">
      <c r="A1107" s="238"/>
      <c r="B1107" s="128">
        <f t="shared" si="17"/>
        <v>42199.083330000001</v>
      </c>
      <c r="C1107" s="131">
        <v>2</v>
      </c>
      <c r="D1107" s="35">
        <f>ROUND($D$791/100*$D$792*АТС!$C355,2)</f>
        <v>240.24</v>
      </c>
      <c r="E1107" s="35">
        <f>ROUND($E$791/100*$E$792*АТС!C355,2)</f>
        <v>220.74</v>
      </c>
      <c r="F1107" s="35">
        <f>ROUND($F$791/100*$F$792*АТС!C355,2)</f>
        <v>150.26</v>
      </c>
      <c r="G1107" s="35">
        <f>ROUND($G$791/100*$G$792*АТС!C355,2)</f>
        <v>87.94</v>
      </c>
    </row>
    <row r="1108" spans="1:7" x14ac:dyDescent="0.25">
      <c r="A1108" s="238"/>
      <c r="B1108" s="130">
        <f t="shared" si="17"/>
        <v>42199.125</v>
      </c>
      <c r="C1108" s="131">
        <v>3</v>
      </c>
      <c r="D1108" s="35">
        <f>ROUND($D$791/100*$D$792*АТС!$C356,2)</f>
        <v>250.42</v>
      </c>
      <c r="E1108" s="35">
        <f>ROUND($E$791/100*$E$792*АТС!C356,2)</f>
        <v>230.09</v>
      </c>
      <c r="F1108" s="35">
        <f>ROUND($F$791/100*$F$792*АТС!C356,2)</f>
        <v>156.63</v>
      </c>
      <c r="G1108" s="35">
        <f>ROUND($G$791/100*$G$792*АТС!C356,2)</f>
        <v>91.67</v>
      </c>
    </row>
    <row r="1109" spans="1:7" x14ac:dyDescent="0.25">
      <c r="A1109" s="238"/>
      <c r="B1109" s="128">
        <f t="shared" si="17"/>
        <v>42199.166669999999</v>
      </c>
      <c r="C1109" s="131">
        <v>4</v>
      </c>
      <c r="D1109" s="35">
        <f>ROUND($D$791/100*$D$792*АТС!$C357,2)</f>
        <v>268.57</v>
      </c>
      <c r="E1109" s="35">
        <f>ROUND($E$791/100*$E$792*АТС!C357,2)</f>
        <v>246.76</v>
      </c>
      <c r="F1109" s="35">
        <f>ROUND($F$791/100*$F$792*АТС!C357,2)</f>
        <v>167.98</v>
      </c>
      <c r="G1109" s="35">
        <f>ROUND($G$791/100*$G$792*АТС!C357,2)</f>
        <v>98.31</v>
      </c>
    </row>
    <row r="1110" spans="1:7" x14ac:dyDescent="0.25">
      <c r="A1110" s="238"/>
      <c r="B1110" s="130">
        <f t="shared" si="17"/>
        <v>42199.208330000001</v>
      </c>
      <c r="C1110" s="131">
        <v>5</v>
      </c>
      <c r="D1110" s="35">
        <f>ROUND($D$791/100*$D$792*АТС!$C358,2)</f>
        <v>271.02</v>
      </c>
      <c r="E1110" s="35">
        <f>ROUND($E$791/100*$E$792*АТС!C358,2)</f>
        <v>249.02</v>
      </c>
      <c r="F1110" s="35">
        <f>ROUND($F$791/100*$F$792*АТС!C358,2)</f>
        <v>169.51</v>
      </c>
      <c r="G1110" s="35">
        <f>ROUND($G$791/100*$G$792*АТС!C358,2)</f>
        <v>99.21</v>
      </c>
    </row>
    <row r="1111" spans="1:7" x14ac:dyDescent="0.25">
      <c r="A1111" s="238"/>
      <c r="B1111" s="128">
        <f t="shared" si="17"/>
        <v>42199.25</v>
      </c>
      <c r="C1111" s="131">
        <v>6</v>
      </c>
      <c r="D1111" s="35">
        <f>ROUND($D$791/100*$D$792*АТС!$C359,2)</f>
        <v>250.52</v>
      </c>
      <c r="E1111" s="35">
        <f>ROUND($E$791/100*$E$792*АТС!C359,2)</f>
        <v>230.18</v>
      </c>
      <c r="F1111" s="35">
        <f>ROUND($F$791/100*$F$792*АТС!C359,2)</f>
        <v>156.69</v>
      </c>
      <c r="G1111" s="35">
        <f>ROUND($G$791/100*$G$792*АТС!C359,2)</f>
        <v>91.7</v>
      </c>
    </row>
    <row r="1112" spans="1:7" x14ac:dyDescent="0.25">
      <c r="A1112" s="238"/>
      <c r="B1112" s="130">
        <f t="shared" si="17"/>
        <v>42199.291669999999</v>
      </c>
      <c r="C1112" s="131">
        <v>7</v>
      </c>
      <c r="D1112" s="35">
        <f>ROUND($D$791/100*$D$792*АТС!$C360,2)</f>
        <v>295.99</v>
      </c>
      <c r="E1112" s="35">
        <f>ROUND($E$791/100*$E$792*АТС!C360,2)</f>
        <v>271.95999999999998</v>
      </c>
      <c r="F1112" s="35">
        <f>ROUND($F$791/100*$F$792*АТС!C360,2)</f>
        <v>185.13</v>
      </c>
      <c r="G1112" s="35">
        <f>ROUND($G$791/100*$G$792*АТС!C360,2)</f>
        <v>108.35</v>
      </c>
    </row>
    <row r="1113" spans="1:7" x14ac:dyDescent="0.25">
      <c r="A1113" s="238"/>
      <c r="B1113" s="128">
        <f t="shared" si="17"/>
        <v>42199.333330000001</v>
      </c>
      <c r="C1113" s="131">
        <v>8</v>
      </c>
      <c r="D1113" s="35">
        <f>ROUND($D$791/100*$D$792*АТС!$C361,2)</f>
        <v>269.62</v>
      </c>
      <c r="E1113" s="35">
        <f>ROUND($E$791/100*$E$792*АТС!C361,2)</f>
        <v>247.73</v>
      </c>
      <c r="F1113" s="35">
        <f>ROUND($F$791/100*$F$792*АТС!C361,2)</f>
        <v>168.64</v>
      </c>
      <c r="G1113" s="35">
        <f>ROUND($G$791/100*$G$792*АТС!C361,2)</f>
        <v>98.7</v>
      </c>
    </row>
    <row r="1114" spans="1:7" x14ac:dyDescent="0.25">
      <c r="A1114" s="238"/>
      <c r="B1114" s="130">
        <f t="shared" si="17"/>
        <v>42199.375</v>
      </c>
      <c r="C1114" s="131">
        <v>9</v>
      </c>
      <c r="D1114" s="35">
        <f>ROUND($D$791/100*$D$792*АТС!$C362,2)</f>
        <v>231.6</v>
      </c>
      <c r="E1114" s="35">
        <f>ROUND($E$791/100*$E$792*АТС!C362,2)</f>
        <v>212.8</v>
      </c>
      <c r="F1114" s="35">
        <f>ROUND($F$791/100*$F$792*АТС!C362,2)</f>
        <v>144.86000000000001</v>
      </c>
      <c r="G1114" s="35">
        <f>ROUND($G$791/100*$G$792*АТС!C362,2)</f>
        <v>84.78</v>
      </c>
    </row>
    <row r="1115" spans="1:7" x14ac:dyDescent="0.25">
      <c r="A1115" s="238"/>
      <c r="B1115" s="128">
        <f t="shared" si="17"/>
        <v>42199.416669999999</v>
      </c>
      <c r="C1115" s="131">
        <v>10</v>
      </c>
      <c r="D1115" s="35">
        <f>ROUND($D$791/100*$D$792*АТС!$C363,2)</f>
        <v>217.55</v>
      </c>
      <c r="E1115" s="35">
        <f>ROUND($E$791/100*$E$792*АТС!C363,2)</f>
        <v>199.89</v>
      </c>
      <c r="F1115" s="35">
        <f>ROUND($F$791/100*$F$792*АТС!C363,2)</f>
        <v>136.07</v>
      </c>
      <c r="G1115" s="35">
        <f>ROUND($G$791/100*$G$792*АТС!C363,2)</f>
        <v>79.63</v>
      </c>
    </row>
    <row r="1116" spans="1:7" x14ac:dyDescent="0.25">
      <c r="A1116" s="238"/>
      <c r="B1116" s="130">
        <f t="shared" si="17"/>
        <v>42199.458330000001</v>
      </c>
      <c r="C1116" s="131">
        <v>11</v>
      </c>
      <c r="D1116" s="35">
        <f>ROUND($D$791/100*$D$792*АТС!$C364,2)</f>
        <v>211</v>
      </c>
      <c r="E1116" s="35">
        <f>ROUND($E$791/100*$E$792*АТС!C364,2)</f>
        <v>193.87</v>
      </c>
      <c r="F1116" s="35">
        <f>ROUND($F$791/100*$F$792*АТС!C364,2)</f>
        <v>131.97</v>
      </c>
      <c r="G1116" s="35">
        <f>ROUND($G$791/100*$G$792*АТС!C364,2)</f>
        <v>77.239999999999995</v>
      </c>
    </row>
    <row r="1117" spans="1:7" x14ac:dyDescent="0.25">
      <c r="A1117" s="238"/>
      <c r="B1117" s="128">
        <f t="shared" si="17"/>
        <v>42199.5</v>
      </c>
      <c r="C1117" s="131">
        <v>12</v>
      </c>
      <c r="D1117" s="35">
        <f>ROUND($D$791/100*$D$792*АТС!$C365,2)</f>
        <v>210.82</v>
      </c>
      <c r="E1117" s="35">
        <f>ROUND($E$791/100*$E$792*АТС!C365,2)</f>
        <v>193.7</v>
      </c>
      <c r="F1117" s="35">
        <f>ROUND($F$791/100*$F$792*АТС!C365,2)</f>
        <v>131.86000000000001</v>
      </c>
      <c r="G1117" s="35">
        <f>ROUND($G$791/100*$G$792*АТС!C365,2)</f>
        <v>77.17</v>
      </c>
    </row>
    <row r="1118" spans="1:7" x14ac:dyDescent="0.25">
      <c r="A1118" s="238"/>
      <c r="B1118" s="130">
        <f t="shared" si="17"/>
        <v>42199.541669999999</v>
      </c>
      <c r="C1118" s="131">
        <v>13</v>
      </c>
      <c r="D1118" s="35">
        <f>ROUND($D$791/100*$D$792*АТС!$C366,2)</f>
        <v>213.97</v>
      </c>
      <c r="E1118" s="35">
        <f>ROUND($E$791/100*$E$792*АТС!C366,2)</f>
        <v>196.6</v>
      </c>
      <c r="F1118" s="35">
        <f>ROUND($F$791/100*$F$792*АТС!C366,2)</f>
        <v>133.83000000000001</v>
      </c>
      <c r="G1118" s="35">
        <f>ROUND($G$791/100*$G$792*АТС!C366,2)</f>
        <v>78.319999999999993</v>
      </c>
    </row>
    <row r="1119" spans="1:7" x14ac:dyDescent="0.25">
      <c r="A1119" s="238"/>
      <c r="B1119" s="128">
        <f t="shared" si="17"/>
        <v>42199.583330000001</v>
      </c>
      <c r="C1119" s="131">
        <v>14</v>
      </c>
      <c r="D1119" s="35">
        <f>ROUND($D$791/100*$D$792*АТС!$C367,2)</f>
        <v>213.92</v>
      </c>
      <c r="E1119" s="35">
        <f>ROUND($E$791/100*$E$792*АТС!C367,2)</f>
        <v>196.55</v>
      </c>
      <c r="F1119" s="35">
        <f>ROUND($F$791/100*$F$792*АТС!C367,2)</f>
        <v>133.80000000000001</v>
      </c>
      <c r="G1119" s="35">
        <f>ROUND($G$791/100*$G$792*АТС!C367,2)</f>
        <v>78.3</v>
      </c>
    </row>
    <row r="1120" spans="1:7" x14ac:dyDescent="0.25">
      <c r="A1120" s="238"/>
      <c r="B1120" s="130">
        <f t="shared" si="17"/>
        <v>42199.625</v>
      </c>
      <c r="C1120" s="131">
        <v>15</v>
      </c>
      <c r="D1120" s="35">
        <f>ROUND($D$791/100*$D$792*АТС!$C368,2)</f>
        <v>217.36</v>
      </c>
      <c r="E1120" s="35">
        <f>ROUND($E$791/100*$E$792*АТС!C368,2)</f>
        <v>199.72</v>
      </c>
      <c r="F1120" s="35">
        <f>ROUND($F$791/100*$F$792*АТС!C368,2)</f>
        <v>135.94999999999999</v>
      </c>
      <c r="G1120" s="35">
        <f>ROUND($G$791/100*$G$792*АТС!C368,2)</f>
        <v>79.569999999999993</v>
      </c>
    </row>
    <row r="1121" spans="1:7" x14ac:dyDescent="0.25">
      <c r="A1121" s="238"/>
      <c r="B1121" s="128">
        <f t="shared" si="17"/>
        <v>42199.666669999999</v>
      </c>
      <c r="C1121" s="131">
        <v>16</v>
      </c>
      <c r="D1121" s="35">
        <f>ROUND($D$791/100*$D$792*АТС!$C369,2)</f>
        <v>223.98</v>
      </c>
      <c r="E1121" s="35">
        <f>ROUND($E$791/100*$E$792*АТС!C369,2)</f>
        <v>205.79</v>
      </c>
      <c r="F1121" s="35">
        <f>ROUND($F$791/100*$F$792*АТС!C369,2)</f>
        <v>140.09</v>
      </c>
      <c r="G1121" s="35">
        <f>ROUND($G$791/100*$G$792*АТС!C369,2)</f>
        <v>81.99</v>
      </c>
    </row>
    <row r="1122" spans="1:7" x14ac:dyDescent="0.25">
      <c r="A1122" s="238"/>
      <c r="B1122" s="130">
        <f t="shared" si="17"/>
        <v>42199.708330000001</v>
      </c>
      <c r="C1122" s="131">
        <v>17</v>
      </c>
      <c r="D1122" s="35">
        <f>ROUND($D$791/100*$D$792*АТС!$C370,2)</f>
        <v>221.05</v>
      </c>
      <c r="E1122" s="35">
        <f>ROUND($E$791/100*$E$792*АТС!C370,2)</f>
        <v>203.11</v>
      </c>
      <c r="F1122" s="35">
        <f>ROUND($F$791/100*$F$792*АТС!C370,2)</f>
        <v>138.26</v>
      </c>
      <c r="G1122" s="35">
        <f>ROUND($G$791/100*$G$792*АТС!C370,2)</f>
        <v>80.92</v>
      </c>
    </row>
    <row r="1123" spans="1:7" x14ac:dyDescent="0.25">
      <c r="A1123" s="238"/>
      <c r="B1123" s="128">
        <f t="shared" si="17"/>
        <v>42199.75</v>
      </c>
      <c r="C1123" s="131">
        <v>18</v>
      </c>
      <c r="D1123" s="35">
        <f>ROUND($D$791/100*$D$792*АТС!$C371,2)</f>
        <v>221.17</v>
      </c>
      <c r="E1123" s="35">
        <f>ROUND($E$791/100*$E$792*АТС!C371,2)</f>
        <v>203.22</v>
      </c>
      <c r="F1123" s="35">
        <f>ROUND($F$791/100*$F$792*АТС!C371,2)</f>
        <v>138.33000000000001</v>
      </c>
      <c r="G1123" s="35">
        <f>ROUND($G$791/100*$G$792*АТС!C371,2)</f>
        <v>80.959999999999994</v>
      </c>
    </row>
    <row r="1124" spans="1:7" x14ac:dyDescent="0.25">
      <c r="A1124" s="238"/>
      <c r="B1124" s="130">
        <f t="shared" si="17"/>
        <v>42199.791669999999</v>
      </c>
      <c r="C1124" s="131">
        <v>19</v>
      </c>
      <c r="D1124" s="35">
        <f>ROUND($D$791/100*$D$792*АТС!$C372,2)</f>
        <v>215.83</v>
      </c>
      <c r="E1124" s="35">
        <f>ROUND($E$791/100*$E$792*АТС!C372,2)</f>
        <v>198.31</v>
      </c>
      <c r="F1124" s="35">
        <f>ROUND($F$791/100*$F$792*АТС!C372,2)</f>
        <v>134.99</v>
      </c>
      <c r="G1124" s="35">
        <f>ROUND($G$791/100*$G$792*АТС!C372,2)</f>
        <v>79</v>
      </c>
    </row>
    <row r="1125" spans="1:7" x14ac:dyDescent="0.25">
      <c r="A1125" s="238"/>
      <c r="B1125" s="128">
        <f t="shared" si="17"/>
        <v>42199.833330000001</v>
      </c>
      <c r="C1125" s="131">
        <v>20</v>
      </c>
      <c r="D1125" s="35">
        <f>ROUND($D$791/100*$D$792*АТС!$C373,2)</f>
        <v>238.85</v>
      </c>
      <c r="E1125" s="35">
        <f>ROUND($E$791/100*$E$792*АТС!C373,2)</f>
        <v>219.46</v>
      </c>
      <c r="F1125" s="35">
        <f>ROUND($F$791/100*$F$792*АТС!C373,2)</f>
        <v>149.38999999999999</v>
      </c>
      <c r="G1125" s="35">
        <f>ROUND($G$791/100*$G$792*АТС!C373,2)</f>
        <v>87.43</v>
      </c>
    </row>
    <row r="1126" spans="1:7" x14ac:dyDescent="0.25">
      <c r="A1126" s="238"/>
      <c r="B1126" s="130">
        <f t="shared" si="17"/>
        <v>42199.875</v>
      </c>
      <c r="C1126" s="131">
        <v>21</v>
      </c>
      <c r="D1126" s="35">
        <f>ROUND($D$791/100*$D$792*АТС!$C374,2)</f>
        <v>239.5</v>
      </c>
      <c r="E1126" s="35">
        <f>ROUND($E$791/100*$E$792*АТС!C374,2)</f>
        <v>220.06</v>
      </c>
      <c r="F1126" s="35">
        <f>ROUND($F$791/100*$F$792*АТС!C374,2)</f>
        <v>149.80000000000001</v>
      </c>
      <c r="G1126" s="35">
        <f>ROUND($G$791/100*$G$792*АТС!C374,2)</f>
        <v>87.67</v>
      </c>
    </row>
    <row r="1127" spans="1:7" x14ac:dyDescent="0.25">
      <c r="A1127" s="238"/>
      <c r="B1127" s="128">
        <f t="shared" si="17"/>
        <v>42199.916669999999</v>
      </c>
      <c r="C1127" s="131">
        <v>22</v>
      </c>
      <c r="D1127" s="35">
        <f>ROUND($D$791/100*$D$792*АТС!$C375,2)</f>
        <v>211.38</v>
      </c>
      <c r="E1127" s="35">
        <f>ROUND($E$791/100*$E$792*АТС!C375,2)</f>
        <v>194.22</v>
      </c>
      <c r="F1127" s="35">
        <f>ROUND($F$791/100*$F$792*АТС!C375,2)</f>
        <v>132.21</v>
      </c>
      <c r="G1127" s="35">
        <f>ROUND($G$791/100*$G$792*АТС!C375,2)</f>
        <v>77.38</v>
      </c>
    </row>
    <row r="1128" spans="1:7" x14ac:dyDescent="0.25">
      <c r="A1128" s="238"/>
      <c r="B1128" s="130">
        <f t="shared" si="17"/>
        <v>42199.958330000001</v>
      </c>
      <c r="C1128" s="131">
        <v>23</v>
      </c>
      <c r="D1128" s="35">
        <f>ROUND($D$791/100*$D$792*АТС!$C376,2)</f>
        <v>242.3</v>
      </c>
      <c r="E1128" s="35">
        <f>ROUND($E$791/100*$E$792*АТС!C376,2)</f>
        <v>222.63</v>
      </c>
      <c r="F1128" s="35">
        <f>ROUND($F$791/100*$F$792*АТС!C376,2)</f>
        <v>151.55000000000001</v>
      </c>
      <c r="G1128" s="35">
        <f>ROUND($G$791/100*$G$792*АТС!C376,2)</f>
        <v>88.7</v>
      </c>
    </row>
    <row r="1129" spans="1:7" x14ac:dyDescent="0.25">
      <c r="A1129" s="238"/>
      <c r="B1129" s="128">
        <f t="shared" si="17"/>
        <v>42200</v>
      </c>
      <c r="C1129" s="131">
        <v>0</v>
      </c>
      <c r="D1129" s="35">
        <f>ROUND($D$791/100*$D$792*АТС!$C377,2)</f>
        <v>210.47</v>
      </c>
      <c r="E1129" s="35">
        <f>ROUND($E$791/100*$E$792*АТС!C377,2)</f>
        <v>193.38</v>
      </c>
      <c r="F1129" s="35">
        <f>ROUND($F$791/100*$F$792*АТС!C377,2)</f>
        <v>131.63999999999999</v>
      </c>
      <c r="G1129" s="35">
        <f>ROUND($G$791/100*$G$792*АТС!C377,2)</f>
        <v>77.040000000000006</v>
      </c>
    </row>
    <row r="1130" spans="1:7" x14ac:dyDescent="0.25">
      <c r="A1130" s="238"/>
      <c r="B1130" s="130">
        <f t="shared" si="17"/>
        <v>42200.041669999999</v>
      </c>
      <c r="C1130" s="131">
        <v>1</v>
      </c>
      <c r="D1130" s="35">
        <f>ROUND($D$791/100*$D$792*АТС!$C378,2)</f>
        <v>230.82</v>
      </c>
      <c r="E1130" s="35">
        <f>ROUND($E$791/100*$E$792*АТС!C378,2)</f>
        <v>212.08</v>
      </c>
      <c r="F1130" s="35">
        <f>ROUND($F$791/100*$F$792*АТС!C378,2)</f>
        <v>144.37</v>
      </c>
      <c r="G1130" s="35">
        <f>ROUND($G$791/100*$G$792*АТС!C378,2)</f>
        <v>84.49</v>
      </c>
    </row>
    <row r="1131" spans="1:7" x14ac:dyDescent="0.25">
      <c r="A1131" s="238"/>
      <c r="B1131" s="128">
        <f t="shared" si="17"/>
        <v>42200.083330000001</v>
      </c>
      <c r="C1131" s="131">
        <v>2</v>
      </c>
      <c r="D1131" s="35">
        <f>ROUND($D$791/100*$D$792*АТС!$C379,2)</f>
        <v>240.32</v>
      </c>
      <c r="E1131" s="35">
        <f>ROUND($E$791/100*$E$792*АТС!C379,2)</f>
        <v>220.81</v>
      </c>
      <c r="F1131" s="35">
        <f>ROUND($F$791/100*$F$792*АТС!C379,2)</f>
        <v>150.31</v>
      </c>
      <c r="G1131" s="35">
        <f>ROUND($G$791/100*$G$792*АТС!C379,2)</f>
        <v>87.97</v>
      </c>
    </row>
    <row r="1132" spans="1:7" x14ac:dyDescent="0.25">
      <c r="A1132" s="238"/>
      <c r="B1132" s="130">
        <f t="shared" si="17"/>
        <v>42200.125</v>
      </c>
      <c r="C1132" s="131">
        <v>3</v>
      </c>
      <c r="D1132" s="35">
        <f>ROUND($D$791/100*$D$792*АТС!$C380,2)</f>
        <v>250.6</v>
      </c>
      <c r="E1132" s="35">
        <f>ROUND($E$791/100*$E$792*АТС!C380,2)</f>
        <v>230.26</v>
      </c>
      <c r="F1132" s="35">
        <f>ROUND($F$791/100*$F$792*АТС!C380,2)</f>
        <v>156.74</v>
      </c>
      <c r="G1132" s="35">
        <f>ROUND($G$791/100*$G$792*АТС!C380,2)</f>
        <v>91.73</v>
      </c>
    </row>
    <row r="1133" spans="1:7" x14ac:dyDescent="0.25">
      <c r="A1133" s="238"/>
      <c r="B1133" s="128">
        <f t="shared" si="17"/>
        <v>42200.166669999999</v>
      </c>
      <c r="C1133" s="131">
        <v>4</v>
      </c>
      <c r="D1133" s="35">
        <f>ROUND($D$791/100*$D$792*АТС!$C381,2)</f>
        <v>268.67</v>
      </c>
      <c r="E1133" s="35">
        <f>ROUND($E$791/100*$E$792*АТС!C381,2)</f>
        <v>246.86</v>
      </c>
      <c r="F1133" s="35">
        <f>ROUND($F$791/100*$F$792*АТС!C381,2)</f>
        <v>168.04</v>
      </c>
      <c r="G1133" s="35">
        <f>ROUND($G$791/100*$G$792*АТС!C381,2)</f>
        <v>98.35</v>
      </c>
    </row>
    <row r="1134" spans="1:7" x14ac:dyDescent="0.25">
      <c r="A1134" s="238"/>
      <c r="B1134" s="130">
        <f t="shared" si="17"/>
        <v>42200.208330000001</v>
      </c>
      <c r="C1134" s="131">
        <v>5</v>
      </c>
      <c r="D1134" s="35">
        <f>ROUND($D$791/100*$D$792*АТС!$C382,2)</f>
        <v>271.02999999999997</v>
      </c>
      <c r="E1134" s="35">
        <f>ROUND($E$791/100*$E$792*АТС!C382,2)</f>
        <v>249.02</v>
      </c>
      <c r="F1134" s="35">
        <f>ROUND($F$791/100*$F$792*АТС!C382,2)</f>
        <v>169.52</v>
      </c>
      <c r="G1134" s="35">
        <f>ROUND($G$791/100*$G$792*АТС!C382,2)</f>
        <v>99.21</v>
      </c>
    </row>
    <row r="1135" spans="1:7" x14ac:dyDescent="0.25">
      <c r="A1135" s="238"/>
      <c r="B1135" s="128">
        <f t="shared" si="17"/>
        <v>42200.25</v>
      </c>
      <c r="C1135" s="131">
        <v>6</v>
      </c>
      <c r="D1135" s="35">
        <f>ROUND($D$791/100*$D$792*АТС!$C383,2)</f>
        <v>250.58</v>
      </c>
      <c r="E1135" s="35">
        <f>ROUND($E$791/100*$E$792*АТС!C383,2)</f>
        <v>230.23</v>
      </c>
      <c r="F1135" s="35">
        <f>ROUND($F$791/100*$F$792*АТС!C383,2)</f>
        <v>156.72999999999999</v>
      </c>
      <c r="G1135" s="35">
        <f>ROUND($G$791/100*$G$792*АТС!C383,2)</f>
        <v>91.72</v>
      </c>
    </row>
    <row r="1136" spans="1:7" x14ac:dyDescent="0.25">
      <c r="A1136" s="238"/>
      <c r="B1136" s="130">
        <f t="shared" si="17"/>
        <v>42200.291669999999</v>
      </c>
      <c r="C1136" s="131">
        <v>7</v>
      </c>
      <c r="D1136" s="35">
        <f>ROUND($D$791/100*$D$792*АТС!$C384,2)</f>
        <v>296.10000000000002</v>
      </c>
      <c r="E1136" s="35">
        <f>ROUND($E$791/100*$E$792*АТС!C384,2)</f>
        <v>272.06</v>
      </c>
      <c r="F1136" s="35">
        <f>ROUND($F$791/100*$F$792*АТС!C384,2)</f>
        <v>185.2</v>
      </c>
      <c r="G1136" s="35">
        <f>ROUND($G$791/100*$G$792*АТС!C384,2)</f>
        <v>108.39</v>
      </c>
    </row>
    <row r="1137" spans="1:7" x14ac:dyDescent="0.25">
      <c r="A1137" s="238"/>
      <c r="B1137" s="128">
        <f t="shared" si="17"/>
        <v>42200.333330000001</v>
      </c>
      <c r="C1137" s="131">
        <v>8</v>
      </c>
      <c r="D1137" s="35">
        <f>ROUND($D$791/100*$D$792*АТС!$C385,2)</f>
        <v>269.8</v>
      </c>
      <c r="E1137" s="35">
        <f>ROUND($E$791/100*$E$792*АТС!C385,2)</f>
        <v>247.9</v>
      </c>
      <c r="F1137" s="35">
        <f>ROUND($F$791/100*$F$792*АТС!C385,2)</f>
        <v>168.75</v>
      </c>
      <c r="G1137" s="35">
        <f>ROUND($G$791/100*$G$792*АТС!C385,2)</f>
        <v>98.76</v>
      </c>
    </row>
    <row r="1138" spans="1:7" x14ac:dyDescent="0.25">
      <c r="A1138" s="238"/>
      <c r="B1138" s="130">
        <f t="shared" ref="B1138:B1201" si="18">B1114+1</f>
        <v>42200.375</v>
      </c>
      <c r="C1138" s="131">
        <v>9</v>
      </c>
      <c r="D1138" s="35">
        <f>ROUND($D$791/100*$D$792*АТС!$C386,2)</f>
        <v>231.76</v>
      </c>
      <c r="E1138" s="35">
        <f>ROUND($E$791/100*$E$792*АТС!C386,2)</f>
        <v>212.95</v>
      </c>
      <c r="F1138" s="35">
        <f>ROUND($F$791/100*$F$792*АТС!C386,2)</f>
        <v>144.96</v>
      </c>
      <c r="G1138" s="35">
        <f>ROUND($G$791/100*$G$792*АТС!C386,2)</f>
        <v>84.84</v>
      </c>
    </row>
    <row r="1139" spans="1:7" x14ac:dyDescent="0.25">
      <c r="A1139" s="238"/>
      <c r="B1139" s="128">
        <f t="shared" si="18"/>
        <v>42200.416669999999</v>
      </c>
      <c r="C1139" s="131">
        <v>10</v>
      </c>
      <c r="D1139" s="35">
        <f>ROUND($D$791/100*$D$792*АТС!$C387,2)</f>
        <v>217.69</v>
      </c>
      <c r="E1139" s="35">
        <f>ROUND($E$791/100*$E$792*АТС!C387,2)</f>
        <v>200.02</v>
      </c>
      <c r="F1139" s="35">
        <f>ROUND($F$791/100*$F$792*АТС!C387,2)</f>
        <v>136.16</v>
      </c>
      <c r="G1139" s="35">
        <f>ROUND($G$791/100*$G$792*АТС!C387,2)</f>
        <v>79.69</v>
      </c>
    </row>
    <row r="1140" spans="1:7" x14ac:dyDescent="0.25">
      <c r="A1140" s="238"/>
      <c r="B1140" s="130">
        <f t="shared" si="18"/>
        <v>42200.458330000001</v>
      </c>
      <c r="C1140" s="131">
        <v>11</v>
      </c>
      <c r="D1140" s="35">
        <f>ROUND($D$791/100*$D$792*АТС!$C388,2)</f>
        <v>211.26</v>
      </c>
      <c r="E1140" s="35">
        <f>ROUND($E$791/100*$E$792*АТС!C388,2)</f>
        <v>194.11</v>
      </c>
      <c r="F1140" s="35">
        <f>ROUND($F$791/100*$F$792*АТС!C388,2)</f>
        <v>132.13999999999999</v>
      </c>
      <c r="G1140" s="35">
        <f>ROUND($G$791/100*$G$792*АТС!C388,2)</f>
        <v>77.33</v>
      </c>
    </row>
    <row r="1141" spans="1:7" x14ac:dyDescent="0.25">
      <c r="A1141" s="238"/>
      <c r="B1141" s="128">
        <f t="shared" si="18"/>
        <v>42200.5</v>
      </c>
      <c r="C1141" s="131">
        <v>12</v>
      </c>
      <c r="D1141" s="35">
        <f>ROUND($D$791/100*$D$792*АТС!$C389,2)</f>
        <v>211.15</v>
      </c>
      <c r="E1141" s="35">
        <f>ROUND($E$791/100*$E$792*АТС!C389,2)</f>
        <v>194.01</v>
      </c>
      <c r="F1141" s="35">
        <f>ROUND($F$791/100*$F$792*АТС!C389,2)</f>
        <v>132.07</v>
      </c>
      <c r="G1141" s="35">
        <f>ROUND($G$791/100*$G$792*АТС!C389,2)</f>
        <v>77.290000000000006</v>
      </c>
    </row>
    <row r="1142" spans="1:7" x14ac:dyDescent="0.25">
      <c r="A1142" s="238"/>
      <c r="B1142" s="130">
        <f t="shared" si="18"/>
        <v>42200.541669999999</v>
      </c>
      <c r="C1142" s="131">
        <v>13</v>
      </c>
      <c r="D1142" s="35">
        <f>ROUND($D$791/100*$D$792*АТС!$C390,2)</f>
        <v>214.28</v>
      </c>
      <c r="E1142" s="35">
        <f>ROUND($E$791/100*$E$792*АТС!C390,2)</f>
        <v>196.88</v>
      </c>
      <c r="F1142" s="35">
        <f>ROUND($F$791/100*$F$792*АТС!C390,2)</f>
        <v>134.02000000000001</v>
      </c>
      <c r="G1142" s="35">
        <f>ROUND($G$791/100*$G$792*АТС!C390,2)</f>
        <v>78.44</v>
      </c>
    </row>
    <row r="1143" spans="1:7" x14ac:dyDescent="0.25">
      <c r="A1143" s="238"/>
      <c r="B1143" s="128">
        <f t="shared" si="18"/>
        <v>42200.583330000001</v>
      </c>
      <c r="C1143" s="131">
        <v>14</v>
      </c>
      <c r="D1143" s="35">
        <f>ROUND($D$791/100*$D$792*АТС!$C391,2)</f>
        <v>214.32</v>
      </c>
      <c r="E1143" s="35">
        <f>ROUND($E$791/100*$E$792*АТС!C391,2)</f>
        <v>196.92</v>
      </c>
      <c r="F1143" s="35">
        <f>ROUND($F$791/100*$F$792*АТС!C391,2)</f>
        <v>134.05000000000001</v>
      </c>
      <c r="G1143" s="35">
        <f>ROUND($G$791/100*$G$792*АТС!C391,2)</f>
        <v>78.45</v>
      </c>
    </row>
    <row r="1144" spans="1:7" x14ac:dyDescent="0.25">
      <c r="A1144" s="238"/>
      <c r="B1144" s="130">
        <f t="shared" si="18"/>
        <v>42200.625</v>
      </c>
      <c r="C1144" s="131">
        <v>15</v>
      </c>
      <c r="D1144" s="35">
        <f>ROUND($D$791/100*$D$792*АТС!$C392,2)</f>
        <v>217.57</v>
      </c>
      <c r="E1144" s="35">
        <f>ROUND($E$791/100*$E$792*АТС!C392,2)</f>
        <v>199.91</v>
      </c>
      <c r="F1144" s="35">
        <f>ROUND($F$791/100*$F$792*АТС!C392,2)</f>
        <v>136.08000000000001</v>
      </c>
      <c r="G1144" s="35">
        <f>ROUND($G$791/100*$G$792*АТС!C392,2)</f>
        <v>79.64</v>
      </c>
    </row>
    <row r="1145" spans="1:7" x14ac:dyDescent="0.25">
      <c r="A1145" s="238"/>
      <c r="B1145" s="128">
        <f t="shared" si="18"/>
        <v>42200.666669999999</v>
      </c>
      <c r="C1145" s="131">
        <v>16</v>
      </c>
      <c r="D1145" s="35">
        <f>ROUND($D$791/100*$D$792*АТС!$C393,2)</f>
        <v>224.23</v>
      </c>
      <c r="E1145" s="35">
        <f>ROUND($E$791/100*$E$792*АТС!C393,2)</f>
        <v>206.02</v>
      </c>
      <c r="F1145" s="35">
        <f>ROUND($F$791/100*$F$792*АТС!C393,2)</f>
        <v>140.24</v>
      </c>
      <c r="G1145" s="35">
        <f>ROUND($G$791/100*$G$792*АТС!C393,2)</f>
        <v>82.08</v>
      </c>
    </row>
    <row r="1146" spans="1:7" x14ac:dyDescent="0.25">
      <c r="A1146" s="238"/>
      <c r="B1146" s="130">
        <f t="shared" si="18"/>
        <v>42200.708330000001</v>
      </c>
      <c r="C1146" s="131">
        <v>17</v>
      </c>
      <c r="D1146" s="35">
        <f>ROUND($D$791/100*$D$792*АТС!$C394,2)</f>
        <v>221.21</v>
      </c>
      <c r="E1146" s="35">
        <f>ROUND($E$791/100*$E$792*АТС!C394,2)</f>
        <v>203.25</v>
      </c>
      <c r="F1146" s="35">
        <f>ROUND($F$791/100*$F$792*АТС!C394,2)</f>
        <v>138.36000000000001</v>
      </c>
      <c r="G1146" s="35">
        <f>ROUND($G$791/100*$G$792*АТС!C394,2)</f>
        <v>80.97</v>
      </c>
    </row>
    <row r="1147" spans="1:7" x14ac:dyDescent="0.25">
      <c r="A1147" s="238"/>
      <c r="B1147" s="128">
        <f t="shared" si="18"/>
        <v>42200.75</v>
      </c>
      <c r="C1147" s="131">
        <v>18</v>
      </c>
      <c r="D1147" s="35">
        <f>ROUND($D$791/100*$D$792*АТС!$C395,2)</f>
        <v>221.32</v>
      </c>
      <c r="E1147" s="35">
        <f>ROUND($E$791/100*$E$792*АТС!C395,2)</f>
        <v>203.35</v>
      </c>
      <c r="F1147" s="35">
        <f>ROUND($F$791/100*$F$792*АТС!C395,2)</f>
        <v>138.41999999999999</v>
      </c>
      <c r="G1147" s="35">
        <f>ROUND($G$791/100*$G$792*АТС!C395,2)</f>
        <v>81.010000000000005</v>
      </c>
    </row>
    <row r="1148" spans="1:7" x14ac:dyDescent="0.25">
      <c r="A1148" s="238"/>
      <c r="B1148" s="130">
        <f t="shared" si="18"/>
        <v>42200.791669999999</v>
      </c>
      <c r="C1148" s="131">
        <v>19</v>
      </c>
      <c r="D1148" s="35">
        <f>ROUND($D$791/100*$D$792*АТС!$C396,2)</f>
        <v>216.02</v>
      </c>
      <c r="E1148" s="35">
        <f>ROUND($E$791/100*$E$792*АТС!C396,2)</f>
        <v>198.48</v>
      </c>
      <c r="F1148" s="35">
        <f>ROUND($F$791/100*$F$792*АТС!C396,2)</f>
        <v>135.11000000000001</v>
      </c>
      <c r="G1148" s="35">
        <f>ROUND($G$791/100*$G$792*АТС!C396,2)</f>
        <v>79.069999999999993</v>
      </c>
    </row>
    <row r="1149" spans="1:7" x14ac:dyDescent="0.25">
      <c r="A1149" s="238"/>
      <c r="B1149" s="128">
        <f t="shared" si="18"/>
        <v>42200.833330000001</v>
      </c>
      <c r="C1149" s="131">
        <v>20</v>
      </c>
      <c r="D1149" s="35">
        <f>ROUND($D$791/100*$D$792*АТС!$C397,2)</f>
        <v>238.96</v>
      </c>
      <c r="E1149" s="35">
        <f>ROUND($E$791/100*$E$792*АТС!C397,2)</f>
        <v>219.56</v>
      </c>
      <c r="F1149" s="35">
        <f>ROUND($F$791/100*$F$792*АТС!C397,2)</f>
        <v>149.46</v>
      </c>
      <c r="G1149" s="35">
        <f>ROUND($G$791/100*$G$792*АТС!C397,2)</f>
        <v>87.47</v>
      </c>
    </row>
    <row r="1150" spans="1:7" x14ac:dyDescent="0.25">
      <c r="A1150" s="238"/>
      <c r="B1150" s="130">
        <f t="shared" si="18"/>
        <v>42200.875</v>
      </c>
      <c r="C1150" s="131">
        <v>21</v>
      </c>
      <c r="D1150" s="35">
        <f>ROUND($D$791/100*$D$792*АТС!$C398,2)</f>
        <v>239.67</v>
      </c>
      <c r="E1150" s="35">
        <f>ROUND($E$791/100*$E$792*АТС!C398,2)</f>
        <v>220.21</v>
      </c>
      <c r="F1150" s="35">
        <f>ROUND($F$791/100*$F$792*АТС!C398,2)</f>
        <v>149.9</v>
      </c>
      <c r="G1150" s="35">
        <f>ROUND($G$791/100*$G$792*АТС!C398,2)</f>
        <v>87.73</v>
      </c>
    </row>
    <row r="1151" spans="1:7" x14ac:dyDescent="0.25">
      <c r="A1151" s="238"/>
      <c r="B1151" s="128">
        <f t="shared" si="18"/>
        <v>42200.916669999999</v>
      </c>
      <c r="C1151" s="131">
        <v>22</v>
      </c>
      <c r="D1151" s="35">
        <f>ROUND($D$791/100*$D$792*АТС!$C399,2)</f>
        <v>210.96</v>
      </c>
      <c r="E1151" s="35">
        <f>ROUND($E$791/100*$E$792*АТС!C399,2)</f>
        <v>193.83</v>
      </c>
      <c r="F1151" s="35">
        <f>ROUND($F$791/100*$F$792*АТС!C399,2)</f>
        <v>131.94999999999999</v>
      </c>
      <c r="G1151" s="35">
        <f>ROUND($G$791/100*$G$792*АТС!C399,2)</f>
        <v>77.22</v>
      </c>
    </row>
    <row r="1152" spans="1:7" x14ac:dyDescent="0.25">
      <c r="A1152" s="238"/>
      <c r="B1152" s="130">
        <f t="shared" si="18"/>
        <v>42200.958330000001</v>
      </c>
      <c r="C1152" s="131">
        <v>23</v>
      </c>
      <c r="D1152" s="35">
        <f>ROUND($D$791/100*$D$792*АТС!$C400,2)</f>
        <v>241.07</v>
      </c>
      <c r="E1152" s="35">
        <f>ROUND($E$791/100*$E$792*АТС!C400,2)</f>
        <v>221.5</v>
      </c>
      <c r="F1152" s="35">
        <f>ROUND($F$791/100*$F$792*АТС!C400,2)</f>
        <v>150.78</v>
      </c>
      <c r="G1152" s="35">
        <f>ROUND($G$791/100*$G$792*АТС!C400,2)</f>
        <v>88.24</v>
      </c>
    </row>
    <row r="1153" spans="1:7" x14ac:dyDescent="0.25">
      <c r="A1153" s="238"/>
      <c r="B1153" s="128">
        <f t="shared" si="18"/>
        <v>42201</v>
      </c>
      <c r="C1153" s="131">
        <v>0</v>
      </c>
      <c r="D1153" s="35">
        <f>ROUND($D$791/100*$D$792*АТС!$C401,2)</f>
        <v>223.57</v>
      </c>
      <c r="E1153" s="35">
        <f>ROUND($E$791/100*$E$792*АТС!C401,2)</f>
        <v>205.42</v>
      </c>
      <c r="F1153" s="35">
        <f>ROUND($F$791/100*$F$792*АТС!C401,2)</f>
        <v>139.84</v>
      </c>
      <c r="G1153" s="35">
        <f>ROUND($G$791/100*$G$792*АТС!C401,2)</f>
        <v>81.84</v>
      </c>
    </row>
    <row r="1154" spans="1:7" x14ac:dyDescent="0.25">
      <c r="A1154" s="238"/>
      <c r="B1154" s="130">
        <f t="shared" si="18"/>
        <v>42201.041669999999</v>
      </c>
      <c r="C1154" s="131">
        <v>1</v>
      </c>
      <c r="D1154" s="35">
        <f>ROUND($D$791/100*$D$792*АТС!$C402,2)</f>
        <v>246.24</v>
      </c>
      <c r="E1154" s="35">
        <f>ROUND($E$791/100*$E$792*АТС!C402,2)</f>
        <v>226.25</v>
      </c>
      <c r="F1154" s="35">
        <f>ROUND($F$791/100*$F$792*АТС!C402,2)</f>
        <v>154.02000000000001</v>
      </c>
      <c r="G1154" s="35">
        <f>ROUND($G$791/100*$G$792*АТС!C402,2)</f>
        <v>90.14</v>
      </c>
    </row>
    <row r="1155" spans="1:7" x14ac:dyDescent="0.25">
      <c r="A1155" s="238"/>
      <c r="B1155" s="128">
        <f t="shared" si="18"/>
        <v>42201.083330000001</v>
      </c>
      <c r="C1155" s="131">
        <v>2</v>
      </c>
      <c r="D1155" s="35">
        <f>ROUND($D$791/100*$D$792*АТС!$C403,2)</f>
        <v>254.69</v>
      </c>
      <c r="E1155" s="35">
        <f>ROUND($E$791/100*$E$792*АТС!C403,2)</f>
        <v>234.01</v>
      </c>
      <c r="F1155" s="35">
        <f>ROUND($F$791/100*$F$792*АТС!C403,2)</f>
        <v>159.30000000000001</v>
      </c>
      <c r="G1155" s="35">
        <f>ROUND($G$791/100*$G$792*АТС!C403,2)</f>
        <v>93.23</v>
      </c>
    </row>
    <row r="1156" spans="1:7" x14ac:dyDescent="0.25">
      <c r="A1156" s="238"/>
      <c r="B1156" s="130">
        <f t="shared" si="18"/>
        <v>42201.125</v>
      </c>
      <c r="C1156" s="131">
        <v>3</v>
      </c>
      <c r="D1156" s="35">
        <f>ROUND($D$791/100*$D$792*АТС!$C404,2)</f>
        <v>259.43</v>
      </c>
      <c r="E1156" s="35">
        <f>ROUND($E$791/100*$E$792*АТС!C404,2)</f>
        <v>238.37</v>
      </c>
      <c r="F1156" s="35">
        <f>ROUND($F$791/100*$F$792*АТС!C404,2)</f>
        <v>162.26</v>
      </c>
      <c r="G1156" s="35">
        <f>ROUND($G$791/100*$G$792*АТС!C404,2)</f>
        <v>94.97</v>
      </c>
    </row>
    <row r="1157" spans="1:7" x14ac:dyDescent="0.25">
      <c r="A1157" s="238"/>
      <c r="B1157" s="128">
        <f t="shared" si="18"/>
        <v>42201.166669999999</v>
      </c>
      <c r="C1157" s="131">
        <v>4</v>
      </c>
      <c r="D1157" s="35">
        <f>ROUND($D$791/100*$D$792*АТС!$C405,2)</f>
        <v>259.39</v>
      </c>
      <c r="E1157" s="35">
        <f>ROUND($E$791/100*$E$792*АТС!C405,2)</f>
        <v>238.34</v>
      </c>
      <c r="F1157" s="35">
        <f>ROUND($F$791/100*$F$792*АТС!C405,2)</f>
        <v>162.24</v>
      </c>
      <c r="G1157" s="35">
        <f>ROUND($G$791/100*$G$792*АТС!C405,2)</f>
        <v>94.95</v>
      </c>
    </row>
    <row r="1158" spans="1:7" x14ac:dyDescent="0.25">
      <c r="A1158" s="238"/>
      <c r="B1158" s="130">
        <f t="shared" si="18"/>
        <v>42201.208330000001</v>
      </c>
      <c r="C1158" s="131">
        <v>5</v>
      </c>
      <c r="D1158" s="35">
        <f>ROUND($D$791/100*$D$792*АТС!$C406,2)</f>
        <v>271.08999999999997</v>
      </c>
      <c r="E1158" s="35">
        <f>ROUND($E$791/100*$E$792*АТС!C406,2)</f>
        <v>249.08</v>
      </c>
      <c r="F1158" s="35">
        <f>ROUND($F$791/100*$F$792*АТС!C406,2)</f>
        <v>169.55</v>
      </c>
      <c r="G1158" s="35">
        <f>ROUND($G$791/100*$G$792*АТС!C406,2)</f>
        <v>99.23</v>
      </c>
    </row>
    <row r="1159" spans="1:7" x14ac:dyDescent="0.25">
      <c r="A1159" s="238"/>
      <c r="B1159" s="128">
        <f t="shared" si="18"/>
        <v>42201.25</v>
      </c>
      <c r="C1159" s="131">
        <v>6</v>
      </c>
      <c r="D1159" s="35">
        <f>ROUND($D$791/100*$D$792*АТС!$C407,2)</f>
        <v>254.93</v>
      </c>
      <c r="E1159" s="35">
        <f>ROUND($E$791/100*$E$792*АТС!C407,2)</f>
        <v>234.23</v>
      </c>
      <c r="F1159" s="35">
        <f>ROUND($F$791/100*$F$792*АТС!C407,2)</f>
        <v>159.44999999999999</v>
      </c>
      <c r="G1159" s="35">
        <f>ROUND($G$791/100*$G$792*АТС!C407,2)</f>
        <v>93.32</v>
      </c>
    </row>
    <row r="1160" spans="1:7" x14ac:dyDescent="0.25">
      <c r="A1160" s="238"/>
      <c r="B1160" s="130">
        <f t="shared" si="18"/>
        <v>42201.291669999999</v>
      </c>
      <c r="C1160" s="131">
        <v>7</v>
      </c>
      <c r="D1160" s="35">
        <f>ROUND($D$791/100*$D$792*АТС!$C408,2)</f>
        <v>306.74</v>
      </c>
      <c r="E1160" s="35">
        <f>ROUND($E$791/100*$E$792*АТС!C408,2)</f>
        <v>281.83999999999997</v>
      </c>
      <c r="F1160" s="35">
        <f>ROUND($F$791/100*$F$792*АТС!C408,2)</f>
        <v>191.85</v>
      </c>
      <c r="G1160" s="35">
        <f>ROUND($G$791/100*$G$792*АТС!C408,2)</f>
        <v>112.28</v>
      </c>
    </row>
    <row r="1161" spans="1:7" x14ac:dyDescent="0.25">
      <c r="A1161" s="238"/>
      <c r="B1161" s="128">
        <f t="shared" si="18"/>
        <v>42201.333330000001</v>
      </c>
      <c r="C1161" s="131">
        <v>8</v>
      </c>
      <c r="D1161" s="35">
        <f>ROUND($D$791/100*$D$792*АТС!$C409,2)</f>
        <v>282.38</v>
      </c>
      <c r="E1161" s="35">
        <f>ROUND($E$791/100*$E$792*АТС!C409,2)</f>
        <v>259.45999999999998</v>
      </c>
      <c r="F1161" s="35">
        <f>ROUND($F$791/100*$F$792*АТС!C409,2)</f>
        <v>176.62</v>
      </c>
      <c r="G1161" s="35">
        <f>ROUND($G$791/100*$G$792*АТС!C409,2)</f>
        <v>103.37</v>
      </c>
    </row>
    <row r="1162" spans="1:7" x14ac:dyDescent="0.25">
      <c r="A1162" s="238"/>
      <c r="B1162" s="130">
        <f t="shared" si="18"/>
        <v>42201.375</v>
      </c>
      <c r="C1162" s="131">
        <v>9</v>
      </c>
      <c r="D1162" s="35">
        <f>ROUND($D$791/100*$D$792*АТС!$C410,2)</f>
        <v>247.51</v>
      </c>
      <c r="E1162" s="35">
        <f>ROUND($E$791/100*$E$792*АТС!C410,2)</f>
        <v>227.42</v>
      </c>
      <c r="F1162" s="35">
        <f>ROUND($F$791/100*$F$792*АТС!C410,2)</f>
        <v>154.81</v>
      </c>
      <c r="G1162" s="35">
        <f>ROUND($G$791/100*$G$792*АТС!C410,2)</f>
        <v>90.6</v>
      </c>
    </row>
    <row r="1163" spans="1:7" x14ac:dyDescent="0.25">
      <c r="A1163" s="238"/>
      <c r="B1163" s="128">
        <f t="shared" si="18"/>
        <v>42201.416669999999</v>
      </c>
      <c r="C1163" s="131">
        <v>10</v>
      </c>
      <c r="D1163" s="35">
        <f>ROUND($D$791/100*$D$792*АТС!$C411,2)</f>
        <v>237.55</v>
      </c>
      <c r="E1163" s="35">
        <f>ROUND($E$791/100*$E$792*АТС!C411,2)</f>
        <v>218.26</v>
      </c>
      <c r="F1163" s="35">
        <f>ROUND($F$791/100*$F$792*АТС!C411,2)</f>
        <v>148.58000000000001</v>
      </c>
      <c r="G1163" s="35">
        <f>ROUND($G$791/100*$G$792*АТС!C411,2)</f>
        <v>86.96</v>
      </c>
    </row>
    <row r="1164" spans="1:7" x14ac:dyDescent="0.25">
      <c r="A1164" s="238"/>
      <c r="B1164" s="130">
        <f t="shared" si="18"/>
        <v>42201.458330000001</v>
      </c>
      <c r="C1164" s="131">
        <v>11</v>
      </c>
      <c r="D1164" s="35">
        <f>ROUND($D$791/100*$D$792*АТС!$C412,2)</f>
        <v>231.94</v>
      </c>
      <c r="E1164" s="35">
        <f>ROUND($E$791/100*$E$792*АТС!C412,2)</f>
        <v>213.11</v>
      </c>
      <c r="F1164" s="35">
        <f>ROUND($F$791/100*$F$792*АТС!C412,2)</f>
        <v>145.07</v>
      </c>
      <c r="G1164" s="35">
        <f>ROUND($G$791/100*$G$792*АТС!C412,2)</f>
        <v>84.9</v>
      </c>
    </row>
    <row r="1165" spans="1:7" x14ac:dyDescent="0.25">
      <c r="A1165" s="238"/>
      <c r="B1165" s="128">
        <f t="shared" si="18"/>
        <v>42201.5</v>
      </c>
      <c r="C1165" s="131">
        <v>12</v>
      </c>
      <c r="D1165" s="35">
        <f>ROUND($D$791/100*$D$792*АТС!$C413,2)</f>
        <v>235.59</v>
      </c>
      <c r="E1165" s="35">
        <f>ROUND($E$791/100*$E$792*АТС!C413,2)</f>
        <v>216.46</v>
      </c>
      <c r="F1165" s="35">
        <f>ROUND($F$791/100*$F$792*АТС!C413,2)</f>
        <v>147.35</v>
      </c>
      <c r="G1165" s="35">
        <f>ROUND($G$791/100*$G$792*АТС!C413,2)</f>
        <v>86.24</v>
      </c>
    </row>
    <row r="1166" spans="1:7" x14ac:dyDescent="0.25">
      <c r="A1166" s="238"/>
      <c r="B1166" s="130">
        <f t="shared" si="18"/>
        <v>42201.541669999999</v>
      </c>
      <c r="C1166" s="131">
        <v>13</v>
      </c>
      <c r="D1166" s="35">
        <f>ROUND($D$791/100*$D$792*АТС!$C414,2)</f>
        <v>239.45</v>
      </c>
      <c r="E1166" s="35">
        <f>ROUND($E$791/100*$E$792*АТС!C414,2)</f>
        <v>220.01</v>
      </c>
      <c r="F1166" s="35">
        <f>ROUND($F$791/100*$F$792*АТС!C414,2)</f>
        <v>149.77000000000001</v>
      </c>
      <c r="G1166" s="35">
        <f>ROUND($G$791/100*$G$792*АТС!C414,2)</f>
        <v>87.65</v>
      </c>
    </row>
    <row r="1167" spans="1:7" x14ac:dyDescent="0.25">
      <c r="A1167" s="238"/>
      <c r="B1167" s="128">
        <f t="shared" si="18"/>
        <v>42201.583330000001</v>
      </c>
      <c r="C1167" s="131">
        <v>14</v>
      </c>
      <c r="D1167" s="35">
        <f>ROUND($D$791/100*$D$792*АТС!$C415,2)</f>
        <v>243.45</v>
      </c>
      <c r="E1167" s="35">
        <f>ROUND($E$791/100*$E$792*АТС!C415,2)</f>
        <v>223.69</v>
      </c>
      <c r="F1167" s="35">
        <f>ROUND($F$791/100*$F$792*АТС!C415,2)</f>
        <v>152.27000000000001</v>
      </c>
      <c r="G1167" s="35">
        <f>ROUND($G$791/100*$G$792*АТС!C415,2)</f>
        <v>89.12</v>
      </c>
    </row>
    <row r="1168" spans="1:7" x14ac:dyDescent="0.25">
      <c r="A1168" s="238"/>
      <c r="B1168" s="130">
        <f t="shared" si="18"/>
        <v>42201.625</v>
      </c>
      <c r="C1168" s="131">
        <v>15</v>
      </c>
      <c r="D1168" s="35">
        <f>ROUND($D$791/100*$D$792*АТС!$C416,2)</f>
        <v>251.73</v>
      </c>
      <c r="E1168" s="35">
        <f>ROUND($E$791/100*$E$792*АТС!C416,2)</f>
        <v>231.3</v>
      </c>
      <c r="F1168" s="35">
        <f>ROUND($F$791/100*$F$792*АТС!C416,2)</f>
        <v>157.44999999999999</v>
      </c>
      <c r="G1168" s="35">
        <f>ROUND($G$791/100*$G$792*АТС!C416,2)</f>
        <v>92.15</v>
      </c>
    </row>
    <row r="1169" spans="1:7" x14ac:dyDescent="0.25">
      <c r="A1169" s="238"/>
      <c r="B1169" s="128">
        <f t="shared" si="18"/>
        <v>42201.666669999999</v>
      </c>
      <c r="C1169" s="131">
        <v>16</v>
      </c>
      <c r="D1169" s="35">
        <f>ROUND($D$791/100*$D$792*АТС!$C417,2)</f>
        <v>244.62</v>
      </c>
      <c r="E1169" s="35">
        <f>ROUND($E$791/100*$E$792*АТС!C417,2)</f>
        <v>224.76</v>
      </c>
      <c r="F1169" s="35">
        <f>ROUND($F$791/100*$F$792*АТС!C417,2)</f>
        <v>153</v>
      </c>
      <c r="G1169" s="35">
        <f>ROUND($G$791/100*$G$792*АТС!C417,2)</f>
        <v>89.54</v>
      </c>
    </row>
    <row r="1170" spans="1:7" x14ac:dyDescent="0.25">
      <c r="A1170" s="238"/>
      <c r="B1170" s="130">
        <f t="shared" si="18"/>
        <v>42201.708330000001</v>
      </c>
      <c r="C1170" s="131">
        <v>17</v>
      </c>
      <c r="D1170" s="35">
        <f>ROUND($D$791/100*$D$792*АТС!$C418,2)</f>
        <v>248.35</v>
      </c>
      <c r="E1170" s="35">
        <f>ROUND($E$791/100*$E$792*АТС!C418,2)</f>
        <v>228.19</v>
      </c>
      <c r="F1170" s="35">
        <f>ROUND($F$791/100*$F$792*АТС!C418,2)</f>
        <v>155.33000000000001</v>
      </c>
      <c r="G1170" s="35">
        <f>ROUND($G$791/100*$G$792*АТС!C418,2)</f>
        <v>90.91</v>
      </c>
    </row>
    <row r="1171" spans="1:7" x14ac:dyDescent="0.25">
      <c r="A1171" s="238"/>
      <c r="B1171" s="128">
        <f t="shared" si="18"/>
        <v>42201.75</v>
      </c>
      <c r="C1171" s="131">
        <v>18</v>
      </c>
      <c r="D1171" s="35">
        <f>ROUND($D$791/100*$D$792*АТС!$C419,2)</f>
        <v>252.17</v>
      </c>
      <c r="E1171" s="35">
        <f>ROUND($E$791/100*$E$792*АТС!C419,2)</f>
        <v>231.7</v>
      </c>
      <c r="F1171" s="35">
        <f>ROUND($F$791/100*$F$792*АТС!C419,2)</f>
        <v>157.72</v>
      </c>
      <c r="G1171" s="35">
        <f>ROUND($G$791/100*$G$792*АТС!C419,2)</f>
        <v>92.31</v>
      </c>
    </row>
    <row r="1172" spans="1:7" x14ac:dyDescent="0.25">
      <c r="A1172" s="238"/>
      <c r="B1172" s="130">
        <f t="shared" si="18"/>
        <v>42201.791669999999</v>
      </c>
      <c r="C1172" s="131">
        <v>19</v>
      </c>
      <c r="D1172" s="35">
        <f>ROUND($D$791/100*$D$792*АТС!$C420,2)</f>
        <v>239.63</v>
      </c>
      <c r="E1172" s="35">
        <f>ROUND($E$791/100*$E$792*АТС!C420,2)</f>
        <v>220.18</v>
      </c>
      <c r="F1172" s="35">
        <f>ROUND($F$791/100*$F$792*АТС!C420,2)</f>
        <v>149.88</v>
      </c>
      <c r="G1172" s="35">
        <f>ROUND($G$791/100*$G$792*АТС!C420,2)</f>
        <v>87.72</v>
      </c>
    </row>
    <row r="1173" spans="1:7" x14ac:dyDescent="0.25">
      <c r="A1173" s="238"/>
      <c r="B1173" s="128">
        <f t="shared" si="18"/>
        <v>42201.833330000001</v>
      </c>
      <c r="C1173" s="131">
        <v>20</v>
      </c>
      <c r="D1173" s="35">
        <f>ROUND($D$791/100*$D$792*АТС!$C421,2)</f>
        <v>218.88</v>
      </c>
      <c r="E1173" s="35">
        <f>ROUND($E$791/100*$E$792*АТС!C421,2)</f>
        <v>201.12</v>
      </c>
      <c r="F1173" s="35">
        <f>ROUND($F$791/100*$F$792*АТС!C421,2)</f>
        <v>136.9</v>
      </c>
      <c r="G1173" s="35">
        <f>ROUND($G$791/100*$G$792*АТС!C421,2)</f>
        <v>80.12</v>
      </c>
    </row>
    <row r="1174" spans="1:7" x14ac:dyDescent="0.25">
      <c r="A1174" s="238"/>
      <c r="B1174" s="130">
        <f t="shared" si="18"/>
        <v>42201.875</v>
      </c>
      <c r="C1174" s="131">
        <v>21</v>
      </c>
      <c r="D1174" s="35">
        <f>ROUND($D$791/100*$D$792*АТС!$C422,2)</f>
        <v>214.94</v>
      </c>
      <c r="E1174" s="35">
        <f>ROUND($E$791/100*$E$792*АТС!C422,2)</f>
        <v>197.49</v>
      </c>
      <c r="F1174" s="35">
        <f>ROUND($F$791/100*$F$792*АТС!C422,2)</f>
        <v>134.44</v>
      </c>
      <c r="G1174" s="35">
        <f>ROUND($G$791/100*$G$792*АТС!C422,2)</f>
        <v>78.680000000000007</v>
      </c>
    </row>
    <row r="1175" spans="1:7" x14ac:dyDescent="0.25">
      <c r="A1175" s="238"/>
      <c r="B1175" s="128">
        <f t="shared" si="18"/>
        <v>42201.916669999999</v>
      </c>
      <c r="C1175" s="131">
        <v>22</v>
      </c>
      <c r="D1175" s="35">
        <f>ROUND($D$791/100*$D$792*АТС!$C423,2)</f>
        <v>224.66</v>
      </c>
      <c r="E1175" s="35">
        <f>ROUND($E$791/100*$E$792*АТС!C423,2)</f>
        <v>206.42</v>
      </c>
      <c r="F1175" s="35">
        <f>ROUND($F$791/100*$F$792*АТС!C423,2)</f>
        <v>140.51</v>
      </c>
      <c r="G1175" s="35">
        <f>ROUND($G$791/100*$G$792*АТС!C423,2)</f>
        <v>82.24</v>
      </c>
    </row>
    <row r="1176" spans="1:7" x14ac:dyDescent="0.25">
      <c r="A1176" s="238"/>
      <c r="B1176" s="130">
        <f t="shared" si="18"/>
        <v>42201.958330000001</v>
      </c>
      <c r="C1176" s="131">
        <v>23</v>
      </c>
      <c r="D1176" s="35">
        <f>ROUND($D$791/100*$D$792*АТС!$C424,2)</f>
        <v>219.57</v>
      </c>
      <c r="E1176" s="35">
        <f>ROUND($E$791/100*$E$792*АТС!C424,2)</f>
        <v>201.75</v>
      </c>
      <c r="F1176" s="35">
        <f>ROUND($F$791/100*$F$792*АТС!C424,2)</f>
        <v>137.33000000000001</v>
      </c>
      <c r="G1176" s="35">
        <f>ROUND($G$791/100*$G$792*АТС!C424,2)</f>
        <v>80.37</v>
      </c>
    </row>
    <row r="1177" spans="1:7" x14ac:dyDescent="0.25">
      <c r="A1177" s="238"/>
      <c r="B1177" s="128">
        <f t="shared" si="18"/>
        <v>42202</v>
      </c>
      <c r="C1177" s="131">
        <v>0</v>
      </c>
      <c r="D1177" s="35">
        <f>ROUND($D$791/100*$D$792*АТС!$C425,2)</f>
        <v>220.52</v>
      </c>
      <c r="E1177" s="35">
        <f>ROUND($E$791/100*$E$792*АТС!C425,2)</f>
        <v>202.62</v>
      </c>
      <c r="F1177" s="35">
        <f>ROUND($F$791/100*$F$792*АТС!C425,2)</f>
        <v>137.93</v>
      </c>
      <c r="G1177" s="35">
        <f>ROUND($G$791/100*$G$792*АТС!C425,2)</f>
        <v>80.72</v>
      </c>
    </row>
    <row r="1178" spans="1:7" x14ac:dyDescent="0.25">
      <c r="A1178" s="238"/>
      <c r="B1178" s="130">
        <f t="shared" si="18"/>
        <v>42202.041669999999</v>
      </c>
      <c r="C1178" s="131">
        <v>1</v>
      </c>
      <c r="D1178" s="35">
        <f>ROUND($D$791/100*$D$792*АТС!$C426,2)</f>
        <v>238.56</v>
      </c>
      <c r="E1178" s="35">
        <f>ROUND($E$791/100*$E$792*АТС!C426,2)</f>
        <v>219.2</v>
      </c>
      <c r="F1178" s="35">
        <f>ROUND($F$791/100*$F$792*АТС!C426,2)</f>
        <v>149.21</v>
      </c>
      <c r="G1178" s="35">
        <f>ROUND($G$791/100*$G$792*АТС!C426,2)</f>
        <v>87.33</v>
      </c>
    </row>
    <row r="1179" spans="1:7" x14ac:dyDescent="0.25">
      <c r="A1179" s="238"/>
      <c r="B1179" s="128">
        <f t="shared" si="18"/>
        <v>42202.083330000001</v>
      </c>
      <c r="C1179" s="131">
        <v>2</v>
      </c>
      <c r="D1179" s="35">
        <f>ROUND($D$791/100*$D$792*АТС!$C427,2)</f>
        <v>250.72</v>
      </c>
      <c r="E1179" s="35">
        <f>ROUND($E$791/100*$E$792*АТС!C427,2)</f>
        <v>230.37</v>
      </c>
      <c r="F1179" s="35">
        <f>ROUND($F$791/100*$F$792*АТС!C427,2)</f>
        <v>156.82</v>
      </c>
      <c r="G1179" s="35">
        <f>ROUND($G$791/100*$G$792*АТС!C427,2)</f>
        <v>91.78</v>
      </c>
    </row>
    <row r="1180" spans="1:7" x14ac:dyDescent="0.25">
      <c r="A1180" s="238"/>
      <c r="B1180" s="130">
        <f t="shared" si="18"/>
        <v>42202.125</v>
      </c>
      <c r="C1180" s="131">
        <v>3</v>
      </c>
      <c r="D1180" s="35">
        <f>ROUND($D$791/100*$D$792*АТС!$C428,2)</f>
        <v>255.05</v>
      </c>
      <c r="E1180" s="35">
        <f>ROUND($E$791/100*$E$792*АТС!C428,2)</f>
        <v>234.34</v>
      </c>
      <c r="F1180" s="35">
        <f>ROUND($F$791/100*$F$792*АТС!C428,2)</f>
        <v>159.52000000000001</v>
      </c>
      <c r="G1180" s="35">
        <f>ROUND($G$791/100*$G$792*АТС!C428,2)</f>
        <v>93.36</v>
      </c>
    </row>
    <row r="1181" spans="1:7" x14ac:dyDescent="0.25">
      <c r="A1181" s="238"/>
      <c r="B1181" s="128">
        <f t="shared" si="18"/>
        <v>42202.166669999999</v>
      </c>
      <c r="C1181" s="131">
        <v>4</v>
      </c>
      <c r="D1181" s="35">
        <f>ROUND($D$791/100*$D$792*АТС!$C429,2)</f>
        <v>263.98</v>
      </c>
      <c r="E1181" s="35">
        <f>ROUND($E$791/100*$E$792*АТС!C429,2)</f>
        <v>242.55</v>
      </c>
      <c r="F1181" s="35">
        <f>ROUND($F$791/100*$F$792*АТС!C429,2)</f>
        <v>165.11</v>
      </c>
      <c r="G1181" s="35">
        <f>ROUND($G$791/100*$G$792*АТС!C429,2)</f>
        <v>96.63</v>
      </c>
    </row>
    <row r="1182" spans="1:7" x14ac:dyDescent="0.25">
      <c r="A1182" s="238"/>
      <c r="B1182" s="130">
        <f t="shared" si="18"/>
        <v>42202.208330000001</v>
      </c>
      <c r="C1182" s="131">
        <v>5</v>
      </c>
      <c r="D1182" s="35">
        <f>ROUND($D$791/100*$D$792*АТС!$C430,2)</f>
        <v>273.63</v>
      </c>
      <c r="E1182" s="35">
        <f>ROUND($E$791/100*$E$792*АТС!C430,2)</f>
        <v>251.42</v>
      </c>
      <c r="F1182" s="35">
        <f>ROUND($F$791/100*$F$792*АТС!C430,2)</f>
        <v>171.14</v>
      </c>
      <c r="G1182" s="35">
        <f>ROUND($G$791/100*$G$792*АТС!C430,2)</f>
        <v>100.16</v>
      </c>
    </row>
    <row r="1183" spans="1:7" x14ac:dyDescent="0.25">
      <c r="A1183" s="238"/>
      <c r="B1183" s="128">
        <f t="shared" si="18"/>
        <v>42202.25</v>
      </c>
      <c r="C1183" s="131">
        <v>6</v>
      </c>
      <c r="D1183" s="35">
        <f>ROUND($D$791/100*$D$792*АТС!$C431,2)</f>
        <v>261.81</v>
      </c>
      <c r="E1183" s="35">
        <f>ROUND($E$791/100*$E$792*АТС!C431,2)</f>
        <v>240.56</v>
      </c>
      <c r="F1183" s="35">
        <f>ROUND($F$791/100*$F$792*АТС!C431,2)</f>
        <v>163.75</v>
      </c>
      <c r="G1183" s="35">
        <f>ROUND($G$791/100*$G$792*АТС!C431,2)</f>
        <v>95.84</v>
      </c>
    </row>
    <row r="1184" spans="1:7" x14ac:dyDescent="0.25">
      <c r="A1184" s="238"/>
      <c r="B1184" s="130">
        <f t="shared" si="18"/>
        <v>42202.291669999999</v>
      </c>
      <c r="C1184" s="131">
        <v>7</v>
      </c>
      <c r="D1184" s="35">
        <f>ROUND($D$791/100*$D$792*АТС!$C432,2)</f>
        <v>337.05</v>
      </c>
      <c r="E1184" s="35">
        <f>ROUND($E$791/100*$E$792*АТС!C432,2)</f>
        <v>309.68</v>
      </c>
      <c r="F1184" s="35">
        <f>ROUND($F$791/100*$F$792*АТС!C432,2)</f>
        <v>210.81</v>
      </c>
      <c r="G1184" s="35">
        <f>ROUND($G$791/100*$G$792*АТС!C432,2)</f>
        <v>123.38</v>
      </c>
    </row>
    <row r="1185" spans="1:7" x14ac:dyDescent="0.25">
      <c r="A1185" s="238"/>
      <c r="B1185" s="128">
        <f t="shared" si="18"/>
        <v>42202.333330000001</v>
      </c>
      <c r="C1185" s="131">
        <v>8</v>
      </c>
      <c r="D1185" s="35">
        <f>ROUND($D$791/100*$D$792*АТС!$C433,2)</f>
        <v>302.41000000000003</v>
      </c>
      <c r="E1185" s="35">
        <f>ROUND($E$791/100*$E$792*АТС!C433,2)</f>
        <v>277.86</v>
      </c>
      <c r="F1185" s="35">
        <f>ROUND($F$791/100*$F$792*АТС!C433,2)</f>
        <v>189.15</v>
      </c>
      <c r="G1185" s="35">
        <f>ROUND($G$791/100*$G$792*АТС!C433,2)</f>
        <v>110.7</v>
      </c>
    </row>
    <row r="1186" spans="1:7" x14ac:dyDescent="0.25">
      <c r="A1186" s="238"/>
      <c r="B1186" s="130">
        <f t="shared" si="18"/>
        <v>42202.375</v>
      </c>
      <c r="C1186" s="131">
        <v>9</v>
      </c>
      <c r="D1186" s="35">
        <f>ROUND($D$791/100*$D$792*АТС!$C434,2)</f>
        <v>256.27999999999997</v>
      </c>
      <c r="E1186" s="35">
        <f>ROUND($E$791/100*$E$792*АТС!C434,2)</f>
        <v>235.47</v>
      </c>
      <c r="F1186" s="35">
        <f>ROUND($F$791/100*$F$792*АТС!C434,2)</f>
        <v>160.29</v>
      </c>
      <c r="G1186" s="35">
        <f>ROUND($G$791/100*$G$792*АТС!C434,2)</f>
        <v>93.81</v>
      </c>
    </row>
    <row r="1187" spans="1:7" x14ac:dyDescent="0.25">
      <c r="A1187" s="238"/>
      <c r="B1187" s="128">
        <f t="shared" si="18"/>
        <v>42202.416669999999</v>
      </c>
      <c r="C1187" s="131">
        <v>10</v>
      </c>
      <c r="D1187" s="35">
        <f>ROUND($D$791/100*$D$792*АТС!$C435,2)</f>
        <v>251.9</v>
      </c>
      <c r="E1187" s="35">
        <f>ROUND($E$791/100*$E$792*АТС!C435,2)</f>
        <v>231.45</v>
      </c>
      <c r="F1187" s="35">
        <f>ROUND($F$791/100*$F$792*АТС!C435,2)</f>
        <v>157.55000000000001</v>
      </c>
      <c r="G1187" s="35">
        <f>ROUND($G$791/100*$G$792*АТС!C435,2)</f>
        <v>92.21</v>
      </c>
    </row>
    <row r="1188" spans="1:7" x14ac:dyDescent="0.25">
      <c r="A1188" s="238"/>
      <c r="B1188" s="130">
        <f t="shared" si="18"/>
        <v>42202.458330000001</v>
      </c>
      <c r="C1188" s="131">
        <v>11</v>
      </c>
      <c r="D1188" s="35">
        <f>ROUND($D$791/100*$D$792*АТС!$C436,2)</f>
        <v>251.94</v>
      </c>
      <c r="E1188" s="35">
        <f>ROUND($E$791/100*$E$792*АТС!C436,2)</f>
        <v>231.49</v>
      </c>
      <c r="F1188" s="35">
        <f>ROUND($F$791/100*$F$792*АТС!C436,2)</f>
        <v>157.58000000000001</v>
      </c>
      <c r="G1188" s="35">
        <f>ROUND($G$791/100*$G$792*АТС!C436,2)</f>
        <v>92.22</v>
      </c>
    </row>
    <row r="1189" spans="1:7" x14ac:dyDescent="0.25">
      <c r="A1189" s="238"/>
      <c r="B1189" s="128">
        <f t="shared" si="18"/>
        <v>42202.5</v>
      </c>
      <c r="C1189" s="131">
        <v>12</v>
      </c>
      <c r="D1189" s="35">
        <f>ROUND($D$791/100*$D$792*АТС!$C437,2)</f>
        <v>265.27999999999997</v>
      </c>
      <c r="E1189" s="35">
        <f>ROUND($E$791/100*$E$792*АТС!C437,2)</f>
        <v>243.75</v>
      </c>
      <c r="F1189" s="35">
        <f>ROUND($F$791/100*$F$792*АТС!C437,2)</f>
        <v>165.92</v>
      </c>
      <c r="G1189" s="35">
        <f>ROUND($G$791/100*$G$792*АТС!C437,2)</f>
        <v>97.11</v>
      </c>
    </row>
    <row r="1190" spans="1:7" x14ac:dyDescent="0.25">
      <c r="A1190" s="238"/>
      <c r="B1190" s="130">
        <f t="shared" si="18"/>
        <v>42202.541669999999</v>
      </c>
      <c r="C1190" s="131">
        <v>13</v>
      </c>
      <c r="D1190" s="35">
        <f>ROUND($D$791/100*$D$792*АТС!$C438,2)</f>
        <v>274.93</v>
      </c>
      <c r="E1190" s="35">
        <f>ROUND($E$791/100*$E$792*АТС!C438,2)</f>
        <v>252.61</v>
      </c>
      <c r="F1190" s="35">
        <f>ROUND($F$791/100*$F$792*АТС!C438,2)</f>
        <v>171.96</v>
      </c>
      <c r="G1190" s="35">
        <f>ROUND($G$791/100*$G$792*АТС!C438,2)</f>
        <v>100.64</v>
      </c>
    </row>
    <row r="1191" spans="1:7" x14ac:dyDescent="0.25">
      <c r="A1191" s="238"/>
      <c r="B1191" s="128">
        <f t="shared" si="18"/>
        <v>42202.583330000001</v>
      </c>
      <c r="C1191" s="131">
        <v>14</v>
      </c>
      <c r="D1191" s="35">
        <f>ROUND($D$791/100*$D$792*АТС!$C439,2)</f>
        <v>265.25</v>
      </c>
      <c r="E1191" s="35">
        <f>ROUND($E$791/100*$E$792*АТС!C439,2)</f>
        <v>243.71</v>
      </c>
      <c r="F1191" s="35">
        <f>ROUND($F$791/100*$F$792*АТС!C439,2)</f>
        <v>165.9</v>
      </c>
      <c r="G1191" s="35">
        <f>ROUND($G$791/100*$G$792*АТС!C439,2)</f>
        <v>97.09</v>
      </c>
    </row>
    <row r="1192" spans="1:7" x14ac:dyDescent="0.25">
      <c r="A1192" s="238"/>
      <c r="B1192" s="130">
        <f t="shared" si="18"/>
        <v>42202.625</v>
      </c>
      <c r="C1192" s="131">
        <v>15</v>
      </c>
      <c r="D1192" s="35">
        <f>ROUND($D$791/100*$D$792*АТС!$C440,2)</f>
        <v>258.36</v>
      </c>
      <c r="E1192" s="35">
        <f>ROUND($E$791/100*$E$792*АТС!C440,2)</f>
        <v>237.38</v>
      </c>
      <c r="F1192" s="35">
        <f>ROUND($F$791/100*$F$792*АТС!C440,2)</f>
        <v>161.59</v>
      </c>
      <c r="G1192" s="35">
        <f>ROUND($G$791/100*$G$792*АТС!C440,2)</f>
        <v>94.57</v>
      </c>
    </row>
    <row r="1193" spans="1:7" x14ac:dyDescent="0.25">
      <c r="A1193" s="238"/>
      <c r="B1193" s="128">
        <f t="shared" si="18"/>
        <v>42202.666669999999</v>
      </c>
      <c r="C1193" s="131">
        <v>16</v>
      </c>
      <c r="D1193" s="35">
        <f>ROUND($D$791/100*$D$792*АТС!$C441,2)</f>
        <v>224.62</v>
      </c>
      <c r="E1193" s="35">
        <f>ROUND($E$791/100*$E$792*АТС!C441,2)</f>
        <v>206.39</v>
      </c>
      <c r="F1193" s="35">
        <f>ROUND($F$791/100*$F$792*АТС!C441,2)</f>
        <v>140.49</v>
      </c>
      <c r="G1193" s="35">
        <f>ROUND($G$791/100*$G$792*АТС!C441,2)</f>
        <v>82.22</v>
      </c>
    </row>
    <row r="1194" spans="1:7" x14ac:dyDescent="0.25">
      <c r="A1194" s="238"/>
      <c r="B1194" s="130">
        <f t="shared" si="18"/>
        <v>42202.708330000001</v>
      </c>
      <c r="C1194" s="131">
        <v>17</v>
      </c>
      <c r="D1194" s="35">
        <f>ROUND($D$791/100*$D$792*АТС!$C442,2)</f>
        <v>234.26</v>
      </c>
      <c r="E1194" s="35">
        <f>ROUND($E$791/100*$E$792*АТС!C442,2)</f>
        <v>215.25</v>
      </c>
      <c r="F1194" s="35">
        <f>ROUND($F$791/100*$F$792*АТС!C442,2)</f>
        <v>146.52000000000001</v>
      </c>
      <c r="G1194" s="35">
        <f>ROUND($G$791/100*$G$792*АТС!C442,2)</f>
        <v>85.75</v>
      </c>
    </row>
    <row r="1195" spans="1:7" x14ac:dyDescent="0.25">
      <c r="A1195" s="238"/>
      <c r="B1195" s="128">
        <f t="shared" si="18"/>
        <v>42202.75</v>
      </c>
      <c r="C1195" s="131">
        <v>18</v>
      </c>
      <c r="D1195" s="35">
        <f>ROUND($D$791/100*$D$792*АТС!$C443,2)</f>
        <v>236.01</v>
      </c>
      <c r="E1195" s="35">
        <f>ROUND($E$791/100*$E$792*АТС!C443,2)</f>
        <v>216.85</v>
      </c>
      <c r="F1195" s="35">
        <f>ROUND($F$791/100*$F$792*АТС!C443,2)</f>
        <v>147.61000000000001</v>
      </c>
      <c r="G1195" s="35">
        <f>ROUND($G$791/100*$G$792*АТС!C443,2)</f>
        <v>86.39</v>
      </c>
    </row>
    <row r="1196" spans="1:7" x14ac:dyDescent="0.25">
      <c r="A1196" s="238"/>
      <c r="B1196" s="130">
        <f t="shared" si="18"/>
        <v>42202.791669999999</v>
      </c>
      <c r="C1196" s="131">
        <v>19</v>
      </c>
      <c r="D1196" s="35">
        <f>ROUND($D$791/100*$D$792*АТС!$C444,2)</f>
        <v>221.8</v>
      </c>
      <c r="E1196" s="35">
        <f>ROUND($E$791/100*$E$792*АТС!C444,2)</f>
        <v>203.79</v>
      </c>
      <c r="F1196" s="35">
        <f>ROUND($F$791/100*$F$792*АТС!C444,2)</f>
        <v>138.72999999999999</v>
      </c>
      <c r="G1196" s="35">
        <f>ROUND($G$791/100*$G$792*АТС!C444,2)</f>
        <v>81.19</v>
      </c>
    </row>
    <row r="1197" spans="1:7" x14ac:dyDescent="0.25">
      <c r="A1197" s="238"/>
      <c r="B1197" s="128">
        <f t="shared" si="18"/>
        <v>42202.833330000001</v>
      </c>
      <c r="C1197" s="131">
        <v>20</v>
      </c>
      <c r="D1197" s="35">
        <f>ROUND($D$791/100*$D$792*АТС!$C445,2)</f>
        <v>224.22</v>
      </c>
      <c r="E1197" s="35">
        <f>ROUND($E$791/100*$E$792*АТС!C445,2)</f>
        <v>206.02</v>
      </c>
      <c r="F1197" s="35">
        <f>ROUND($F$791/100*$F$792*АТС!C445,2)</f>
        <v>140.24</v>
      </c>
      <c r="G1197" s="35">
        <f>ROUND($G$791/100*$G$792*АТС!C445,2)</f>
        <v>82.08</v>
      </c>
    </row>
    <row r="1198" spans="1:7" x14ac:dyDescent="0.25">
      <c r="A1198" s="238"/>
      <c r="B1198" s="130">
        <f t="shared" si="18"/>
        <v>42202.875</v>
      </c>
      <c r="C1198" s="131">
        <v>21</v>
      </c>
      <c r="D1198" s="35">
        <f>ROUND($D$791/100*$D$792*АТС!$C446,2)</f>
        <v>224.76</v>
      </c>
      <c r="E1198" s="35">
        <f>ROUND($E$791/100*$E$792*АТС!C446,2)</f>
        <v>206.52</v>
      </c>
      <c r="F1198" s="35">
        <f>ROUND($F$791/100*$F$792*АТС!C446,2)</f>
        <v>140.58000000000001</v>
      </c>
      <c r="G1198" s="35">
        <f>ROUND($G$791/100*$G$792*АТС!C446,2)</f>
        <v>82.28</v>
      </c>
    </row>
    <row r="1199" spans="1:7" x14ac:dyDescent="0.25">
      <c r="A1199" s="238"/>
      <c r="B1199" s="128">
        <f t="shared" si="18"/>
        <v>42202.916669999999</v>
      </c>
      <c r="C1199" s="131">
        <v>22</v>
      </c>
      <c r="D1199" s="35">
        <f>ROUND($D$791/100*$D$792*АТС!$C447,2)</f>
        <v>218.48</v>
      </c>
      <c r="E1199" s="35">
        <f>ROUND($E$791/100*$E$792*АТС!C447,2)</f>
        <v>200.75</v>
      </c>
      <c r="F1199" s="35">
        <f>ROUND($F$791/100*$F$792*АТС!C447,2)</f>
        <v>136.65</v>
      </c>
      <c r="G1199" s="35">
        <f>ROUND($G$791/100*$G$792*АТС!C447,2)</f>
        <v>79.98</v>
      </c>
    </row>
    <row r="1200" spans="1:7" x14ac:dyDescent="0.25">
      <c r="A1200" s="238"/>
      <c r="B1200" s="130">
        <f t="shared" si="18"/>
        <v>42202.958330000001</v>
      </c>
      <c r="C1200" s="131">
        <v>23</v>
      </c>
      <c r="D1200" s="35">
        <f>ROUND($D$791/100*$D$792*АТС!$C448,2)</f>
        <v>220.61</v>
      </c>
      <c r="E1200" s="35">
        <f>ROUND($E$791/100*$E$792*АТС!C448,2)</f>
        <v>202.7</v>
      </c>
      <c r="F1200" s="35">
        <f>ROUND($F$791/100*$F$792*АТС!C448,2)</f>
        <v>137.97999999999999</v>
      </c>
      <c r="G1200" s="35">
        <f>ROUND($G$791/100*$G$792*АТС!C448,2)</f>
        <v>80.75</v>
      </c>
    </row>
    <row r="1201" spans="1:7" x14ac:dyDescent="0.25">
      <c r="A1201" s="238"/>
      <c r="B1201" s="128">
        <f t="shared" si="18"/>
        <v>42203</v>
      </c>
      <c r="C1201" s="131">
        <v>0</v>
      </c>
      <c r="D1201" s="35">
        <f>ROUND($D$791/100*$D$792*АТС!$C449,2)</f>
        <v>220.81</v>
      </c>
      <c r="E1201" s="35">
        <f>ROUND($E$791/100*$E$792*АТС!C449,2)</f>
        <v>202.89</v>
      </c>
      <c r="F1201" s="35">
        <f>ROUND($F$791/100*$F$792*АТС!C449,2)</f>
        <v>138.11000000000001</v>
      </c>
      <c r="G1201" s="35">
        <f>ROUND($G$791/100*$G$792*АТС!C449,2)</f>
        <v>80.83</v>
      </c>
    </row>
    <row r="1202" spans="1:7" x14ac:dyDescent="0.25">
      <c r="A1202" s="238"/>
      <c r="B1202" s="130">
        <f t="shared" ref="B1202:B1265" si="19">B1178+1</f>
        <v>42203.041669999999</v>
      </c>
      <c r="C1202" s="131">
        <v>1</v>
      </c>
      <c r="D1202" s="35">
        <f>ROUND($D$791/100*$D$792*АТС!$C450,2)</f>
        <v>240.51</v>
      </c>
      <c r="E1202" s="35">
        <f>ROUND($E$791/100*$E$792*АТС!C450,2)</f>
        <v>220.99</v>
      </c>
      <c r="F1202" s="35">
        <f>ROUND($F$791/100*$F$792*АТС!C450,2)</f>
        <v>150.43</v>
      </c>
      <c r="G1202" s="35">
        <f>ROUND($G$791/100*$G$792*АТС!C450,2)</f>
        <v>88.04</v>
      </c>
    </row>
    <row r="1203" spans="1:7" x14ac:dyDescent="0.25">
      <c r="A1203" s="238"/>
      <c r="B1203" s="128">
        <f t="shared" si="19"/>
        <v>42203.083330000001</v>
      </c>
      <c r="C1203" s="131">
        <v>2</v>
      </c>
      <c r="D1203" s="35">
        <f>ROUND($D$791/100*$D$792*АТС!$C451,2)</f>
        <v>253.96</v>
      </c>
      <c r="E1203" s="35">
        <f>ROUND($E$791/100*$E$792*АТС!C451,2)</f>
        <v>233.34</v>
      </c>
      <c r="F1203" s="35">
        <f>ROUND($F$791/100*$F$792*АТС!C451,2)</f>
        <v>158.84</v>
      </c>
      <c r="G1203" s="35">
        <f>ROUND($G$791/100*$G$792*АТС!C451,2)</f>
        <v>92.96</v>
      </c>
    </row>
    <row r="1204" spans="1:7" x14ac:dyDescent="0.25">
      <c r="A1204" s="238"/>
      <c r="B1204" s="130">
        <f t="shared" si="19"/>
        <v>42203.125</v>
      </c>
      <c r="C1204" s="131">
        <v>3</v>
      </c>
      <c r="D1204" s="35">
        <f>ROUND($D$791/100*$D$792*АТС!$C452,2)</f>
        <v>263.76</v>
      </c>
      <c r="E1204" s="35">
        <f>ROUND($E$791/100*$E$792*АТС!C452,2)</f>
        <v>242.35</v>
      </c>
      <c r="F1204" s="35">
        <f>ROUND($F$791/100*$F$792*АТС!C452,2)</f>
        <v>164.97</v>
      </c>
      <c r="G1204" s="35">
        <f>ROUND($G$791/100*$G$792*АТС!C452,2)</f>
        <v>96.55</v>
      </c>
    </row>
    <row r="1205" spans="1:7" x14ac:dyDescent="0.25">
      <c r="A1205" s="238"/>
      <c r="B1205" s="128">
        <f t="shared" si="19"/>
        <v>42203.166669999999</v>
      </c>
      <c r="C1205" s="131">
        <v>4</v>
      </c>
      <c r="D1205" s="35">
        <f>ROUND($D$791/100*$D$792*АТС!$C453,2)</f>
        <v>268.89999999999998</v>
      </c>
      <c r="E1205" s="35">
        <f>ROUND($E$791/100*$E$792*АТС!C453,2)</f>
        <v>247.07</v>
      </c>
      <c r="F1205" s="35">
        <f>ROUND($F$791/100*$F$792*АТС!C453,2)</f>
        <v>168.19</v>
      </c>
      <c r="G1205" s="35">
        <f>ROUND($G$791/100*$G$792*АТС!C453,2)</f>
        <v>98.43</v>
      </c>
    </row>
    <row r="1206" spans="1:7" x14ac:dyDescent="0.25">
      <c r="A1206" s="238"/>
      <c r="B1206" s="130">
        <f t="shared" si="19"/>
        <v>42203.208330000001</v>
      </c>
      <c r="C1206" s="131">
        <v>5</v>
      </c>
      <c r="D1206" s="35">
        <f>ROUND($D$791/100*$D$792*АТС!$C454,2)</f>
        <v>279.68</v>
      </c>
      <c r="E1206" s="35">
        <f>ROUND($E$791/100*$E$792*АТС!C454,2)</f>
        <v>256.97000000000003</v>
      </c>
      <c r="F1206" s="35">
        <f>ROUND($F$791/100*$F$792*АТС!C454,2)</f>
        <v>174.93</v>
      </c>
      <c r="G1206" s="35">
        <f>ROUND($G$791/100*$G$792*АТС!C454,2)</f>
        <v>102.38</v>
      </c>
    </row>
    <row r="1207" spans="1:7" x14ac:dyDescent="0.25">
      <c r="A1207" s="238"/>
      <c r="B1207" s="128">
        <f t="shared" si="19"/>
        <v>42203.25</v>
      </c>
      <c r="C1207" s="131">
        <v>6</v>
      </c>
      <c r="D1207" s="35">
        <f>ROUND($D$791/100*$D$792*АТС!$C455,2)</f>
        <v>268.88</v>
      </c>
      <c r="E1207" s="35">
        <f>ROUND($E$791/100*$E$792*АТС!C455,2)</f>
        <v>247.05</v>
      </c>
      <c r="F1207" s="35">
        <f>ROUND($F$791/100*$F$792*АТС!C455,2)</f>
        <v>168.17</v>
      </c>
      <c r="G1207" s="35">
        <f>ROUND($G$791/100*$G$792*АТС!C455,2)</f>
        <v>98.42</v>
      </c>
    </row>
    <row r="1208" spans="1:7" x14ac:dyDescent="0.25">
      <c r="A1208" s="238"/>
      <c r="B1208" s="130">
        <f t="shared" si="19"/>
        <v>42203.291669999999</v>
      </c>
      <c r="C1208" s="131">
        <v>7</v>
      </c>
      <c r="D1208" s="35">
        <f>ROUND($D$791/100*$D$792*АТС!$C456,2)</f>
        <v>258.8</v>
      </c>
      <c r="E1208" s="35">
        <f>ROUND($E$791/100*$E$792*АТС!C456,2)</f>
        <v>237.79</v>
      </c>
      <c r="F1208" s="35">
        <f>ROUND($F$791/100*$F$792*АТС!C456,2)</f>
        <v>161.87</v>
      </c>
      <c r="G1208" s="35">
        <f>ROUND($G$791/100*$G$792*АТС!C456,2)</f>
        <v>94.73</v>
      </c>
    </row>
    <row r="1209" spans="1:7" x14ac:dyDescent="0.25">
      <c r="A1209" s="238"/>
      <c r="B1209" s="128">
        <f t="shared" si="19"/>
        <v>42203.333330000001</v>
      </c>
      <c r="C1209" s="131">
        <v>8</v>
      </c>
      <c r="D1209" s="35">
        <f>ROUND($D$791/100*$D$792*АТС!$C457,2)</f>
        <v>331.43</v>
      </c>
      <c r="E1209" s="35">
        <f>ROUND($E$791/100*$E$792*АТС!C457,2)</f>
        <v>304.52</v>
      </c>
      <c r="F1209" s="35">
        <f>ROUND($F$791/100*$F$792*АТС!C457,2)</f>
        <v>207.3</v>
      </c>
      <c r="G1209" s="35">
        <f>ROUND($G$791/100*$G$792*АТС!C457,2)</f>
        <v>121.32</v>
      </c>
    </row>
    <row r="1210" spans="1:7" x14ac:dyDescent="0.25">
      <c r="A1210" s="238"/>
      <c r="B1210" s="130">
        <f t="shared" si="19"/>
        <v>42203.375</v>
      </c>
      <c r="C1210" s="131">
        <v>9</v>
      </c>
      <c r="D1210" s="35">
        <f>ROUND($D$791/100*$D$792*АТС!$C458,2)</f>
        <v>287.83</v>
      </c>
      <c r="E1210" s="35">
        <f>ROUND($E$791/100*$E$792*АТС!C458,2)</f>
        <v>264.45999999999998</v>
      </c>
      <c r="F1210" s="35">
        <f>ROUND($F$791/100*$F$792*АТС!C458,2)</f>
        <v>180.03</v>
      </c>
      <c r="G1210" s="35">
        <f>ROUND($G$791/100*$G$792*АТС!C458,2)</f>
        <v>105.36</v>
      </c>
    </row>
    <row r="1211" spans="1:7" x14ac:dyDescent="0.25">
      <c r="A1211" s="238"/>
      <c r="B1211" s="128">
        <f t="shared" si="19"/>
        <v>42203.416669999999</v>
      </c>
      <c r="C1211" s="131">
        <v>10</v>
      </c>
      <c r="D1211" s="35">
        <f>ROUND($D$791/100*$D$792*АТС!$C459,2)</f>
        <v>277.26</v>
      </c>
      <c r="E1211" s="35">
        <f>ROUND($E$791/100*$E$792*АТС!C459,2)</f>
        <v>254.75</v>
      </c>
      <c r="F1211" s="35">
        <f>ROUND($F$791/100*$F$792*АТС!C459,2)</f>
        <v>173.42</v>
      </c>
      <c r="G1211" s="35">
        <f>ROUND($G$791/100*$G$792*АТС!C459,2)</f>
        <v>101.49</v>
      </c>
    </row>
    <row r="1212" spans="1:7" x14ac:dyDescent="0.25">
      <c r="A1212" s="238"/>
      <c r="B1212" s="130">
        <f t="shared" si="19"/>
        <v>42203.458330000001</v>
      </c>
      <c r="C1212" s="131">
        <v>11</v>
      </c>
      <c r="D1212" s="35">
        <f>ROUND($D$791/100*$D$792*АТС!$C460,2)</f>
        <v>277.2</v>
      </c>
      <c r="E1212" s="35">
        <f>ROUND($E$791/100*$E$792*АТС!C460,2)</f>
        <v>254.69</v>
      </c>
      <c r="F1212" s="35">
        <f>ROUND($F$791/100*$F$792*АТС!C460,2)</f>
        <v>173.38</v>
      </c>
      <c r="G1212" s="35">
        <f>ROUND($G$791/100*$G$792*АТС!C460,2)</f>
        <v>101.47</v>
      </c>
    </row>
    <row r="1213" spans="1:7" x14ac:dyDescent="0.25">
      <c r="A1213" s="238"/>
      <c r="B1213" s="128">
        <f t="shared" si="19"/>
        <v>42203.5</v>
      </c>
      <c r="C1213" s="131">
        <v>12</v>
      </c>
      <c r="D1213" s="35">
        <f>ROUND($D$791/100*$D$792*АТС!$C461,2)</f>
        <v>287.74</v>
      </c>
      <c r="E1213" s="35">
        <f>ROUND($E$791/100*$E$792*АТС!C461,2)</f>
        <v>264.39</v>
      </c>
      <c r="F1213" s="35">
        <f>ROUND($F$791/100*$F$792*АТС!C461,2)</f>
        <v>179.97</v>
      </c>
      <c r="G1213" s="35">
        <f>ROUND($G$791/100*$G$792*АТС!C461,2)</f>
        <v>105.33</v>
      </c>
    </row>
    <row r="1214" spans="1:7" x14ac:dyDescent="0.25">
      <c r="A1214" s="238"/>
      <c r="B1214" s="130">
        <f t="shared" si="19"/>
        <v>42203.541669999999</v>
      </c>
      <c r="C1214" s="131">
        <v>13</v>
      </c>
      <c r="D1214" s="35">
        <f>ROUND($D$791/100*$D$792*АТС!$C462,2)</f>
        <v>287.76</v>
      </c>
      <c r="E1214" s="35">
        <f>ROUND($E$791/100*$E$792*АТС!C462,2)</f>
        <v>264.39999999999998</v>
      </c>
      <c r="F1214" s="35">
        <f>ROUND($F$791/100*$F$792*АТС!C462,2)</f>
        <v>179.98</v>
      </c>
      <c r="G1214" s="35">
        <f>ROUND($G$791/100*$G$792*АТС!C462,2)</f>
        <v>105.33</v>
      </c>
    </row>
    <row r="1215" spans="1:7" x14ac:dyDescent="0.25">
      <c r="A1215" s="238"/>
      <c r="B1215" s="128">
        <f t="shared" si="19"/>
        <v>42203.583330000001</v>
      </c>
      <c r="C1215" s="131">
        <v>14</v>
      </c>
      <c r="D1215" s="35">
        <f>ROUND($D$791/100*$D$792*АТС!$C463,2)</f>
        <v>262.64999999999998</v>
      </c>
      <c r="E1215" s="35">
        <f>ROUND($E$791/100*$E$792*АТС!C463,2)</f>
        <v>241.32</v>
      </c>
      <c r="F1215" s="35">
        <f>ROUND($F$791/100*$F$792*АТС!C463,2)</f>
        <v>164.28</v>
      </c>
      <c r="G1215" s="35">
        <f>ROUND($G$791/100*$G$792*АТС!C463,2)</f>
        <v>96.14</v>
      </c>
    </row>
    <row r="1216" spans="1:7" x14ac:dyDescent="0.25">
      <c r="A1216" s="238"/>
      <c r="B1216" s="130">
        <f t="shared" si="19"/>
        <v>42203.625</v>
      </c>
      <c r="C1216" s="131">
        <v>15</v>
      </c>
      <c r="D1216" s="35">
        <f>ROUND($D$791/100*$D$792*АТС!$C464,2)</f>
        <v>262.64999999999998</v>
      </c>
      <c r="E1216" s="35">
        <f>ROUND($E$791/100*$E$792*АТС!C464,2)</f>
        <v>241.32</v>
      </c>
      <c r="F1216" s="35">
        <f>ROUND($F$791/100*$F$792*АТС!C464,2)</f>
        <v>164.28</v>
      </c>
      <c r="G1216" s="35">
        <f>ROUND($G$791/100*$G$792*АТС!C464,2)</f>
        <v>96.14</v>
      </c>
    </row>
    <row r="1217" spans="1:7" x14ac:dyDescent="0.25">
      <c r="A1217" s="238"/>
      <c r="B1217" s="128">
        <f t="shared" si="19"/>
        <v>42203.666669999999</v>
      </c>
      <c r="C1217" s="131">
        <v>16</v>
      </c>
      <c r="D1217" s="35">
        <f>ROUND($D$791/100*$D$792*АТС!$C465,2)</f>
        <v>267.44</v>
      </c>
      <c r="E1217" s="35">
        <f>ROUND($E$791/100*$E$792*АТС!C465,2)</f>
        <v>245.73</v>
      </c>
      <c r="F1217" s="35">
        <f>ROUND($F$791/100*$F$792*АТС!C465,2)</f>
        <v>167.27</v>
      </c>
      <c r="G1217" s="35">
        <f>ROUND($G$791/100*$G$792*АТС!C465,2)</f>
        <v>97.9</v>
      </c>
    </row>
    <row r="1218" spans="1:7" x14ac:dyDescent="0.25">
      <c r="A1218" s="238"/>
      <c r="B1218" s="130">
        <f t="shared" si="19"/>
        <v>42203.708330000001</v>
      </c>
      <c r="C1218" s="131">
        <v>17</v>
      </c>
      <c r="D1218" s="35">
        <f>ROUND($D$791/100*$D$792*АТС!$C466,2)</f>
        <v>272.3</v>
      </c>
      <c r="E1218" s="35">
        <f>ROUND($E$791/100*$E$792*АТС!C466,2)</f>
        <v>250.19</v>
      </c>
      <c r="F1218" s="35">
        <f>ROUND($F$791/100*$F$792*АТС!C466,2)</f>
        <v>170.31</v>
      </c>
      <c r="G1218" s="35">
        <f>ROUND($G$791/100*$G$792*АТС!C466,2)</f>
        <v>99.68</v>
      </c>
    </row>
    <row r="1219" spans="1:7" x14ac:dyDescent="0.25">
      <c r="A1219" s="238"/>
      <c r="B1219" s="128">
        <f t="shared" si="19"/>
        <v>42203.75</v>
      </c>
      <c r="C1219" s="131">
        <v>18</v>
      </c>
      <c r="D1219" s="35">
        <f>ROUND($D$791/100*$D$792*АТС!$C467,2)</f>
        <v>258.2</v>
      </c>
      <c r="E1219" s="35">
        <f>ROUND($E$791/100*$E$792*АТС!C467,2)</f>
        <v>237.24</v>
      </c>
      <c r="F1219" s="35">
        <f>ROUND($F$791/100*$F$792*АТС!C467,2)</f>
        <v>161.5</v>
      </c>
      <c r="G1219" s="35">
        <f>ROUND($G$791/100*$G$792*АТС!C467,2)</f>
        <v>94.52</v>
      </c>
    </row>
    <row r="1220" spans="1:7" x14ac:dyDescent="0.25">
      <c r="A1220" s="238"/>
      <c r="B1220" s="130">
        <f t="shared" si="19"/>
        <v>42203.791669999999</v>
      </c>
      <c r="C1220" s="131">
        <v>19</v>
      </c>
      <c r="D1220" s="35">
        <f>ROUND($D$791/100*$D$792*АТС!$C468,2)</f>
        <v>241.49</v>
      </c>
      <c r="E1220" s="35">
        <f>ROUND($E$791/100*$E$792*АТС!C468,2)</f>
        <v>221.88</v>
      </c>
      <c r="F1220" s="35">
        <f>ROUND($F$791/100*$F$792*АТС!C468,2)</f>
        <v>151.04</v>
      </c>
      <c r="G1220" s="35">
        <f>ROUND($G$791/100*$G$792*АТС!C468,2)</f>
        <v>88.4</v>
      </c>
    </row>
    <row r="1221" spans="1:7" x14ac:dyDescent="0.25">
      <c r="A1221" s="238"/>
      <c r="B1221" s="128">
        <f t="shared" si="19"/>
        <v>42203.833330000001</v>
      </c>
      <c r="C1221" s="131">
        <v>20</v>
      </c>
      <c r="D1221" s="35">
        <f>ROUND($D$791/100*$D$792*АТС!$C469,2)</f>
        <v>216.39</v>
      </c>
      <c r="E1221" s="35">
        <f>ROUND($E$791/100*$E$792*АТС!C469,2)</f>
        <v>198.82</v>
      </c>
      <c r="F1221" s="35">
        <f>ROUND($F$791/100*$F$792*АТС!C469,2)</f>
        <v>135.34</v>
      </c>
      <c r="G1221" s="35">
        <f>ROUND($G$791/100*$G$792*АТС!C469,2)</f>
        <v>79.209999999999994</v>
      </c>
    </row>
    <row r="1222" spans="1:7" x14ac:dyDescent="0.25">
      <c r="A1222" s="238"/>
      <c r="B1222" s="130">
        <f t="shared" si="19"/>
        <v>42203.875</v>
      </c>
      <c r="C1222" s="131">
        <v>21</v>
      </c>
      <c r="D1222" s="35">
        <f>ROUND($D$791/100*$D$792*АТС!$C470,2)</f>
        <v>219.52</v>
      </c>
      <c r="E1222" s="35">
        <f>ROUND($E$791/100*$E$792*АТС!C470,2)</f>
        <v>201.7</v>
      </c>
      <c r="F1222" s="35">
        <f>ROUND($F$791/100*$F$792*АТС!C470,2)</f>
        <v>137.30000000000001</v>
      </c>
      <c r="G1222" s="35">
        <f>ROUND($G$791/100*$G$792*АТС!C470,2)</f>
        <v>80.349999999999994</v>
      </c>
    </row>
    <row r="1223" spans="1:7" x14ac:dyDescent="0.25">
      <c r="A1223" s="238"/>
      <c r="B1223" s="128">
        <f t="shared" si="19"/>
        <v>42203.916669999999</v>
      </c>
      <c r="C1223" s="131">
        <v>22</v>
      </c>
      <c r="D1223" s="35">
        <f>ROUND($D$791/100*$D$792*АТС!$C471,2)</f>
        <v>245.28</v>
      </c>
      <c r="E1223" s="35">
        <f>ROUND($E$791/100*$E$792*АТС!C471,2)</f>
        <v>225.37</v>
      </c>
      <c r="F1223" s="35">
        <f>ROUND($F$791/100*$F$792*АТС!C471,2)</f>
        <v>153.41</v>
      </c>
      <c r="G1223" s="35">
        <f>ROUND($G$791/100*$G$792*АТС!C471,2)</f>
        <v>89.79</v>
      </c>
    </row>
    <row r="1224" spans="1:7" x14ac:dyDescent="0.25">
      <c r="A1224" s="238"/>
      <c r="B1224" s="130">
        <f t="shared" si="19"/>
        <v>42203.958330000001</v>
      </c>
      <c r="C1224" s="131">
        <v>23</v>
      </c>
      <c r="D1224" s="35">
        <f>ROUND($D$791/100*$D$792*АТС!$C472,2)</f>
        <v>287.72000000000003</v>
      </c>
      <c r="E1224" s="35">
        <f>ROUND($E$791/100*$E$792*АТС!C472,2)</f>
        <v>264.36</v>
      </c>
      <c r="F1224" s="35">
        <f>ROUND($F$791/100*$F$792*АТС!C472,2)</f>
        <v>179.96</v>
      </c>
      <c r="G1224" s="35">
        <f>ROUND($G$791/100*$G$792*АТС!C472,2)</f>
        <v>105.32</v>
      </c>
    </row>
    <row r="1225" spans="1:7" x14ac:dyDescent="0.25">
      <c r="A1225" s="238"/>
      <c r="B1225" s="128">
        <f t="shared" si="19"/>
        <v>42204</v>
      </c>
      <c r="C1225" s="131">
        <v>0</v>
      </c>
      <c r="D1225" s="35">
        <f>ROUND($D$791/100*$D$792*АТС!$C473,2)</f>
        <v>228.34</v>
      </c>
      <c r="E1225" s="35">
        <f>ROUND($E$791/100*$E$792*АТС!C473,2)</f>
        <v>209.8</v>
      </c>
      <c r="F1225" s="35">
        <f>ROUND($F$791/100*$F$792*АТС!C473,2)</f>
        <v>142.82</v>
      </c>
      <c r="G1225" s="35">
        <f>ROUND($G$791/100*$G$792*АТС!C473,2)</f>
        <v>83.58</v>
      </c>
    </row>
    <row r="1226" spans="1:7" x14ac:dyDescent="0.25">
      <c r="A1226" s="238"/>
      <c r="B1226" s="130">
        <f t="shared" si="19"/>
        <v>42204.041669999999</v>
      </c>
      <c r="C1226" s="131">
        <v>1</v>
      </c>
      <c r="D1226" s="35">
        <f>ROUND($D$791/100*$D$792*АТС!$C474,2)</f>
        <v>244.89</v>
      </c>
      <c r="E1226" s="35">
        <f>ROUND($E$791/100*$E$792*АТС!C474,2)</f>
        <v>225.01</v>
      </c>
      <c r="F1226" s="35">
        <f>ROUND($F$791/100*$F$792*АТС!C474,2)</f>
        <v>153.16999999999999</v>
      </c>
      <c r="G1226" s="35">
        <f>ROUND($G$791/100*$G$792*АТС!C474,2)</f>
        <v>89.64</v>
      </c>
    </row>
    <row r="1227" spans="1:7" x14ac:dyDescent="0.25">
      <c r="A1227" s="238"/>
      <c r="B1227" s="128">
        <f t="shared" si="19"/>
        <v>42204.083330000001</v>
      </c>
      <c r="C1227" s="131">
        <v>2</v>
      </c>
      <c r="D1227" s="35">
        <f>ROUND($D$791/100*$D$792*АТС!$C475,2)</f>
        <v>254.04</v>
      </c>
      <c r="E1227" s="35">
        <f>ROUND($E$791/100*$E$792*АТС!C475,2)</f>
        <v>233.42</v>
      </c>
      <c r="F1227" s="35">
        <f>ROUND($F$791/100*$F$792*АТС!C475,2)</f>
        <v>158.88999999999999</v>
      </c>
      <c r="G1227" s="35">
        <f>ROUND($G$791/100*$G$792*АТС!C475,2)</f>
        <v>92.99</v>
      </c>
    </row>
    <row r="1228" spans="1:7" x14ac:dyDescent="0.25">
      <c r="A1228" s="238"/>
      <c r="B1228" s="130">
        <f t="shared" si="19"/>
        <v>42204.125</v>
      </c>
      <c r="C1228" s="131">
        <v>3</v>
      </c>
      <c r="D1228" s="35">
        <f>ROUND($D$791/100*$D$792*АТС!$C476,2)</f>
        <v>258.83999999999997</v>
      </c>
      <c r="E1228" s="35">
        <f>ROUND($E$791/100*$E$792*АТС!C476,2)</f>
        <v>237.83</v>
      </c>
      <c r="F1228" s="35">
        <f>ROUND($F$791/100*$F$792*АТС!C476,2)</f>
        <v>161.9</v>
      </c>
      <c r="G1228" s="35">
        <f>ROUND($G$791/100*$G$792*АТС!C476,2)</f>
        <v>94.75</v>
      </c>
    </row>
    <row r="1229" spans="1:7" x14ac:dyDescent="0.25">
      <c r="A1229" s="238"/>
      <c r="B1229" s="128">
        <f t="shared" si="19"/>
        <v>42204.166669999999</v>
      </c>
      <c r="C1229" s="131">
        <v>4</v>
      </c>
      <c r="D1229" s="35">
        <f>ROUND($D$791/100*$D$792*АТС!$C477,2)</f>
        <v>268.85000000000002</v>
      </c>
      <c r="E1229" s="35">
        <f>ROUND($E$791/100*$E$792*АТС!C477,2)</f>
        <v>247.02</v>
      </c>
      <c r="F1229" s="35">
        <f>ROUND($F$791/100*$F$792*АТС!C477,2)</f>
        <v>168.16</v>
      </c>
      <c r="G1229" s="35">
        <f>ROUND($G$791/100*$G$792*АТС!C477,2)</f>
        <v>98.41</v>
      </c>
    </row>
    <row r="1230" spans="1:7" x14ac:dyDescent="0.25">
      <c r="A1230" s="238"/>
      <c r="B1230" s="130">
        <f t="shared" si="19"/>
        <v>42204.208330000001</v>
      </c>
      <c r="C1230" s="131">
        <v>5</v>
      </c>
      <c r="D1230" s="35">
        <f>ROUND($D$791/100*$D$792*АТС!$C478,2)</f>
        <v>279.66000000000003</v>
      </c>
      <c r="E1230" s="35">
        <f>ROUND($E$791/100*$E$792*АТС!C478,2)</f>
        <v>256.95</v>
      </c>
      <c r="F1230" s="35">
        <f>ROUND($F$791/100*$F$792*АТС!C478,2)</f>
        <v>174.91</v>
      </c>
      <c r="G1230" s="35">
        <f>ROUND($G$791/100*$G$792*АТС!C478,2)</f>
        <v>102.37</v>
      </c>
    </row>
    <row r="1231" spans="1:7" x14ac:dyDescent="0.25">
      <c r="A1231" s="238"/>
      <c r="B1231" s="128">
        <f t="shared" si="19"/>
        <v>42204.25</v>
      </c>
      <c r="C1231" s="131">
        <v>6</v>
      </c>
      <c r="D1231" s="35">
        <f>ROUND($D$791/100*$D$792*АТС!$C479,2)</f>
        <v>263.77999999999997</v>
      </c>
      <c r="E1231" s="35">
        <f>ROUND($E$791/100*$E$792*АТС!C479,2)</f>
        <v>242.37</v>
      </c>
      <c r="F1231" s="35">
        <f>ROUND($F$791/100*$F$792*АТС!C479,2)</f>
        <v>164.99</v>
      </c>
      <c r="G1231" s="35">
        <f>ROUND($G$791/100*$G$792*АТС!C479,2)</f>
        <v>96.56</v>
      </c>
    </row>
    <row r="1232" spans="1:7" x14ac:dyDescent="0.25">
      <c r="A1232" s="238"/>
      <c r="B1232" s="130">
        <f t="shared" si="19"/>
        <v>42204.291669999999</v>
      </c>
      <c r="C1232" s="131">
        <v>7</v>
      </c>
      <c r="D1232" s="35">
        <f>ROUND($D$791/100*$D$792*АТС!$C480,2)</f>
        <v>263.8</v>
      </c>
      <c r="E1232" s="35">
        <f>ROUND($E$791/100*$E$792*АТС!C480,2)</f>
        <v>242.38</v>
      </c>
      <c r="F1232" s="35">
        <f>ROUND($F$791/100*$F$792*АТС!C480,2)</f>
        <v>164.99</v>
      </c>
      <c r="G1232" s="35">
        <f>ROUND($G$791/100*$G$792*АТС!C480,2)</f>
        <v>96.56</v>
      </c>
    </row>
    <row r="1233" spans="1:7" x14ac:dyDescent="0.25">
      <c r="A1233" s="238"/>
      <c r="B1233" s="128">
        <f t="shared" si="19"/>
        <v>42204.333330000001</v>
      </c>
      <c r="C1233" s="131">
        <v>8</v>
      </c>
      <c r="D1233" s="35">
        <f>ROUND($D$791/100*$D$792*АТС!$C481,2)</f>
        <v>338.69</v>
      </c>
      <c r="E1233" s="35">
        <f>ROUND($E$791/100*$E$792*АТС!C481,2)</f>
        <v>311.19</v>
      </c>
      <c r="F1233" s="35">
        <f>ROUND($F$791/100*$F$792*АТС!C481,2)</f>
        <v>211.84</v>
      </c>
      <c r="G1233" s="35">
        <f>ROUND($G$791/100*$G$792*АТС!C481,2)</f>
        <v>123.98</v>
      </c>
    </row>
    <row r="1234" spans="1:7" x14ac:dyDescent="0.25">
      <c r="A1234" s="238"/>
      <c r="B1234" s="130">
        <f t="shared" si="19"/>
        <v>42204.375</v>
      </c>
      <c r="C1234" s="131">
        <v>9</v>
      </c>
      <c r="D1234" s="35">
        <f>ROUND($D$791/100*$D$792*АТС!$C482,2)</f>
        <v>293.41000000000003</v>
      </c>
      <c r="E1234" s="35">
        <f>ROUND($E$791/100*$E$792*АТС!C482,2)</f>
        <v>269.58999999999997</v>
      </c>
      <c r="F1234" s="35">
        <f>ROUND($F$791/100*$F$792*АТС!C482,2)</f>
        <v>183.52</v>
      </c>
      <c r="G1234" s="35">
        <f>ROUND($G$791/100*$G$792*АТС!C482,2)</f>
        <v>107.4</v>
      </c>
    </row>
    <row r="1235" spans="1:7" x14ac:dyDescent="0.25">
      <c r="A1235" s="238"/>
      <c r="B1235" s="128">
        <f t="shared" si="19"/>
        <v>42204.416669999999</v>
      </c>
      <c r="C1235" s="131">
        <v>10</v>
      </c>
      <c r="D1235" s="35">
        <f>ROUND($D$791/100*$D$792*АТС!$C483,2)</f>
        <v>282.52</v>
      </c>
      <c r="E1235" s="35">
        <f>ROUND($E$791/100*$E$792*АТС!C483,2)</f>
        <v>259.58999999999997</v>
      </c>
      <c r="F1235" s="35">
        <f>ROUND($F$791/100*$F$792*АТС!C483,2)</f>
        <v>176.71</v>
      </c>
      <c r="G1235" s="35">
        <f>ROUND($G$791/100*$G$792*АТС!C483,2)</f>
        <v>103.42</v>
      </c>
    </row>
    <row r="1236" spans="1:7" x14ac:dyDescent="0.25">
      <c r="A1236" s="238"/>
      <c r="B1236" s="130">
        <f t="shared" si="19"/>
        <v>42204.458330000001</v>
      </c>
      <c r="C1236" s="131">
        <v>11</v>
      </c>
      <c r="D1236" s="35">
        <f>ROUND($D$791/100*$D$792*АТС!$C484,2)</f>
        <v>282.48</v>
      </c>
      <c r="E1236" s="35">
        <f>ROUND($E$791/100*$E$792*АТС!C484,2)</f>
        <v>259.55</v>
      </c>
      <c r="F1236" s="35">
        <f>ROUND($F$791/100*$F$792*АТС!C484,2)</f>
        <v>176.68</v>
      </c>
      <c r="G1236" s="35">
        <f>ROUND($G$791/100*$G$792*АТС!C484,2)</f>
        <v>103.4</v>
      </c>
    </row>
    <row r="1237" spans="1:7" x14ac:dyDescent="0.25">
      <c r="A1237" s="238"/>
      <c r="B1237" s="128">
        <f t="shared" si="19"/>
        <v>42204.5</v>
      </c>
      <c r="C1237" s="131">
        <v>12</v>
      </c>
      <c r="D1237" s="35">
        <f>ROUND($D$791/100*$D$792*АТС!$C485,2)</f>
        <v>293.41000000000003</v>
      </c>
      <c r="E1237" s="35">
        <f>ROUND($E$791/100*$E$792*АТС!C485,2)</f>
        <v>269.58999999999997</v>
      </c>
      <c r="F1237" s="35">
        <f>ROUND($F$791/100*$F$792*АТС!C485,2)</f>
        <v>183.52</v>
      </c>
      <c r="G1237" s="35">
        <f>ROUND($G$791/100*$G$792*АТС!C485,2)</f>
        <v>107.4</v>
      </c>
    </row>
    <row r="1238" spans="1:7" x14ac:dyDescent="0.25">
      <c r="A1238" s="238"/>
      <c r="B1238" s="130">
        <f t="shared" si="19"/>
        <v>42204.541669999999</v>
      </c>
      <c r="C1238" s="131">
        <v>13</v>
      </c>
      <c r="D1238" s="35">
        <f>ROUND($D$791/100*$D$792*АТС!$C486,2)</f>
        <v>293.39999999999998</v>
      </c>
      <c r="E1238" s="35">
        <f>ROUND($E$791/100*$E$792*АТС!C486,2)</f>
        <v>269.58</v>
      </c>
      <c r="F1238" s="35">
        <f>ROUND($F$791/100*$F$792*АТС!C486,2)</f>
        <v>183.51</v>
      </c>
      <c r="G1238" s="35">
        <f>ROUND($G$791/100*$G$792*АТС!C486,2)</f>
        <v>107.4</v>
      </c>
    </row>
    <row r="1239" spans="1:7" x14ac:dyDescent="0.25">
      <c r="A1239" s="238"/>
      <c r="B1239" s="128">
        <f t="shared" si="19"/>
        <v>42204.583330000001</v>
      </c>
      <c r="C1239" s="131">
        <v>14</v>
      </c>
      <c r="D1239" s="35">
        <f>ROUND($D$791/100*$D$792*АТС!$C487,2)</f>
        <v>287.83</v>
      </c>
      <c r="E1239" s="35">
        <f>ROUND($E$791/100*$E$792*АТС!C487,2)</f>
        <v>264.47000000000003</v>
      </c>
      <c r="F1239" s="35">
        <f>ROUND($F$791/100*$F$792*АТС!C487,2)</f>
        <v>180.03</v>
      </c>
      <c r="G1239" s="35">
        <f>ROUND($G$791/100*$G$792*АТС!C487,2)</f>
        <v>105.36</v>
      </c>
    </row>
    <row r="1240" spans="1:7" x14ac:dyDescent="0.25">
      <c r="A1240" s="238"/>
      <c r="B1240" s="130">
        <f t="shared" si="19"/>
        <v>42204.625</v>
      </c>
      <c r="C1240" s="131">
        <v>15</v>
      </c>
      <c r="D1240" s="35">
        <f>ROUND($D$791/100*$D$792*АТС!$C488,2)</f>
        <v>277.27999999999997</v>
      </c>
      <c r="E1240" s="35">
        <f>ROUND($E$791/100*$E$792*АТС!C488,2)</f>
        <v>254.77</v>
      </c>
      <c r="F1240" s="35">
        <f>ROUND($F$791/100*$F$792*АТС!C488,2)</f>
        <v>173.43</v>
      </c>
      <c r="G1240" s="35">
        <f>ROUND($G$791/100*$G$792*АТС!C488,2)</f>
        <v>101.5</v>
      </c>
    </row>
    <row r="1241" spans="1:7" x14ac:dyDescent="0.25">
      <c r="A1241" s="238"/>
      <c r="B1241" s="128">
        <f t="shared" si="19"/>
        <v>42204.666669999999</v>
      </c>
      <c r="C1241" s="131">
        <v>16</v>
      </c>
      <c r="D1241" s="35">
        <f>ROUND($D$791/100*$D$792*АТС!$C489,2)</f>
        <v>282.52999999999997</v>
      </c>
      <c r="E1241" s="35">
        <f>ROUND($E$791/100*$E$792*АТС!C489,2)</f>
        <v>259.60000000000002</v>
      </c>
      <c r="F1241" s="35">
        <f>ROUND($F$791/100*$F$792*АТС!C489,2)</f>
        <v>176.71</v>
      </c>
      <c r="G1241" s="35">
        <f>ROUND($G$791/100*$G$792*АТС!C489,2)</f>
        <v>103.42</v>
      </c>
    </row>
    <row r="1242" spans="1:7" x14ac:dyDescent="0.25">
      <c r="A1242" s="238"/>
      <c r="B1242" s="130">
        <f t="shared" si="19"/>
        <v>42204.708330000001</v>
      </c>
      <c r="C1242" s="131">
        <v>17</v>
      </c>
      <c r="D1242" s="35">
        <f>ROUND($D$791/100*$D$792*АТС!$C490,2)</f>
        <v>282.52999999999997</v>
      </c>
      <c r="E1242" s="35">
        <f>ROUND($E$791/100*$E$792*АТС!C490,2)</f>
        <v>259.58999999999997</v>
      </c>
      <c r="F1242" s="35">
        <f>ROUND($F$791/100*$F$792*АТС!C490,2)</f>
        <v>176.71</v>
      </c>
      <c r="G1242" s="35">
        <f>ROUND($G$791/100*$G$792*АТС!C490,2)</f>
        <v>103.42</v>
      </c>
    </row>
    <row r="1243" spans="1:7" x14ac:dyDescent="0.25">
      <c r="A1243" s="238"/>
      <c r="B1243" s="128">
        <f t="shared" si="19"/>
        <v>42204.75</v>
      </c>
      <c r="C1243" s="131">
        <v>18</v>
      </c>
      <c r="D1243" s="35">
        <f>ROUND($D$791/100*$D$792*АТС!$C491,2)</f>
        <v>260.42</v>
      </c>
      <c r="E1243" s="35">
        <f>ROUND($E$791/100*$E$792*АТС!C491,2)</f>
        <v>239.28</v>
      </c>
      <c r="F1243" s="35">
        <f>ROUND($F$791/100*$F$792*АТС!C491,2)</f>
        <v>162.88</v>
      </c>
      <c r="G1243" s="35">
        <f>ROUND($G$791/100*$G$792*АТС!C491,2)</f>
        <v>95.33</v>
      </c>
    </row>
    <row r="1244" spans="1:7" x14ac:dyDescent="0.25">
      <c r="A1244" s="238"/>
      <c r="B1244" s="130">
        <f t="shared" si="19"/>
        <v>42204.791669999999</v>
      </c>
      <c r="C1244" s="131">
        <v>19</v>
      </c>
      <c r="D1244" s="35">
        <f>ROUND($D$791/100*$D$792*АТС!$C492,2)</f>
        <v>249.59</v>
      </c>
      <c r="E1244" s="35">
        <f>ROUND($E$791/100*$E$792*АТС!C492,2)</f>
        <v>229.32</v>
      </c>
      <c r="F1244" s="35">
        <f>ROUND($F$791/100*$F$792*АТС!C492,2)</f>
        <v>156.11000000000001</v>
      </c>
      <c r="G1244" s="35">
        <f>ROUND($G$791/100*$G$792*АТС!C492,2)</f>
        <v>91.36</v>
      </c>
    </row>
    <row r="1245" spans="1:7" x14ac:dyDescent="0.25">
      <c r="A1245" s="238"/>
      <c r="B1245" s="128">
        <f t="shared" si="19"/>
        <v>42204.833330000001</v>
      </c>
      <c r="C1245" s="131">
        <v>20</v>
      </c>
      <c r="D1245" s="35">
        <f>ROUND($D$791/100*$D$792*АТС!$C493,2)</f>
        <v>219.73</v>
      </c>
      <c r="E1245" s="35">
        <f>ROUND($E$791/100*$E$792*АТС!C493,2)</f>
        <v>201.89</v>
      </c>
      <c r="F1245" s="35">
        <f>ROUND($F$791/100*$F$792*АТС!C493,2)</f>
        <v>137.43</v>
      </c>
      <c r="G1245" s="35">
        <f>ROUND($G$791/100*$G$792*АТС!C493,2)</f>
        <v>80.430000000000007</v>
      </c>
    </row>
    <row r="1246" spans="1:7" x14ac:dyDescent="0.25">
      <c r="A1246" s="238"/>
      <c r="B1246" s="130">
        <f t="shared" si="19"/>
        <v>42204.875</v>
      </c>
      <c r="C1246" s="131">
        <v>21</v>
      </c>
      <c r="D1246" s="35">
        <f>ROUND($D$791/100*$D$792*АТС!$C494,2)</f>
        <v>216.36</v>
      </c>
      <c r="E1246" s="35">
        <f>ROUND($E$791/100*$E$792*АТС!C494,2)</f>
        <v>198.79</v>
      </c>
      <c r="F1246" s="35">
        <f>ROUND($F$791/100*$F$792*АТС!C494,2)</f>
        <v>135.32</v>
      </c>
      <c r="G1246" s="35">
        <f>ROUND($G$791/100*$G$792*АТС!C494,2)</f>
        <v>79.2</v>
      </c>
    </row>
    <row r="1247" spans="1:7" x14ac:dyDescent="0.25">
      <c r="A1247" s="238"/>
      <c r="B1247" s="128">
        <f t="shared" si="19"/>
        <v>42204.916669999999</v>
      </c>
      <c r="C1247" s="131">
        <v>22</v>
      </c>
      <c r="D1247" s="35">
        <f>ROUND($D$791/100*$D$792*АТС!$C495,2)</f>
        <v>233.76</v>
      </c>
      <c r="E1247" s="35">
        <f>ROUND($E$791/100*$E$792*АТС!C495,2)</f>
        <v>214.78</v>
      </c>
      <c r="F1247" s="35">
        <f>ROUND($F$791/100*$F$792*АТС!C495,2)</f>
        <v>146.21</v>
      </c>
      <c r="G1247" s="35">
        <f>ROUND($G$791/100*$G$792*АТС!C495,2)</f>
        <v>85.57</v>
      </c>
    </row>
    <row r="1248" spans="1:7" x14ac:dyDescent="0.25">
      <c r="A1248" s="238"/>
      <c r="B1248" s="130">
        <f t="shared" si="19"/>
        <v>42204.958330000001</v>
      </c>
      <c r="C1248" s="131">
        <v>23</v>
      </c>
      <c r="D1248" s="35">
        <f>ROUND($D$791/100*$D$792*АТС!$C496,2)</f>
        <v>287.87</v>
      </c>
      <c r="E1248" s="35">
        <f>ROUND($E$791/100*$E$792*АТС!C496,2)</f>
        <v>264.5</v>
      </c>
      <c r="F1248" s="35">
        <f>ROUND($F$791/100*$F$792*АТС!C496,2)</f>
        <v>180.05</v>
      </c>
      <c r="G1248" s="35">
        <f>ROUND($G$791/100*$G$792*АТС!C496,2)</f>
        <v>105.37</v>
      </c>
    </row>
    <row r="1249" spans="1:7" x14ac:dyDescent="0.25">
      <c r="A1249" s="238"/>
      <c r="B1249" s="128">
        <f t="shared" si="19"/>
        <v>42205</v>
      </c>
      <c r="C1249" s="131">
        <v>0</v>
      </c>
      <c r="D1249" s="35">
        <f>ROUND($D$791/100*$D$792*АТС!$C497,2)</f>
        <v>223.88</v>
      </c>
      <c r="E1249" s="35">
        <f>ROUND($E$791/100*$E$792*АТС!C497,2)</f>
        <v>205.7</v>
      </c>
      <c r="F1249" s="35">
        <f>ROUND($F$791/100*$F$792*АТС!C497,2)</f>
        <v>140.03</v>
      </c>
      <c r="G1249" s="35">
        <f>ROUND($G$791/100*$G$792*АТС!C497,2)</f>
        <v>81.95</v>
      </c>
    </row>
    <row r="1250" spans="1:7" x14ac:dyDescent="0.25">
      <c r="A1250" s="238"/>
      <c r="B1250" s="130">
        <f t="shared" si="19"/>
        <v>42205.041669999999</v>
      </c>
      <c r="C1250" s="131">
        <v>1</v>
      </c>
      <c r="D1250" s="35">
        <f>ROUND($D$791/100*$D$792*АТС!$C498,2)</f>
        <v>246.48</v>
      </c>
      <c r="E1250" s="35">
        <f>ROUND($E$791/100*$E$792*АТС!C498,2)</f>
        <v>226.47</v>
      </c>
      <c r="F1250" s="35">
        <f>ROUND($F$791/100*$F$792*АТС!C498,2)</f>
        <v>154.16</v>
      </c>
      <c r="G1250" s="35">
        <f>ROUND($G$791/100*$G$792*АТС!C498,2)</f>
        <v>90.22</v>
      </c>
    </row>
    <row r="1251" spans="1:7" x14ac:dyDescent="0.25">
      <c r="A1251" s="238"/>
      <c r="B1251" s="128">
        <f t="shared" si="19"/>
        <v>42205.083330000001</v>
      </c>
      <c r="C1251" s="131">
        <v>2</v>
      </c>
      <c r="D1251" s="35">
        <f>ROUND($D$791/100*$D$792*АТС!$C499,2)</f>
        <v>255.04</v>
      </c>
      <c r="E1251" s="35">
        <f>ROUND($E$791/100*$E$792*АТС!C499,2)</f>
        <v>234.34</v>
      </c>
      <c r="F1251" s="35">
        <f>ROUND($F$791/100*$F$792*АТС!C499,2)</f>
        <v>159.52000000000001</v>
      </c>
      <c r="G1251" s="35">
        <f>ROUND($G$791/100*$G$792*АТС!C499,2)</f>
        <v>93.36</v>
      </c>
    </row>
    <row r="1252" spans="1:7" x14ac:dyDescent="0.25">
      <c r="A1252" s="238"/>
      <c r="B1252" s="130">
        <f t="shared" si="19"/>
        <v>42205.125</v>
      </c>
      <c r="C1252" s="131">
        <v>3</v>
      </c>
      <c r="D1252" s="35">
        <f>ROUND($D$791/100*$D$792*АТС!$C500,2)</f>
        <v>259.48</v>
      </c>
      <c r="E1252" s="35">
        <f>ROUND($E$791/100*$E$792*АТС!C500,2)</f>
        <v>238.41</v>
      </c>
      <c r="F1252" s="35">
        <f>ROUND($F$791/100*$F$792*АТС!C500,2)</f>
        <v>162.29</v>
      </c>
      <c r="G1252" s="35">
        <f>ROUND($G$791/100*$G$792*АТС!C500,2)</f>
        <v>94.98</v>
      </c>
    </row>
    <row r="1253" spans="1:7" x14ac:dyDescent="0.25">
      <c r="A1253" s="238"/>
      <c r="B1253" s="128">
        <f t="shared" si="19"/>
        <v>42205.166669999999</v>
      </c>
      <c r="C1253" s="131">
        <v>4</v>
      </c>
      <c r="D1253" s="35">
        <f>ROUND($D$791/100*$D$792*АТС!$C501,2)</f>
        <v>259.41000000000003</v>
      </c>
      <c r="E1253" s="35">
        <f>ROUND($E$791/100*$E$792*АТС!C501,2)</f>
        <v>238.35</v>
      </c>
      <c r="F1253" s="35">
        <f>ROUND($F$791/100*$F$792*АТС!C501,2)</f>
        <v>162.25</v>
      </c>
      <c r="G1253" s="35">
        <f>ROUND($G$791/100*$G$792*АТС!C501,2)</f>
        <v>94.96</v>
      </c>
    </row>
    <row r="1254" spans="1:7" x14ac:dyDescent="0.25">
      <c r="A1254" s="238"/>
      <c r="B1254" s="130">
        <f t="shared" si="19"/>
        <v>42205.208330000001</v>
      </c>
      <c r="C1254" s="131">
        <v>5</v>
      </c>
      <c r="D1254" s="35">
        <f>ROUND($D$791/100*$D$792*АТС!$C502,2)</f>
        <v>271.20999999999998</v>
      </c>
      <c r="E1254" s="35">
        <f>ROUND($E$791/100*$E$792*АТС!C502,2)</f>
        <v>249.19</v>
      </c>
      <c r="F1254" s="35">
        <f>ROUND($F$791/100*$F$792*АТС!C502,2)</f>
        <v>169.63</v>
      </c>
      <c r="G1254" s="35">
        <f>ROUND($G$791/100*$G$792*АТС!C502,2)</f>
        <v>99.28</v>
      </c>
    </row>
    <row r="1255" spans="1:7" x14ac:dyDescent="0.25">
      <c r="A1255" s="238"/>
      <c r="B1255" s="128">
        <f t="shared" si="19"/>
        <v>42205.25</v>
      </c>
      <c r="C1255" s="131">
        <v>6</v>
      </c>
      <c r="D1255" s="35">
        <f>ROUND($D$791/100*$D$792*АТС!$C503,2)</f>
        <v>254.95</v>
      </c>
      <c r="E1255" s="35">
        <f>ROUND($E$791/100*$E$792*АТС!C503,2)</f>
        <v>234.25</v>
      </c>
      <c r="F1255" s="35">
        <f>ROUND($F$791/100*$F$792*АТС!C503,2)</f>
        <v>159.46</v>
      </c>
      <c r="G1255" s="35">
        <f>ROUND($G$791/100*$G$792*АТС!C503,2)</f>
        <v>93.32</v>
      </c>
    </row>
    <row r="1256" spans="1:7" x14ac:dyDescent="0.25">
      <c r="A1256" s="238"/>
      <c r="B1256" s="130">
        <f t="shared" si="19"/>
        <v>42205.291669999999</v>
      </c>
      <c r="C1256" s="131">
        <v>7</v>
      </c>
      <c r="D1256" s="35">
        <f>ROUND($D$791/100*$D$792*АТС!$C504,2)</f>
        <v>306.77</v>
      </c>
      <c r="E1256" s="35">
        <f>ROUND($E$791/100*$E$792*АТС!C504,2)</f>
        <v>281.87</v>
      </c>
      <c r="F1256" s="35">
        <f>ROUND($F$791/100*$F$792*АТС!C504,2)</f>
        <v>191.87</v>
      </c>
      <c r="G1256" s="35">
        <f>ROUND($G$791/100*$G$792*АТС!C504,2)</f>
        <v>112.29</v>
      </c>
    </row>
    <row r="1257" spans="1:7" x14ac:dyDescent="0.25">
      <c r="A1257" s="238"/>
      <c r="B1257" s="128">
        <f t="shared" si="19"/>
        <v>42205.333330000001</v>
      </c>
      <c r="C1257" s="131">
        <v>8</v>
      </c>
      <c r="D1257" s="35">
        <f>ROUND($D$791/100*$D$792*АТС!$C505,2)</f>
        <v>282.38</v>
      </c>
      <c r="E1257" s="35">
        <f>ROUND($E$791/100*$E$792*АТС!C505,2)</f>
        <v>259.45</v>
      </c>
      <c r="F1257" s="35">
        <f>ROUND($F$791/100*$F$792*АТС!C505,2)</f>
        <v>176.62</v>
      </c>
      <c r="G1257" s="35">
        <f>ROUND($G$791/100*$G$792*АТС!C505,2)</f>
        <v>103.37</v>
      </c>
    </row>
    <row r="1258" spans="1:7" x14ac:dyDescent="0.25">
      <c r="A1258" s="238"/>
      <c r="B1258" s="130">
        <f t="shared" si="19"/>
        <v>42205.375</v>
      </c>
      <c r="C1258" s="131">
        <v>9</v>
      </c>
      <c r="D1258" s="35">
        <f>ROUND($D$791/100*$D$792*АТС!$C506,2)</f>
        <v>247.5</v>
      </c>
      <c r="E1258" s="35">
        <f>ROUND($E$791/100*$E$792*АТС!C506,2)</f>
        <v>227.41</v>
      </c>
      <c r="F1258" s="35">
        <f>ROUND($F$791/100*$F$792*АТС!C506,2)</f>
        <v>154.80000000000001</v>
      </c>
      <c r="G1258" s="35">
        <f>ROUND($G$791/100*$G$792*АТС!C506,2)</f>
        <v>90.6</v>
      </c>
    </row>
    <row r="1259" spans="1:7" x14ac:dyDescent="0.25">
      <c r="A1259" s="238"/>
      <c r="B1259" s="128">
        <f t="shared" si="19"/>
        <v>42205.416669999999</v>
      </c>
      <c r="C1259" s="131">
        <v>10</v>
      </c>
      <c r="D1259" s="35">
        <f>ROUND($D$791/100*$D$792*АТС!$C507,2)</f>
        <v>237.58</v>
      </c>
      <c r="E1259" s="35">
        <f>ROUND($E$791/100*$E$792*АТС!C507,2)</f>
        <v>218.29</v>
      </c>
      <c r="F1259" s="35">
        <f>ROUND($F$791/100*$F$792*АТС!C507,2)</f>
        <v>148.6</v>
      </c>
      <c r="G1259" s="35">
        <f>ROUND($G$791/100*$G$792*АТС!C507,2)</f>
        <v>86.97</v>
      </c>
    </row>
    <row r="1260" spans="1:7" x14ac:dyDescent="0.25">
      <c r="A1260" s="238"/>
      <c r="B1260" s="130">
        <f t="shared" si="19"/>
        <v>42205.458330000001</v>
      </c>
      <c r="C1260" s="131">
        <v>11</v>
      </c>
      <c r="D1260" s="35">
        <f>ROUND($D$791/100*$D$792*АТС!$C508,2)</f>
        <v>231.98</v>
      </c>
      <c r="E1260" s="35">
        <f>ROUND($E$791/100*$E$792*АТС!C508,2)</f>
        <v>213.15</v>
      </c>
      <c r="F1260" s="35">
        <f>ROUND($F$791/100*$F$792*АТС!C508,2)</f>
        <v>145.1</v>
      </c>
      <c r="G1260" s="35">
        <f>ROUND($G$791/100*$G$792*АТС!C508,2)</f>
        <v>84.92</v>
      </c>
    </row>
    <row r="1261" spans="1:7" x14ac:dyDescent="0.25">
      <c r="A1261" s="238"/>
      <c r="B1261" s="128">
        <f t="shared" si="19"/>
        <v>42205.5</v>
      </c>
      <c r="C1261" s="131">
        <v>12</v>
      </c>
      <c r="D1261" s="35">
        <f>ROUND($D$791/100*$D$792*АТС!$C509,2)</f>
        <v>235.71</v>
      </c>
      <c r="E1261" s="35">
        <f>ROUND($E$791/100*$E$792*АТС!C509,2)</f>
        <v>216.57</v>
      </c>
      <c r="F1261" s="35">
        <f>ROUND($F$791/100*$F$792*АТС!C509,2)</f>
        <v>147.41999999999999</v>
      </c>
      <c r="G1261" s="35">
        <f>ROUND($G$791/100*$G$792*АТС!C509,2)</f>
        <v>86.28</v>
      </c>
    </row>
    <row r="1262" spans="1:7" x14ac:dyDescent="0.25">
      <c r="A1262" s="238"/>
      <c r="B1262" s="130">
        <f t="shared" si="19"/>
        <v>42205.541669999999</v>
      </c>
      <c r="C1262" s="131">
        <v>13</v>
      </c>
      <c r="D1262" s="35">
        <f>ROUND($D$791/100*$D$792*АТС!$C510,2)</f>
        <v>239.53</v>
      </c>
      <c r="E1262" s="35">
        <f>ROUND($E$791/100*$E$792*АТС!C510,2)</f>
        <v>220.08</v>
      </c>
      <c r="F1262" s="35">
        <f>ROUND($F$791/100*$F$792*АТС!C510,2)</f>
        <v>149.82</v>
      </c>
      <c r="G1262" s="35">
        <f>ROUND($G$791/100*$G$792*АТС!C510,2)</f>
        <v>87.68</v>
      </c>
    </row>
    <row r="1263" spans="1:7" x14ac:dyDescent="0.25">
      <c r="A1263" s="238"/>
      <c r="B1263" s="128">
        <f t="shared" si="19"/>
        <v>42205.583330000001</v>
      </c>
      <c r="C1263" s="131">
        <v>14</v>
      </c>
      <c r="D1263" s="35">
        <f>ROUND($D$791/100*$D$792*АТС!$C511,2)</f>
        <v>243.48</v>
      </c>
      <c r="E1263" s="35">
        <f>ROUND($E$791/100*$E$792*АТС!C511,2)</f>
        <v>223.71</v>
      </c>
      <c r="F1263" s="35">
        <f>ROUND($F$791/100*$F$792*АТС!C511,2)</f>
        <v>152.29</v>
      </c>
      <c r="G1263" s="35">
        <f>ROUND($G$791/100*$G$792*АТС!C511,2)</f>
        <v>89.13</v>
      </c>
    </row>
    <row r="1264" spans="1:7" x14ac:dyDescent="0.25">
      <c r="A1264" s="238"/>
      <c r="B1264" s="130">
        <f t="shared" si="19"/>
        <v>42205.625</v>
      </c>
      <c r="C1264" s="131">
        <v>15</v>
      </c>
      <c r="D1264" s="35">
        <f>ROUND($D$791/100*$D$792*АТС!$C512,2)</f>
        <v>251.75</v>
      </c>
      <c r="E1264" s="35">
        <f>ROUND($E$791/100*$E$792*АТС!C512,2)</f>
        <v>231.32</v>
      </c>
      <c r="F1264" s="35">
        <f>ROUND($F$791/100*$F$792*АТС!C512,2)</f>
        <v>157.46</v>
      </c>
      <c r="G1264" s="35">
        <f>ROUND($G$791/100*$G$792*АТС!C512,2)</f>
        <v>92.16</v>
      </c>
    </row>
    <row r="1265" spans="1:7" x14ac:dyDescent="0.25">
      <c r="A1265" s="238"/>
      <c r="B1265" s="128">
        <f t="shared" si="19"/>
        <v>42205.666669999999</v>
      </c>
      <c r="C1265" s="131">
        <v>16</v>
      </c>
      <c r="D1265" s="35">
        <f>ROUND($D$791/100*$D$792*АТС!$C513,2)</f>
        <v>244.68</v>
      </c>
      <c r="E1265" s="35">
        <f>ROUND($E$791/100*$E$792*АТС!C513,2)</f>
        <v>224.82</v>
      </c>
      <c r="F1265" s="35">
        <f>ROUND($F$791/100*$F$792*АТС!C513,2)</f>
        <v>153.04</v>
      </c>
      <c r="G1265" s="35">
        <f>ROUND($G$791/100*$G$792*АТС!C513,2)</f>
        <v>89.57</v>
      </c>
    </row>
    <row r="1266" spans="1:7" x14ac:dyDescent="0.25">
      <c r="A1266" s="238"/>
      <c r="B1266" s="130">
        <f t="shared" ref="B1266:B1329" si="20">B1242+1</f>
        <v>42205.708330000001</v>
      </c>
      <c r="C1266" s="131">
        <v>17</v>
      </c>
      <c r="D1266" s="35">
        <f>ROUND($D$791/100*$D$792*АТС!$C514,2)</f>
        <v>248.33</v>
      </c>
      <c r="E1266" s="35">
        <f>ROUND($E$791/100*$E$792*АТС!C514,2)</f>
        <v>228.17</v>
      </c>
      <c r="F1266" s="35">
        <f>ROUND($F$791/100*$F$792*АТС!C514,2)</f>
        <v>155.32</v>
      </c>
      <c r="G1266" s="35">
        <f>ROUND($G$791/100*$G$792*АТС!C514,2)</f>
        <v>90.9</v>
      </c>
    </row>
    <row r="1267" spans="1:7" x14ac:dyDescent="0.25">
      <c r="A1267" s="238"/>
      <c r="B1267" s="128">
        <f t="shared" si="20"/>
        <v>42205.75</v>
      </c>
      <c r="C1267" s="131">
        <v>18</v>
      </c>
      <c r="D1267" s="35">
        <f>ROUND($D$791/100*$D$792*АТС!$C515,2)</f>
        <v>252.11</v>
      </c>
      <c r="E1267" s="35">
        <f>ROUND($E$791/100*$E$792*АТС!C515,2)</f>
        <v>231.64</v>
      </c>
      <c r="F1267" s="35">
        <f>ROUND($F$791/100*$F$792*АТС!C515,2)</f>
        <v>157.68</v>
      </c>
      <c r="G1267" s="35">
        <f>ROUND($G$791/100*$G$792*АТС!C515,2)</f>
        <v>92.28</v>
      </c>
    </row>
    <row r="1268" spans="1:7" x14ac:dyDescent="0.25">
      <c r="A1268" s="238"/>
      <c r="B1268" s="130">
        <f t="shared" si="20"/>
        <v>42205.791669999999</v>
      </c>
      <c r="C1268" s="131">
        <v>19</v>
      </c>
      <c r="D1268" s="35">
        <f>ROUND($D$791/100*$D$792*АТС!$C516,2)</f>
        <v>239.43</v>
      </c>
      <c r="E1268" s="35">
        <f>ROUND($E$791/100*$E$792*АТС!C516,2)</f>
        <v>219.99</v>
      </c>
      <c r="F1268" s="35">
        <f>ROUND($F$791/100*$F$792*АТС!C516,2)</f>
        <v>149.75</v>
      </c>
      <c r="G1268" s="35">
        <f>ROUND($G$791/100*$G$792*АТС!C516,2)</f>
        <v>87.64</v>
      </c>
    </row>
    <row r="1269" spans="1:7" x14ac:dyDescent="0.25">
      <c r="A1269" s="238"/>
      <c r="B1269" s="128">
        <f t="shared" si="20"/>
        <v>42205.833330000001</v>
      </c>
      <c r="C1269" s="131">
        <v>20</v>
      </c>
      <c r="D1269" s="35">
        <f>ROUND($D$791/100*$D$792*АТС!$C517,2)</f>
        <v>219.1</v>
      </c>
      <c r="E1269" s="35">
        <f>ROUND($E$791/100*$E$792*АТС!C517,2)</f>
        <v>201.32</v>
      </c>
      <c r="F1269" s="35">
        <f>ROUND($F$791/100*$F$792*АТС!C517,2)</f>
        <v>137.04</v>
      </c>
      <c r="G1269" s="35">
        <f>ROUND($G$791/100*$G$792*АТС!C517,2)</f>
        <v>80.2</v>
      </c>
    </row>
    <row r="1270" spans="1:7" x14ac:dyDescent="0.25">
      <c r="A1270" s="238"/>
      <c r="B1270" s="130">
        <f t="shared" si="20"/>
        <v>42205.875</v>
      </c>
      <c r="C1270" s="131">
        <v>21</v>
      </c>
      <c r="D1270" s="35">
        <f>ROUND($D$791/100*$D$792*АТС!$C518,2)</f>
        <v>214.87</v>
      </c>
      <c r="E1270" s="35">
        <f>ROUND($E$791/100*$E$792*АТС!C518,2)</f>
        <v>197.43</v>
      </c>
      <c r="F1270" s="35">
        <f>ROUND($F$791/100*$F$792*АТС!C518,2)</f>
        <v>134.38999999999999</v>
      </c>
      <c r="G1270" s="35">
        <f>ROUND($G$791/100*$G$792*АТС!C518,2)</f>
        <v>78.650000000000006</v>
      </c>
    </row>
    <row r="1271" spans="1:7" x14ac:dyDescent="0.25">
      <c r="A1271" s="238"/>
      <c r="B1271" s="128">
        <f t="shared" si="20"/>
        <v>42205.916669999999</v>
      </c>
      <c r="C1271" s="131">
        <v>22</v>
      </c>
      <c r="D1271" s="35">
        <f>ROUND($D$791/100*$D$792*АТС!$C519,2)</f>
        <v>224.69</v>
      </c>
      <c r="E1271" s="35">
        <f>ROUND($E$791/100*$E$792*АТС!C519,2)</f>
        <v>206.45</v>
      </c>
      <c r="F1271" s="35">
        <f>ROUND($F$791/100*$F$792*АТС!C519,2)</f>
        <v>140.53</v>
      </c>
      <c r="G1271" s="35">
        <f>ROUND($G$791/100*$G$792*АТС!C519,2)</f>
        <v>82.25</v>
      </c>
    </row>
    <row r="1272" spans="1:7" x14ac:dyDescent="0.25">
      <c r="A1272" s="238"/>
      <c r="B1272" s="130">
        <f t="shared" si="20"/>
        <v>42205.958330000001</v>
      </c>
      <c r="C1272" s="131">
        <v>23</v>
      </c>
      <c r="D1272" s="35">
        <f>ROUND($D$791/100*$D$792*АТС!$C520,2)</f>
        <v>219.19</v>
      </c>
      <c r="E1272" s="35">
        <f>ROUND($E$791/100*$E$792*АТС!C520,2)</f>
        <v>201.4</v>
      </c>
      <c r="F1272" s="35">
        <f>ROUND($F$791/100*$F$792*АТС!C520,2)</f>
        <v>137.1</v>
      </c>
      <c r="G1272" s="35">
        <f>ROUND($G$791/100*$G$792*АТС!C520,2)</f>
        <v>80.239999999999995</v>
      </c>
    </row>
    <row r="1273" spans="1:7" x14ac:dyDescent="0.25">
      <c r="A1273" s="238"/>
      <c r="B1273" s="128">
        <f t="shared" si="20"/>
        <v>42206</v>
      </c>
      <c r="C1273" s="131">
        <v>0</v>
      </c>
      <c r="D1273" s="35">
        <f>ROUND($D$791/100*$D$792*АТС!$C521,2)</f>
        <v>220.55</v>
      </c>
      <c r="E1273" s="35">
        <f>ROUND($E$791/100*$E$792*АТС!C521,2)</f>
        <v>202.64</v>
      </c>
      <c r="F1273" s="35">
        <f>ROUND($F$791/100*$F$792*АТС!C521,2)</f>
        <v>137.94</v>
      </c>
      <c r="G1273" s="35">
        <f>ROUND($G$791/100*$G$792*АТС!C521,2)</f>
        <v>80.73</v>
      </c>
    </row>
    <row r="1274" spans="1:7" x14ac:dyDescent="0.25">
      <c r="A1274" s="238"/>
      <c r="B1274" s="130">
        <f t="shared" si="20"/>
        <v>42206.041669999999</v>
      </c>
      <c r="C1274" s="131">
        <v>1</v>
      </c>
      <c r="D1274" s="35">
        <f>ROUND($D$791/100*$D$792*АТС!$C522,2)</f>
        <v>242.52</v>
      </c>
      <c r="E1274" s="35">
        <f>ROUND($E$791/100*$E$792*АТС!C522,2)</f>
        <v>222.83</v>
      </c>
      <c r="F1274" s="35">
        <f>ROUND($F$791/100*$F$792*АТС!C522,2)</f>
        <v>151.69</v>
      </c>
      <c r="G1274" s="35">
        <f>ROUND($G$791/100*$G$792*АТС!C522,2)</f>
        <v>88.78</v>
      </c>
    </row>
    <row r="1275" spans="1:7" x14ac:dyDescent="0.25">
      <c r="A1275" s="238"/>
      <c r="B1275" s="128">
        <f t="shared" si="20"/>
        <v>42206.083330000001</v>
      </c>
      <c r="C1275" s="131">
        <v>2</v>
      </c>
      <c r="D1275" s="35">
        <f>ROUND($D$791/100*$D$792*АТС!$C523,2)</f>
        <v>250.78</v>
      </c>
      <c r="E1275" s="35">
        <f>ROUND($E$791/100*$E$792*АТС!C523,2)</f>
        <v>230.42</v>
      </c>
      <c r="F1275" s="35">
        <f>ROUND($F$791/100*$F$792*АТС!C523,2)</f>
        <v>156.85</v>
      </c>
      <c r="G1275" s="35">
        <f>ROUND($G$791/100*$G$792*АТС!C523,2)</f>
        <v>91.8</v>
      </c>
    </row>
    <row r="1276" spans="1:7" x14ac:dyDescent="0.25">
      <c r="A1276" s="238"/>
      <c r="B1276" s="130">
        <f t="shared" si="20"/>
        <v>42206.125</v>
      </c>
      <c r="C1276" s="131">
        <v>3</v>
      </c>
      <c r="D1276" s="35">
        <f>ROUND($D$791/100*$D$792*АТС!$C524,2)</f>
        <v>255.08</v>
      </c>
      <c r="E1276" s="35">
        <f>ROUND($E$791/100*$E$792*АТС!C524,2)</f>
        <v>234.38</v>
      </c>
      <c r="F1276" s="35">
        <f>ROUND($F$791/100*$F$792*АТС!C524,2)</f>
        <v>159.55000000000001</v>
      </c>
      <c r="G1276" s="35">
        <f>ROUND($G$791/100*$G$792*АТС!C524,2)</f>
        <v>93.37</v>
      </c>
    </row>
    <row r="1277" spans="1:7" x14ac:dyDescent="0.25">
      <c r="A1277" s="238"/>
      <c r="B1277" s="128">
        <f t="shared" si="20"/>
        <v>42206.166669999999</v>
      </c>
      <c r="C1277" s="131">
        <v>4</v>
      </c>
      <c r="D1277" s="35">
        <f>ROUND($D$791/100*$D$792*АТС!$C525,2)</f>
        <v>259.52999999999997</v>
      </c>
      <c r="E1277" s="35">
        <f>ROUND($E$791/100*$E$792*АТС!C525,2)</f>
        <v>238.47</v>
      </c>
      <c r="F1277" s="35">
        <f>ROUND($F$791/100*$F$792*АТС!C525,2)</f>
        <v>162.33000000000001</v>
      </c>
      <c r="G1277" s="35">
        <f>ROUND($G$791/100*$G$792*АТС!C525,2)</f>
        <v>95</v>
      </c>
    </row>
    <row r="1278" spans="1:7" x14ac:dyDescent="0.25">
      <c r="A1278" s="238"/>
      <c r="B1278" s="130">
        <f t="shared" si="20"/>
        <v>42206.208330000001</v>
      </c>
      <c r="C1278" s="131">
        <v>5</v>
      </c>
      <c r="D1278" s="35">
        <f>ROUND($D$791/100*$D$792*АТС!$C526,2)</f>
        <v>271.13</v>
      </c>
      <c r="E1278" s="35">
        <f>ROUND($E$791/100*$E$792*АТС!C526,2)</f>
        <v>249.12</v>
      </c>
      <c r="F1278" s="35">
        <f>ROUND($F$791/100*$F$792*АТС!C526,2)</f>
        <v>169.58</v>
      </c>
      <c r="G1278" s="35">
        <f>ROUND($G$791/100*$G$792*АТС!C526,2)</f>
        <v>99.25</v>
      </c>
    </row>
    <row r="1279" spans="1:7" x14ac:dyDescent="0.25">
      <c r="A1279" s="238"/>
      <c r="B1279" s="128">
        <f t="shared" si="20"/>
        <v>42206.25</v>
      </c>
      <c r="C1279" s="131">
        <v>6</v>
      </c>
      <c r="D1279" s="35">
        <f>ROUND($D$791/100*$D$792*АТС!$C527,2)</f>
        <v>254.93</v>
      </c>
      <c r="E1279" s="35">
        <f>ROUND($E$791/100*$E$792*АТС!C527,2)</f>
        <v>234.23</v>
      </c>
      <c r="F1279" s="35">
        <f>ROUND($F$791/100*$F$792*АТС!C527,2)</f>
        <v>159.44999999999999</v>
      </c>
      <c r="G1279" s="35">
        <f>ROUND($G$791/100*$G$792*АТС!C527,2)</f>
        <v>93.32</v>
      </c>
    </row>
    <row r="1280" spans="1:7" x14ac:dyDescent="0.25">
      <c r="A1280" s="238"/>
      <c r="B1280" s="130">
        <f t="shared" si="20"/>
        <v>42206.291669999999</v>
      </c>
      <c r="C1280" s="131">
        <v>7</v>
      </c>
      <c r="D1280" s="35">
        <f>ROUND($D$791/100*$D$792*АТС!$C528,2)</f>
        <v>306.77</v>
      </c>
      <c r="E1280" s="35">
        <f>ROUND($E$791/100*$E$792*АТС!C528,2)</f>
        <v>281.87</v>
      </c>
      <c r="F1280" s="35">
        <f>ROUND($F$791/100*$F$792*АТС!C528,2)</f>
        <v>191.87</v>
      </c>
      <c r="G1280" s="35">
        <f>ROUND($G$791/100*$G$792*АТС!C528,2)</f>
        <v>112.29</v>
      </c>
    </row>
    <row r="1281" spans="1:7" x14ac:dyDescent="0.25">
      <c r="A1281" s="238"/>
      <c r="B1281" s="128">
        <f t="shared" si="20"/>
        <v>42206.333330000001</v>
      </c>
      <c r="C1281" s="131">
        <v>8</v>
      </c>
      <c r="D1281" s="35">
        <f>ROUND($D$791/100*$D$792*АТС!$C529,2)</f>
        <v>260.45</v>
      </c>
      <c r="E1281" s="35">
        <f>ROUND($E$791/100*$E$792*АТС!C529,2)</f>
        <v>239.31</v>
      </c>
      <c r="F1281" s="35">
        <f>ROUND($F$791/100*$F$792*АТС!C529,2)</f>
        <v>162.9</v>
      </c>
      <c r="G1281" s="35">
        <f>ROUND($G$791/100*$G$792*АТС!C529,2)</f>
        <v>95.34</v>
      </c>
    </row>
    <row r="1282" spans="1:7" x14ac:dyDescent="0.25">
      <c r="A1282" s="238"/>
      <c r="B1282" s="130">
        <f t="shared" si="20"/>
        <v>42206.375</v>
      </c>
      <c r="C1282" s="131">
        <v>9</v>
      </c>
      <c r="D1282" s="35">
        <f>ROUND($D$791/100*$D$792*АТС!$C530,2)</f>
        <v>220.31</v>
      </c>
      <c r="E1282" s="35">
        <f>ROUND($E$791/100*$E$792*АТС!C530,2)</f>
        <v>202.42</v>
      </c>
      <c r="F1282" s="35">
        <f>ROUND($F$791/100*$F$792*АТС!C530,2)</f>
        <v>137.79</v>
      </c>
      <c r="G1282" s="35">
        <f>ROUND($G$791/100*$G$792*АТС!C530,2)</f>
        <v>80.64</v>
      </c>
    </row>
    <row r="1283" spans="1:7" x14ac:dyDescent="0.25">
      <c r="A1283" s="238"/>
      <c r="B1283" s="128">
        <f t="shared" si="20"/>
        <v>42206.416669999999</v>
      </c>
      <c r="C1283" s="131">
        <v>10</v>
      </c>
      <c r="D1283" s="35">
        <f>ROUND($D$791/100*$D$792*АТС!$C531,2)</f>
        <v>243</v>
      </c>
      <c r="E1283" s="35">
        <f>ROUND($E$791/100*$E$792*АТС!C531,2)</f>
        <v>223.27</v>
      </c>
      <c r="F1283" s="35">
        <f>ROUND($F$791/100*$F$792*АТС!C531,2)</f>
        <v>151.99</v>
      </c>
      <c r="G1283" s="35">
        <f>ROUND($G$791/100*$G$792*АТС!C531,2)</f>
        <v>88.95</v>
      </c>
    </row>
    <row r="1284" spans="1:7" x14ac:dyDescent="0.25">
      <c r="A1284" s="238"/>
      <c r="B1284" s="130">
        <f t="shared" si="20"/>
        <v>42206.458330000001</v>
      </c>
      <c r="C1284" s="131">
        <v>11</v>
      </c>
      <c r="D1284" s="35">
        <f>ROUND($D$791/100*$D$792*АТС!$C532,2)</f>
        <v>243.12</v>
      </c>
      <c r="E1284" s="35">
        <f>ROUND($E$791/100*$E$792*АТС!C532,2)</f>
        <v>223.38</v>
      </c>
      <c r="F1284" s="35">
        <f>ROUND($F$791/100*$F$792*АТС!C532,2)</f>
        <v>152.06</v>
      </c>
      <c r="G1284" s="35">
        <f>ROUND($G$791/100*$G$792*АТС!C532,2)</f>
        <v>88.99</v>
      </c>
    </row>
    <row r="1285" spans="1:7" x14ac:dyDescent="0.25">
      <c r="A1285" s="238"/>
      <c r="B1285" s="128">
        <f t="shared" si="20"/>
        <v>42206.5</v>
      </c>
      <c r="C1285" s="131">
        <v>12</v>
      </c>
      <c r="D1285" s="35">
        <f>ROUND($D$791/100*$D$792*АТС!$C533,2)</f>
        <v>244.31</v>
      </c>
      <c r="E1285" s="35">
        <f>ROUND($E$791/100*$E$792*АТС!C533,2)</f>
        <v>224.47</v>
      </c>
      <c r="F1285" s="35">
        <f>ROUND($F$791/100*$F$792*АТС!C533,2)</f>
        <v>152.80000000000001</v>
      </c>
      <c r="G1285" s="35">
        <f>ROUND($G$791/100*$G$792*АТС!C533,2)</f>
        <v>89.43</v>
      </c>
    </row>
    <row r="1286" spans="1:7" x14ac:dyDescent="0.25">
      <c r="A1286" s="238"/>
      <c r="B1286" s="130">
        <f t="shared" si="20"/>
        <v>42206.541669999999</v>
      </c>
      <c r="C1286" s="131">
        <v>13</v>
      </c>
      <c r="D1286" s="35">
        <f>ROUND($D$791/100*$D$792*АТС!$C534,2)</f>
        <v>222.38</v>
      </c>
      <c r="E1286" s="35">
        <f>ROUND($E$791/100*$E$792*АТС!C534,2)</f>
        <v>204.33</v>
      </c>
      <c r="F1286" s="35">
        <f>ROUND($F$791/100*$F$792*АТС!C534,2)</f>
        <v>139.09</v>
      </c>
      <c r="G1286" s="35">
        <f>ROUND($G$791/100*$G$792*АТС!C534,2)</f>
        <v>81.400000000000006</v>
      </c>
    </row>
    <row r="1287" spans="1:7" x14ac:dyDescent="0.25">
      <c r="A1287" s="238"/>
      <c r="B1287" s="128">
        <f t="shared" si="20"/>
        <v>42206.583330000001</v>
      </c>
      <c r="C1287" s="131">
        <v>14</v>
      </c>
      <c r="D1287" s="35">
        <f>ROUND($D$791/100*$D$792*АТС!$C535,2)</f>
        <v>222.38</v>
      </c>
      <c r="E1287" s="35">
        <f>ROUND($E$791/100*$E$792*АТС!C535,2)</f>
        <v>204.33</v>
      </c>
      <c r="F1287" s="35">
        <f>ROUND($F$791/100*$F$792*АТС!C535,2)</f>
        <v>139.09</v>
      </c>
      <c r="G1287" s="35">
        <f>ROUND($G$791/100*$G$792*АТС!C535,2)</f>
        <v>81.400000000000006</v>
      </c>
    </row>
    <row r="1288" spans="1:7" x14ac:dyDescent="0.25">
      <c r="A1288" s="238"/>
      <c r="B1288" s="130">
        <f t="shared" si="20"/>
        <v>42206.625</v>
      </c>
      <c r="C1288" s="131">
        <v>15</v>
      </c>
      <c r="D1288" s="35">
        <f>ROUND($D$791/100*$D$792*АТС!$C536,2)</f>
        <v>222.41</v>
      </c>
      <c r="E1288" s="35">
        <f>ROUND($E$791/100*$E$792*АТС!C536,2)</f>
        <v>204.35</v>
      </c>
      <c r="F1288" s="35">
        <f>ROUND($F$791/100*$F$792*АТС!C536,2)</f>
        <v>139.11000000000001</v>
      </c>
      <c r="G1288" s="35">
        <f>ROUND($G$791/100*$G$792*АТС!C536,2)</f>
        <v>81.41</v>
      </c>
    </row>
    <row r="1289" spans="1:7" x14ac:dyDescent="0.25">
      <c r="A1289" s="238"/>
      <c r="B1289" s="128">
        <f t="shared" si="20"/>
        <v>42206.666669999999</v>
      </c>
      <c r="C1289" s="131">
        <v>16</v>
      </c>
      <c r="D1289" s="35">
        <f>ROUND($D$791/100*$D$792*АТС!$C537,2)</f>
        <v>227.71</v>
      </c>
      <c r="E1289" s="35">
        <f>ROUND($E$791/100*$E$792*АТС!C537,2)</f>
        <v>209.23</v>
      </c>
      <c r="F1289" s="35">
        <f>ROUND($F$791/100*$F$792*АТС!C537,2)</f>
        <v>142.41999999999999</v>
      </c>
      <c r="G1289" s="35">
        <f>ROUND($G$791/100*$G$792*АТС!C537,2)</f>
        <v>83.35</v>
      </c>
    </row>
    <row r="1290" spans="1:7" x14ac:dyDescent="0.25">
      <c r="A1290" s="238"/>
      <c r="B1290" s="130">
        <f t="shared" si="20"/>
        <v>42206.708330000001</v>
      </c>
      <c r="C1290" s="131">
        <v>17</v>
      </c>
      <c r="D1290" s="35">
        <f>ROUND($D$791/100*$D$792*АТС!$C538,2)</f>
        <v>227.69</v>
      </c>
      <c r="E1290" s="35">
        <f>ROUND($E$791/100*$E$792*АТС!C538,2)</f>
        <v>209.2</v>
      </c>
      <c r="F1290" s="35">
        <f>ROUND($F$791/100*$F$792*АТС!C538,2)</f>
        <v>142.41</v>
      </c>
      <c r="G1290" s="35">
        <f>ROUND($G$791/100*$G$792*АТС!C538,2)</f>
        <v>83.35</v>
      </c>
    </row>
    <row r="1291" spans="1:7" x14ac:dyDescent="0.25">
      <c r="A1291" s="238"/>
      <c r="B1291" s="128">
        <f t="shared" si="20"/>
        <v>42206.75</v>
      </c>
      <c r="C1291" s="131">
        <v>18</v>
      </c>
      <c r="D1291" s="35">
        <f>ROUND($D$791/100*$D$792*АТС!$C539,2)</f>
        <v>227.7</v>
      </c>
      <c r="E1291" s="35">
        <f>ROUND($E$791/100*$E$792*АТС!C539,2)</f>
        <v>209.21</v>
      </c>
      <c r="F1291" s="35">
        <f>ROUND($F$791/100*$F$792*АТС!C539,2)</f>
        <v>142.41999999999999</v>
      </c>
      <c r="G1291" s="35">
        <f>ROUND($G$791/100*$G$792*АТС!C539,2)</f>
        <v>83.35</v>
      </c>
    </row>
    <row r="1292" spans="1:7" x14ac:dyDescent="0.25">
      <c r="A1292" s="238"/>
      <c r="B1292" s="130">
        <f t="shared" si="20"/>
        <v>42206.791669999999</v>
      </c>
      <c r="C1292" s="131">
        <v>19</v>
      </c>
      <c r="D1292" s="35">
        <f>ROUND($D$791/100*$D$792*АТС!$C540,2)</f>
        <v>212.89</v>
      </c>
      <c r="E1292" s="35">
        <f>ROUND($E$791/100*$E$792*АТС!C540,2)</f>
        <v>195.61</v>
      </c>
      <c r="F1292" s="35">
        <f>ROUND($F$791/100*$F$792*АТС!C540,2)</f>
        <v>133.16</v>
      </c>
      <c r="G1292" s="35">
        <f>ROUND($G$791/100*$G$792*АТС!C540,2)</f>
        <v>77.930000000000007</v>
      </c>
    </row>
    <row r="1293" spans="1:7" x14ac:dyDescent="0.25">
      <c r="A1293" s="238"/>
      <c r="B1293" s="128">
        <f t="shared" si="20"/>
        <v>42206.833330000001</v>
      </c>
      <c r="C1293" s="131">
        <v>20</v>
      </c>
      <c r="D1293" s="35">
        <f>ROUND($D$791/100*$D$792*АТС!$C541,2)</f>
        <v>223.56</v>
      </c>
      <c r="E1293" s="35">
        <f>ROUND($E$791/100*$E$792*АТС!C541,2)</f>
        <v>205.41</v>
      </c>
      <c r="F1293" s="35">
        <f>ROUND($F$791/100*$F$792*АТС!C541,2)</f>
        <v>139.83000000000001</v>
      </c>
      <c r="G1293" s="35">
        <f>ROUND($G$791/100*$G$792*АТС!C541,2)</f>
        <v>81.83</v>
      </c>
    </row>
    <row r="1294" spans="1:7" x14ac:dyDescent="0.25">
      <c r="A1294" s="238"/>
      <c r="B1294" s="130">
        <f t="shared" si="20"/>
        <v>42206.875</v>
      </c>
      <c r="C1294" s="131">
        <v>21</v>
      </c>
      <c r="D1294" s="35">
        <f>ROUND($D$791/100*$D$792*АТС!$C542,2)</f>
        <v>223.81</v>
      </c>
      <c r="E1294" s="35">
        <f>ROUND($E$791/100*$E$792*АТС!C542,2)</f>
        <v>205.64</v>
      </c>
      <c r="F1294" s="35">
        <f>ROUND($F$791/100*$F$792*АТС!C542,2)</f>
        <v>139.99</v>
      </c>
      <c r="G1294" s="35">
        <f>ROUND($G$791/100*$G$792*АТС!C542,2)</f>
        <v>81.93</v>
      </c>
    </row>
    <row r="1295" spans="1:7" x14ac:dyDescent="0.25">
      <c r="A1295" s="238"/>
      <c r="B1295" s="128">
        <f t="shared" si="20"/>
        <v>42206.916669999999</v>
      </c>
      <c r="C1295" s="131">
        <v>22</v>
      </c>
      <c r="D1295" s="35">
        <f>ROUND($D$791/100*$D$792*АТС!$C543,2)</f>
        <v>215.64</v>
      </c>
      <c r="E1295" s="35">
        <f>ROUND($E$791/100*$E$792*АТС!C543,2)</f>
        <v>198.13</v>
      </c>
      <c r="F1295" s="35">
        <f>ROUND($F$791/100*$F$792*АТС!C543,2)</f>
        <v>134.87</v>
      </c>
      <c r="G1295" s="35">
        <f>ROUND($G$791/100*$G$792*АТС!C543,2)</f>
        <v>78.930000000000007</v>
      </c>
    </row>
    <row r="1296" spans="1:7" x14ac:dyDescent="0.25">
      <c r="A1296" s="238"/>
      <c r="B1296" s="130">
        <f t="shared" si="20"/>
        <v>42206.958330000001</v>
      </c>
      <c r="C1296" s="131">
        <v>23</v>
      </c>
      <c r="D1296" s="35">
        <f>ROUND($D$791/100*$D$792*АТС!$C544,2)</f>
        <v>232.13</v>
      </c>
      <c r="E1296" s="35">
        <f>ROUND($E$791/100*$E$792*АТС!C544,2)</f>
        <v>213.29</v>
      </c>
      <c r="F1296" s="35">
        <f>ROUND($F$791/100*$F$792*АТС!C544,2)</f>
        <v>145.19</v>
      </c>
      <c r="G1296" s="35">
        <f>ROUND($G$791/100*$G$792*АТС!C544,2)</f>
        <v>84.97</v>
      </c>
    </row>
    <row r="1297" spans="1:7" x14ac:dyDescent="0.25">
      <c r="A1297" s="238"/>
      <c r="B1297" s="128">
        <f t="shared" si="20"/>
        <v>42207</v>
      </c>
      <c r="C1297" s="131">
        <v>0</v>
      </c>
      <c r="D1297" s="35">
        <f>ROUND($D$791/100*$D$792*АТС!$C545,2)</f>
        <v>210.83</v>
      </c>
      <c r="E1297" s="35">
        <f>ROUND($E$791/100*$E$792*АТС!C545,2)</f>
        <v>193.71</v>
      </c>
      <c r="F1297" s="35">
        <f>ROUND($F$791/100*$F$792*АТС!C545,2)</f>
        <v>131.87</v>
      </c>
      <c r="G1297" s="35">
        <f>ROUND($G$791/100*$G$792*АТС!C545,2)</f>
        <v>77.17</v>
      </c>
    </row>
    <row r="1298" spans="1:7" x14ac:dyDescent="0.25">
      <c r="A1298" s="238"/>
      <c r="B1298" s="130">
        <f t="shared" si="20"/>
        <v>42207.041669999999</v>
      </c>
      <c r="C1298" s="131">
        <v>1</v>
      </c>
      <c r="D1298" s="35">
        <f>ROUND($D$791/100*$D$792*АТС!$C546,2)</f>
        <v>217.22</v>
      </c>
      <c r="E1298" s="35">
        <f>ROUND($E$791/100*$E$792*АТС!C546,2)</f>
        <v>199.58</v>
      </c>
      <c r="F1298" s="35">
        <f>ROUND($F$791/100*$F$792*АТС!C546,2)</f>
        <v>135.86000000000001</v>
      </c>
      <c r="G1298" s="35">
        <f>ROUND($G$791/100*$G$792*АТС!C546,2)</f>
        <v>79.510000000000005</v>
      </c>
    </row>
    <row r="1299" spans="1:7" x14ac:dyDescent="0.25">
      <c r="A1299" s="238"/>
      <c r="B1299" s="128">
        <f t="shared" si="20"/>
        <v>42207.083330000001</v>
      </c>
      <c r="C1299" s="131">
        <v>2</v>
      </c>
      <c r="D1299" s="35">
        <f>ROUND($D$791/100*$D$792*АТС!$C547,2)</f>
        <v>223.94</v>
      </c>
      <c r="E1299" s="35">
        <f>ROUND($E$791/100*$E$792*АТС!C547,2)</f>
        <v>205.76</v>
      </c>
      <c r="F1299" s="35">
        <f>ROUND($F$791/100*$F$792*АТС!C547,2)</f>
        <v>140.07</v>
      </c>
      <c r="G1299" s="35">
        <f>ROUND($G$791/100*$G$792*АТС!C547,2)</f>
        <v>81.97</v>
      </c>
    </row>
    <row r="1300" spans="1:7" x14ac:dyDescent="0.25">
      <c r="A1300" s="238"/>
      <c r="B1300" s="130">
        <f t="shared" si="20"/>
        <v>42207.125</v>
      </c>
      <c r="C1300" s="131">
        <v>3</v>
      </c>
      <c r="D1300" s="35">
        <f>ROUND($D$791/100*$D$792*АТС!$C548,2)</f>
        <v>234.76</v>
      </c>
      <c r="E1300" s="35">
        <f>ROUND($E$791/100*$E$792*АТС!C548,2)</f>
        <v>215.7</v>
      </c>
      <c r="F1300" s="35">
        <f>ROUND($F$791/100*$F$792*АТС!C548,2)</f>
        <v>146.83000000000001</v>
      </c>
      <c r="G1300" s="35">
        <f>ROUND($G$791/100*$G$792*АТС!C548,2)</f>
        <v>85.93</v>
      </c>
    </row>
    <row r="1301" spans="1:7" x14ac:dyDescent="0.25">
      <c r="A1301" s="238"/>
      <c r="B1301" s="128">
        <f t="shared" si="20"/>
        <v>42207.166669999999</v>
      </c>
      <c r="C1301" s="131">
        <v>4</v>
      </c>
      <c r="D1301" s="35">
        <f>ROUND($D$791/100*$D$792*АТС!$C549,2)</f>
        <v>246.56</v>
      </c>
      <c r="E1301" s="35">
        <f>ROUND($E$791/100*$E$792*АТС!C549,2)</f>
        <v>226.54</v>
      </c>
      <c r="F1301" s="35">
        <f>ROUND($F$791/100*$F$792*АТС!C549,2)</f>
        <v>154.21</v>
      </c>
      <c r="G1301" s="35">
        <f>ROUND($G$791/100*$G$792*АТС!C549,2)</f>
        <v>90.25</v>
      </c>
    </row>
    <row r="1302" spans="1:7" x14ac:dyDescent="0.25">
      <c r="A1302" s="238"/>
      <c r="B1302" s="130">
        <f t="shared" si="20"/>
        <v>42207.208330000001</v>
      </c>
      <c r="C1302" s="131">
        <v>5</v>
      </c>
      <c r="D1302" s="35">
        <f>ROUND($D$791/100*$D$792*АТС!$C550,2)</f>
        <v>250.67</v>
      </c>
      <c r="E1302" s="35">
        <f>ROUND($E$791/100*$E$792*АТС!C550,2)</f>
        <v>230.32</v>
      </c>
      <c r="F1302" s="35">
        <f>ROUND($F$791/100*$F$792*АТС!C550,2)</f>
        <v>156.78</v>
      </c>
      <c r="G1302" s="35">
        <f>ROUND($G$791/100*$G$792*АТС!C550,2)</f>
        <v>91.76</v>
      </c>
    </row>
    <row r="1303" spans="1:7" x14ac:dyDescent="0.25">
      <c r="A1303" s="238"/>
      <c r="B1303" s="128">
        <f t="shared" si="20"/>
        <v>42207.25</v>
      </c>
      <c r="C1303" s="131">
        <v>6</v>
      </c>
      <c r="D1303" s="35">
        <f>ROUND($D$791/100*$D$792*АТС!$C551,2)</f>
        <v>273.55</v>
      </c>
      <c r="E1303" s="35">
        <f>ROUND($E$791/100*$E$792*АТС!C551,2)</f>
        <v>251.34</v>
      </c>
      <c r="F1303" s="35">
        <f>ROUND($F$791/100*$F$792*АТС!C551,2)</f>
        <v>171.09</v>
      </c>
      <c r="G1303" s="35">
        <f>ROUND($G$791/100*$G$792*АТС!C551,2)</f>
        <v>100.13</v>
      </c>
    </row>
    <row r="1304" spans="1:7" x14ac:dyDescent="0.25">
      <c r="A1304" s="238"/>
      <c r="B1304" s="130">
        <f t="shared" si="20"/>
        <v>42207.291669999999</v>
      </c>
      <c r="C1304" s="131">
        <v>7</v>
      </c>
      <c r="D1304" s="35">
        <f>ROUND($D$791/100*$D$792*АТС!$C552,2)</f>
        <v>301.33</v>
      </c>
      <c r="E1304" s="35">
        <f>ROUND($E$791/100*$E$792*АТС!C552,2)</f>
        <v>276.87</v>
      </c>
      <c r="F1304" s="35">
        <f>ROUND($F$791/100*$F$792*АТС!C552,2)</f>
        <v>188.47</v>
      </c>
      <c r="G1304" s="35">
        <f>ROUND($G$791/100*$G$792*АТС!C552,2)</f>
        <v>110.3</v>
      </c>
    </row>
    <row r="1305" spans="1:7" x14ac:dyDescent="0.25">
      <c r="A1305" s="238"/>
      <c r="B1305" s="128">
        <f t="shared" si="20"/>
        <v>42207.333330000001</v>
      </c>
      <c r="C1305" s="131">
        <v>8</v>
      </c>
      <c r="D1305" s="35">
        <f>ROUND($D$791/100*$D$792*АТС!$C553,2)</f>
        <v>265.04000000000002</v>
      </c>
      <c r="E1305" s="35">
        <f>ROUND($E$791/100*$E$792*АТС!C553,2)</f>
        <v>243.52</v>
      </c>
      <c r="F1305" s="35">
        <f>ROUND($F$791/100*$F$792*АТС!C553,2)</f>
        <v>165.77</v>
      </c>
      <c r="G1305" s="35">
        <f>ROUND($G$791/100*$G$792*АТС!C553,2)</f>
        <v>97.02</v>
      </c>
    </row>
    <row r="1306" spans="1:7" x14ac:dyDescent="0.25">
      <c r="A1306" s="238"/>
      <c r="B1306" s="130">
        <f t="shared" si="20"/>
        <v>42207.375</v>
      </c>
      <c r="C1306" s="131">
        <v>9</v>
      </c>
      <c r="D1306" s="35">
        <f>ROUND($D$791/100*$D$792*АТС!$C554,2)</f>
        <v>231.98</v>
      </c>
      <c r="E1306" s="35">
        <f>ROUND($E$791/100*$E$792*АТС!C554,2)</f>
        <v>213.15</v>
      </c>
      <c r="F1306" s="35">
        <f>ROUND($F$791/100*$F$792*АТС!C554,2)</f>
        <v>145.1</v>
      </c>
      <c r="G1306" s="35">
        <f>ROUND($G$791/100*$G$792*АТС!C554,2)</f>
        <v>84.92</v>
      </c>
    </row>
    <row r="1307" spans="1:7" x14ac:dyDescent="0.25">
      <c r="A1307" s="238"/>
      <c r="B1307" s="128">
        <f t="shared" si="20"/>
        <v>42207.416669999999</v>
      </c>
      <c r="C1307" s="131">
        <v>10</v>
      </c>
      <c r="D1307" s="35">
        <f>ROUND($D$791/100*$D$792*АТС!$C555,2)</f>
        <v>218.14</v>
      </c>
      <c r="E1307" s="35">
        <f>ROUND($E$791/100*$E$792*АТС!C555,2)</f>
        <v>200.43</v>
      </c>
      <c r="F1307" s="35">
        <f>ROUND($F$791/100*$F$792*АТС!C555,2)</f>
        <v>136.44</v>
      </c>
      <c r="G1307" s="35">
        <f>ROUND($G$791/100*$G$792*АТС!C555,2)</f>
        <v>79.849999999999994</v>
      </c>
    </row>
    <row r="1308" spans="1:7" x14ac:dyDescent="0.25">
      <c r="A1308" s="238"/>
      <c r="B1308" s="130">
        <f t="shared" si="20"/>
        <v>42207.458330000001</v>
      </c>
      <c r="C1308" s="131">
        <v>11</v>
      </c>
      <c r="D1308" s="35">
        <f>ROUND($D$791/100*$D$792*АТС!$C556,2)</f>
        <v>218.14</v>
      </c>
      <c r="E1308" s="35">
        <f>ROUND($E$791/100*$E$792*АТС!C556,2)</f>
        <v>200.43</v>
      </c>
      <c r="F1308" s="35">
        <f>ROUND($F$791/100*$F$792*АТС!C556,2)</f>
        <v>136.44</v>
      </c>
      <c r="G1308" s="35">
        <f>ROUND($G$791/100*$G$792*АТС!C556,2)</f>
        <v>79.849999999999994</v>
      </c>
    </row>
    <row r="1309" spans="1:7" x14ac:dyDescent="0.25">
      <c r="A1309" s="238"/>
      <c r="B1309" s="128">
        <f t="shared" si="20"/>
        <v>42207.5</v>
      </c>
      <c r="C1309" s="131">
        <v>12</v>
      </c>
      <c r="D1309" s="35">
        <f>ROUND($D$791/100*$D$792*АТС!$C557,2)</f>
        <v>221.48</v>
      </c>
      <c r="E1309" s="35">
        <f>ROUND($E$791/100*$E$792*АТС!C557,2)</f>
        <v>203.5</v>
      </c>
      <c r="F1309" s="35">
        <f>ROUND($F$791/100*$F$792*АТС!C557,2)</f>
        <v>138.53</v>
      </c>
      <c r="G1309" s="35">
        <f>ROUND($G$791/100*$G$792*АТС!C557,2)</f>
        <v>81.069999999999993</v>
      </c>
    </row>
    <row r="1310" spans="1:7" x14ac:dyDescent="0.25">
      <c r="A1310" s="238"/>
      <c r="B1310" s="130">
        <f t="shared" si="20"/>
        <v>42207.541669999999</v>
      </c>
      <c r="C1310" s="131">
        <v>13</v>
      </c>
      <c r="D1310" s="35">
        <f>ROUND($D$791/100*$D$792*АТС!$C558,2)</f>
        <v>214.94</v>
      </c>
      <c r="E1310" s="35">
        <f>ROUND($E$791/100*$E$792*АТС!C558,2)</f>
        <v>197.49</v>
      </c>
      <c r="F1310" s="35">
        <f>ROUND($F$791/100*$F$792*АТС!C558,2)</f>
        <v>134.44</v>
      </c>
      <c r="G1310" s="35">
        <f>ROUND($G$791/100*$G$792*АТС!C558,2)</f>
        <v>78.680000000000007</v>
      </c>
    </row>
    <row r="1311" spans="1:7" x14ac:dyDescent="0.25">
      <c r="A1311" s="238"/>
      <c r="B1311" s="128">
        <f t="shared" si="20"/>
        <v>42207.583330000001</v>
      </c>
      <c r="C1311" s="131">
        <v>14</v>
      </c>
      <c r="D1311" s="35">
        <f>ROUND($D$791/100*$D$792*АТС!$C559,2)</f>
        <v>221.52</v>
      </c>
      <c r="E1311" s="35">
        <f>ROUND($E$791/100*$E$792*АТС!C559,2)</f>
        <v>203.54</v>
      </c>
      <c r="F1311" s="35">
        <f>ROUND($F$791/100*$F$792*АТС!C559,2)</f>
        <v>138.55000000000001</v>
      </c>
      <c r="G1311" s="35">
        <f>ROUND($G$791/100*$G$792*АТС!C559,2)</f>
        <v>81.09</v>
      </c>
    </row>
    <row r="1312" spans="1:7" x14ac:dyDescent="0.25">
      <c r="A1312" s="238"/>
      <c r="B1312" s="130">
        <f t="shared" si="20"/>
        <v>42207.625</v>
      </c>
      <c r="C1312" s="131">
        <v>15</v>
      </c>
      <c r="D1312" s="35">
        <f>ROUND($D$791/100*$D$792*АТС!$C560,2)</f>
        <v>224.88</v>
      </c>
      <c r="E1312" s="35">
        <f>ROUND($E$791/100*$E$792*АТС!C560,2)</f>
        <v>206.63</v>
      </c>
      <c r="F1312" s="35">
        <f>ROUND($F$791/100*$F$792*АТС!C560,2)</f>
        <v>140.66</v>
      </c>
      <c r="G1312" s="35">
        <f>ROUND($G$791/100*$G$792*АТС!C560,2)</f>
        <v>82.32</v>
      </c>
    </row>
    <row r="1313" spans="1:7" x14ac:dyDescent="0.25">
      <c r="A1313" s="238"/>
      <c r="B1313" s="128">
        <f t="shared" si="20"/>
        <v>42207.666669999999</v>
      </c>
      <c r="C1313" s="131">
        <v>16</v>
      </c>
      <c r="D1313" s="35">
        <f>ROUND($D$791/100*$D$792*АТС!$C561,2)</f>
        <v>218.56</v>
      </c>
      <c r="E1313" s="35">
        <f>ROUND($E$791/100*$E$792*АТС!C561,2)</f>
        <v>200.82</v>
      </c>
      <c r="F1313" s="35">
        <f>ROUND($F$791/100*$F$792*АТС!C561,2)</f>
        <v>136.69999999999999</v>
      </c>
      <c r="G1313" s="35">
        <f>ROUND($G$791/100*$G$792*АТС!C561,2)</f>
        <v>80.010000000000005</v>
      </c>
    </row>
    <row r="1314" spans="1:7" x14ac:dyDescent="0.25">
      <c r="A1314" s="238"/>
      <c r="B1314" s="130">
        <f t="shared" si="20"/>
        <v>42207.708330000001</v>
      </c>
      <c r="C1314" s="131">
        <v>17</v>
      </c>
      <c r="D1314" s="35">
        <f>ROUND($D$791/100*$D$792*АТС!$C562,2)</f>
        <v>241.06</v>
      </c>
      <c r="E1314" s="35">
        <f>ROUND($E$791/100*$E$792*АТС!C562,2)</f>
        <v>221.49</v>
      </c>
      <c r="F1314" s="35">
        <f>ROUND($F$791/100*$F$792*АТС!C562,2)</f>
        <v>150.77000000000001</v>
      </c>
      <c r="G1314" s="35">
        <f>ROUND($G$791/100*$G$792*АТС!C562,2)</f>
        <v>88.24</v>
      </c>
    </row>
    <row r="1315" spans="1:7" x14ac:dyDescent="0.25">
      <c r="A1315" s="238"/>
      <c r="B1315" s="128">
        <f t="shared" si="20"/>
        <v>42207.75</v>
      </c>
      <c r="C1315" s="131">
        <v>18</v>
      </c>
      <c r="D1315" s="35">
        <f>ROUND($D$791/100*$D$792*АТС!$C563,2)</f>
        <v>230.94</v>
      </c>
      <c r="E1315" s="35">
        <f>ROUND($E$791/100*$E$792*АТС!C563,2)</f>
        <v>212.19</v>
      </c>
      <c r="F1315" s="35">
        <f>ROUND($F$791/100*$F$792*АТС!C563,2)</f>
        <v>144.44</v>
      </c>
      <c r="G1315" s="35">
        <f>ROUND($G$791/100*$G$792*АТС!C563,2)</f>
        <v>84.54</v>
      </c>
    </row>
    <row r="1316" spans="1:7" x14ac:dyDescent="0.25">
      <c r="A1316" s="238"/>
      <c r="B1316" s="130">
        <f t="shared" si="20"/>
        <v>42207.791669999999</v>
      </c>
      <c r="C1316" s="131">
        <v>19</v>
      </c>
      <c r="D1316" s="35">
        <f>ROUND($D$791/100*$D$792*АТС!$C564,2)</f>
        <v>224.64</v>
      </c>
      <c r="E1316" s="35">
        <f>ROUND($E$791/100*$E$792*АТС!C564,2)</f>
        <v>206.4</v>
      </c>
      <c r="F1316" s="35">
        <f>ROUND($F$791/100*$F$792*АТС!C564,2)</f>
        <v>140.5</v>
      </c>
      <c r="G1316" s="35">
        <f>ROUND($G$791/100*$G$792*АТС!C564,2)</f>
        <v>82.23</v>
      </c>
    </row>
    <row r="1317" spans="1:7" x14ac:dyDescent="0.25">
      <c r="A1317" s="238"/>
      <c r="B1317" s="128">
        <f t="shared" si="20"/>
        <v>42207.833330000001</v>
      </c>
      <c r="C1317" s="131">
        <v>20</v>
      </c>
      <c r="D1317" s="35">
        <f>ROUND($D$791/100*$D$792*АТС!$C565,2)</f>
        <v>231.92</v>
      </c>
      <c r="E1317" s="35">
        <f>ROUND($E$791/100*$E$792*АТС!C565,2)</f>
        <v>213.09</v>
      </c>
      <c r="F1317" s="35">
        <f>ROUND($F$791/100*$F$792*АТС!C565,2)</f>
        <v>145.06</v>
      </c>
      <c r="G1317" s="35">
        <f>ROUND($G$791/100*$G$792*АТС!C565,2)</f>
        <v>84.89</v>
      </c>
    </row>
    <row r="1318" spans="1:7" x14ac:dyDescent="0.25">
      <c r="A1318" s="238"/>
      <c r="B1318" s="130">
        <f t="shared" si="20"/>
        <v>42207.875</v>
      </c>
      <c r="C1318" s="131">
        <v>21</v>
      </c>
      <c r="D1318" s="35">
        <f>ROUND($D$791/100*$D$792*АТС!$C566,2)</f>
        <v>231.28</v>
      </c>
      <c r="E1318" s="35">
        <f>ROUND($E$791/100*$E$792*АТС!C566,2)</f>
        <v>212.51</v>
      </c>
      <c r="F1318" s="35">
        <f>ROUND($F$791/100*$F$792*АТС!C566,2)</f>
        <v>144.66</v>
      </c>
      <c r="G1318" s="35">
        <f>ROUND($G$791/100*$G$792*АТС!C566,2)</f>
        <v>84.66</v>
      </c>
    </row>
    <row r="1319" spans="1:7" x14ac:dyDescent="0.25">
      <c r="A1319" s="238"/>
      <c r="B1319" s="128">
        <f t="shared" si="20"/>
        <v>42207.916669999999</v>
      </c>
      <c r="C1319" s="131">
        <v>22</v>
      </c>
      <c r="D1319" s="35">
        <f>ROUND($D$791/100*$D$792*АТС!$C567,2)</f>
        <v>214.22</v>
      </c>
      <c r="E1319" s="35">
        <f>ROUND($E$791/100*$E$792*АТС!C567,2)</f>
        <v>196.83</v>
      </c>
      <c r="F1319" s="35">
        <f>ROUND($F$791/100*$F$792*АТС!C567,2)</f>
        <v>133.97999999999999</v>
      </c>
      <c r="G1319" s="35">
        <f>ROUND($G$791/100*$G$792*АТС!C567,2)</f>
        <v>78.41</v>
      </c>
    </row>
    <row r="1320" spans="1:7" x14ac:dyDescent="0.25">
      <c r="A1320" s="238"/>
      <c r="B1320" s="130">
        <f t="shared" si="20"/>
        <v>42207.958330000001</v>
      </c>
      <c r="C1320" s="131">
        <v>23</v>
      </c>
      <c r="D1320" s="35">
        <f>ROUND($D$791/100*$D$792*АТС!$C568,2)</f>
        <v>234.28</v>
      </c>
      <c r="E1320" s="35">
        <f>ROUND($E$791/100*$E$792*АТС!C568,2)</f>
        <v>215.26</v>
      </c>
      <c r="F1320" s="35">
        <f>ROUND($F$791/100*$F$792*АТС!C568,2)</f>
        <v>146.53</v>
      </c>
      <c r="G1320" s="35">
        <f>ROUND($G$791/100*$G$792*АТС!C568,2)</f>
        <v>85.76</v>
      </c>
    </row>
    <row r="1321" spans="1:7" x14ac:dyDescent="0.25">
      <c r="A1321" s="238"/>
      <c r="B1321" s="128">
        <f t="shared" si="20"/>
        <v>42208</v>
      </c>
      <c r="C1321" s="131">
        <v>0</v>
      </c>
      <c r="D1321" s="35">
        <f>ROUND($D$791/100*$D$792*АТС!$C569,2)</f>
        <v>217.6</v>
      </c>
      <c r="E1321" s="35">
        <f>ROUND($E$791/100*$E$792*АТС!C569,2)</f>
        <v>199.93</v>
      </c>
      <c r="F1321" s="35">
        <f>ROUND($F$791/100*$F$792*АТС!C569,2)</f>
        <v>136.1</v>
      </c>
      <c r="G1321" s="35">
        <f>ROUND($G$791/100*$G$792*АТС!C569,2)</f>
        <v>79.650000000000006</v>
      </c>
    </row>
    <row r="1322" spans="1:7" x14ac:dyDescent="0.25">
      <c r="A1322" s="238"/>
      <c r="B1322" s="130">
        <f t="shared" si="20"/>
        <v>42208.041669999999</v>
      </c>
      <c r="C1322" s="131">
        <v>1</v>
      </c>
      <c r="D1322" s="35">
        <f>ROUND($D$791/100*$D$792*АТС!$C570,2)</f>
        <v>220.51</v>
      </c>
      <c r="E1322" s="35">
        <f>ROUND($E$791/100*$E$792*АТС!C570,2)</f>
        <v>202.61</v>
      </c>
      <c r="F1322" s="35">
        <f>ROUND($F$791/100*$F$792*АТС!C570,2)</f>
        <v>137.91999999999999</v>
      </c>
      <c r="G1322" s="35">
        <f>ROUND($G$791/100*$G$792*АТС!C570,2)</f>
        <v>80.72</v>
      </c>
    </row>
    <row r="1323" spans="1:7" x14ac:dyDescent="0.25">
      <c r="A1323" s="238"/>
      <c r="B1323" s="128">
        <f t="shared" si="20"/>
        <v>42208.083330000001</v>
      </c>
      <c r="C1323" s="131">
        <v>2</v>
      </c>
      <c r="D1323" s="35">
        <f>ROUND($D$791/100*$D$792*АТС!$C571,2)</f>
        <v>234.72</v>
      </c>
      <c r="E1323" s="35">
        <f>ROUND($E$791/100*$E$792*АТС!C571,2)</f>
        <v>215.67</v>
      </c>
      <c r="F1323" s="35">
        <f>ROUND($F$791/100*$F$792*АТС!C571,2)</f>
        <v>146.81</v>
      </c>
      <c r="G1323" s="35">
        <f>ROUND($G$791/100*$G$792*АТС!C571,2)</f>
        <v>85.92</v>
      </c>
    </row>
    <row r="1324" spans="1:7" x14ac:dyDescent="0.25">
      <c r="A1324" s="238"/>
      <c r="B1324" s="130">
        <f t="shared" si="20"/>
        <v>42208.125</v>
      </c>
      <c r="C1324" s="131">
        <v>3</v>
      </c>
      <c r="D1324" s="35">
        <f>ROUND($D$791/100*$D$792*АТС!$C572,2)</f>
        <v>234.74</v>
      </c>
      <c r="E1324" s="35">
        <f>ROUND($E$791/100*$E$792*АТС!C572,2)</f>
        <v>215.68</v>
      </c>
      <c r="F1324" s="35">
        <f>ROUND($F$791/100*$F$792*АТС!C572,2)</f>
        <v>146.82</v>
      </c>
      <c r="G1324" s="35">
        <f>ROUND($G$791/100*$G$792*АТС!C572,2)</f>
        <v>85.93</v>
      </c>
    </row>
    <row r="1325" spans="1:7" x14ac:dyDescent="0.25">
      <c r="A1325" s="238"/>
      <c r="B1325" s="128">
        <f t="shared" si="20"/>
        <v>42208.166669999999</v>
      </c>
      <c r="C1325" s="131">
        <v>4</v>
      </c>
      <c r="D1325" s="35">
        <f>ROUND($D$791/100*$D$792*АТС!$C573,2)</f>
        <v>242.44</v>
      </c>
      <c r="E1325" s="35">
        <f>ROUND($E$791/100*$E$792*АТС!C573,2)</f>
        <v>222.76</v>
      </c>
      <c r="F1325" s="35">
        <f>ROUND($F$791/100*$F$792*АТС!C573,2)</f>
        <v>151.63999999999999</v>
      </c>
      <c r="G1325" s="35">
        <f>ROUND($G$791/100*$G$792*АТС!C573,2)</f>
        <v>88.75</v>
      </c>
    </row>
    <row r="1326" spans="1:7" x14ac:dyDescent="0.25">
      <c r="A1326" s="238"/>
      <c r="B1326" s="130">
        <f t="shared" si="20"/>
        <v>42208.208330000001</v>
      </c>
      <c r="C1326" s="131">
        <v>5</v>
      </c>
      <c r="D1326" s="35">
        <f>ROUND($D$791/100*$D$792*АТС!$C574,2)</f>
        <v>242.39</v>
      </c>
      <c r="E1326" s="35">
        <f>ROUND($E$791/100*$E$792*АТС!C574,2)</f>
        <v>222.71</v>
      </c>
      <c r="F1326" s="35">
        <f>ROUND($F$791/100*$F$792*АТС!C574,2)</f>
        <v>151.61000000000001</v>
      </c>
      <c r="G1326" s="35">
        <f>ROUND($G$791/100*$G$792*АТС!C574,2)</f>
        <v>88.73</v>
      </c>
    </row>
    <row r="1327" spans="1:7" x14ac:dyDescent="0.25">
      <c r="A1327" s="238"/>
      <c r="B1327" s="128">
        <f t="shared" si="20"/>
        <v>42208.25</v>
      </c>
      <c r="C1327" s="131">
        <v>6</v>
      </c>
      <c r="D1327" s="35">
        <f>ROUND($D$791/100*$D$792*АТС!$C575,2)</f>
        <v>234.63</v>
      </c>
      <c r="E1327" s="35">
        <f>ROUND($E$791/100*$E$792*АТС!C575,2)</f>
        <v>215.58</v>
      </c>
      <c r="F1327" s="35">
        <f>ROUND($F$791/100*$F$792*АТС!C575,2)</f>
        <v>146.75</v>
      </c>
      <c r="G1327" s="35">
        <f>ROUND($G$791/100*$G$792*АТС!C575,2)</f>
        <v>85.89</v>
      </c>
    </row>
    <row r="1328" spans="1:7" x14ac:dyDescent="0.25">
      <c r="A1328" s="238"/>
      <c r="B1328" s="130">
        <f t="shared" si="20"/>
        <v>42208.291669999999</v>
      </c>
      <c r="C1328" s="131">
        <v>7</v>
      </c>
      <c r="D1328" s="35">
        <f>ROUND($D$791/100*$D$792*АТС!$C576,2)</f>
        <v>281.38</v>
      </c>
      <c r="E1328" s="35">
        <f>ROUND($E$791/100*$E$792*АТС!C576,2)</f>
        <v>258.52999999999997</v>
      </c>
      <c r="F1328" s="35">
        <f>ROUND($F$791/100*$F$792*АТС!C576,2)</f>
        <v>175.99</v>
      </c>
      <c r="G1328" s="35">
        <f>ROUND($G$791/100*$G$792*АТС!C576,2)</f>
        <v>103</v>
      </c>
    </row>
    <row r="1329" spans="1:7" x14ac:dyDescent="0.25">
      <c r="A1329" s="238"/>
      <c r="B1329" s="128">
        <f t="shared" si="20"/>
        <v>42208.333330000001</v>
      </c>
      <c r="C1329" s="131">
        <v>8</v>
      </c>
      <c r="D1329" s="35">
        <f>ROUND($D$791/100*$D$792*АТС!$C577,2)</f>
        <v>255.89</v>
      </c>
      <c r="E1329" s="35">
        <f>ROUND($E$791/100*$E$792*АТС!C577,2)</f>
        <v>235.12</v>
      </c>
      <c r="F1329" s="35">
        <f>ROUND($F$791/100*$F$792*АТС!C577,2)</f>
        <v>160.05000000000001</v>
      </c>
      <c r="G1329" s="35">
        <f>ROUND($G$791/100*$G$792*АТС!C577,2)</f>
        <v>93.67</v>
      </c>
    </row>
    <row r="1330" spans="1:7" x14ac:dyDescent="0.25">
      <c r="A1330" s="238"/>
      <c r="B1330" s="130">
        <f t="shared" ref="B1330:B1489" si="21">B1306+1</f>
        <v>42208.375</v>
      </c>
      <c r="C1330" s="131">
        <v>9</v>
      </c>
      <c r="D1330" s="35">
        <f>ROUND($D$791/100*$D$792*АТС!$C578,2)</f>
        <v>224.8</v>
      </c>
      <c r="E1330" s="35">
        <f>ROUND($E$791/100*$E$792*АТС!C578,2)</f>
        <v>206.55</v>
      </c>
      <c r="F1330" s="35">
        <f>ROUND($F$791/100*$F$792*АТС!C578,2)</f>
        <v>140.6</v>
      </c>
      <c r="G1330" s="35">
        <f>ROUND($G$791/100*$G$792*АТС!C578,2)</f>
        <v>82.29</v>
      </c>
    </row>
    <row r="1331" spans="1:7" x14ac:dyDescent="0.25">
      <c r="A1331" s="238"/>
      <c r="B1331" s="128">
        <f t="shared" si="21"/>
        <v>42208.416669999999</v>
      </c>
      <c r="C1331" s="131">
        <v>10</v>
      </c>
      <c r="D1331" s="35">
        <f>ROUND($D$791/100*$D$792*АТС!$C579,2)</f>
        <v>214.79</v>
      </c>
      <c r="E1331" s="35">
        <f>ROUND($E$791/100*$E$792*АТС!C579,2)</f>
        <v>197.35</v>
      </c>
      <c r="F1331" s="35">
        <f>ROUND($F$791/100*$F$792*АТС!C579,2)</f>
        <v>134.34</v>
      </c>
      <c r="G1331" s="35">
        <f>ROUND($G$791/100*$G$792*АТС!C579,2)</f>
        <v>78.62</v>
      </c>
    </row>
    <row r="1332" spans="1:7" x14ac:dyDescent="0.25">
      <c r="A1332" s="238"/>
      <c r="B1332" s="130">
        <f t="shared" si="21"/>
        <v>42208.458330000001</v>
      </c>
      <c r="C1332" s="131">
        <v>11</v>
      </c>
      <c r="D1332" s="35">
        <f>ROUND($D$791/100*$D$792*АТС!$C580,2)</f>
        <v>211.66</v>
      </c>
      <c r="E1332" s="35">
        <f>ROUND($E$791/100*$E$792*АТС!C580,2)</f>
        <v>194.48</v>
      </c>
      <c r="F1332" s="35">
        <f>ROUND($F$791/100*$F$792*АТС!C580,2)</f>
        <v>132.38</v>
      </c>
      <c r="G1332" s="35">
        <f>ROUND($G$791/100*$G$792*АТС!C580,2)</f>
        <v>77.48</v>
      </c>
    </row>
    <row r="1333" spans="1:7" x14ac:dyDescent="0.25">
      <c r="A1333" s="238"/>
      <c r="B1333" s="128">
        <f t="shared" si="21"/>
        <v>42208.5</v>
      </c>
      <c r="C1333" s="131">
        <v>12</v>
      </c>
      <c r="D1333" s="35">
        <f>ROUND($D$791/100*$D$792*АТС!$C581,2)</f>
        <v>214.84</v>
      </c>
      <c r="E1333" s="35">
        <f>ROUND($E$791/100*$E$792*АТС!C581,2)</f>
        <v>197.4</v>
      </c>
      <c r="F1333" s="35">
        <f>ROUND($F$791/100*$F$792*АТС!C581,2)</f>
        <v>134.38</v>
      </c>
      <c r="G1333" s="35">
        <f>ROUND($G$791/100*$G$792*АТС!C581,2)</f>
        <v>78.64</v>
      </c>
    </row>
    <row r="1334" spans="1:7" x14ac:dyDescent="0.25">
      <c r="A1334" s="238"/>
      <c r="B1334" s="130">
        <f t="shared" si="21"/>
        <v>42208.541669999999</v>
      </c>
      <c r="C1334" s="131">
        <v>13</v>
      </c>
      <c r="D1334" s="35">
        <f>ROUND($D$791/100*$D$792*АТС!$C582,2)</f>
        <v>212.93</v>
      </c>
      <c r="E1334" s="35">
        <f>ROUND($E$791/100*$E$792*АТС!C582,2)</f>
        <v>195.64</v>
      </c>
      <c r="F1334" s="35">
        <f>ROUND($F$791/100*$F$792*АТС!C582,2)</f>
        <v>133.18</v>
      </c>
      <c r="G1334" s="35">
        <f>ROUND($G$791/100*$G$792*АТС!C582,2)</f>
        <v>77.94</v>
      </c>
    </row>
    <row r="1335" spans="1:7" x14ac:dyDescent="0.25">
      <c r="A1335" s="238"/>
      <c r="B1335" s="128">
        <f t="shared" si="21"/>
        <v>42208.583330000001</v>
      </c>
      <c r="C1335" s="131">
        <v>14</v>
      </c>
      <c r="D1335" s="35">
        <f>ROUND($D$791/100*$D$792*АТС!$C583,2)</f>
        <v>211.73</v>
      </c>
      <c r="E1335" s="35">
        <f>ROUND($E$791/100*$E$792*АТС!C583,2)</f>
        <v>194.54</v>
      </c>
      <c r="F1335" s="35">
        <f>ROUND($F$791/100*$F$792*АТС!C583,2)</f>
        <v>132.43</v>
      </c>
      <c r="G1335" s="35">
        <f>ROUND($G$791/100*$G$792*АТС!C583,2)</f>
        <v>77.5</v>
      </c>
    </row>
    <row r="1336" spans="1:7" x14ac:dyDescent="0.25">
      <c r="A1336" s="238"/>
      <c r="B1336" s="130">
        <f t="shared" si="21"/>
        <v>42208.625</v>
      </c>
      <c r="C1336" s="131">
        <v>15</v>
      </c>
      <c r="D1336" s="35">
        <f>ROUND($D$791/100*$D$792*АТС!$C584,2)</f>
        <v>212.95</v>
      </c>
      <c r="E1336" s="35">
        <f>ROUND($E$791/100*$E$792*АТС!C584,2)</f>
        <v>195.66</v>
      </c>
      <c r="F1336" s="35">
        <f>ROUND($F$791/100*$F$792*АТС!C584,2)</f>
        <v>133.19</v>
      </c>
      <c r="G1336" s="35">
        <f>ROUND($G$791/100*$G$792*АТС!C584,2)</f>
        <v>77.95</v>
      </c>
    </row>
    <row r="1337" spans="1:7" x14ac:dyDescent="0.25">
      <c r="A1337" s="238"/>
      <c r="B1337" s="128">
        <f t="shared" si="21"/>
        <v>42208.666669999999</v>
      </c>
      <c r="C1337" s="131">
        <v>16</v>
      </c>
      <c r="D1337" s="35">
        <f>ROUND($D$791/100*$D$792*АТС!$C585,2)</f>
        <v>215.19</v>
      </c>
      <c r="E1337" s="35">
        <f>ROUND($E$791/100*$E$792*АТС!C585,2)</f>
        <v>197.72</v>
      </c>
      <c r="F1337" s="35">
        <f>ROUND($F$791/100*$F$792*АТС!C585,2)</f>
        <v>134.59</v>
      </c>
      <c r="G1337" s="35">
        <f>ROUND($G$791/100*$G$792*АТС!C585,2)</f>
        <v>78.77</v>
      </c>
    </row>
    <row r="1338" spans="1:7" x14ac:dyDescent="0.25">
      <c r="A1338" s="238"/>
      <c r="B1338" s="130">
        <f t="shared" si="21"/>
        <v>42208.708330000001</v>
      </c>
      <c r="C1338" s="131">
        <v>17</v>
      </c>
      <c r="D1338" s="35">
        <f>ROUND($D$791/100*$D$792*АТС!$C586,2)</f>
        <v>218.52</v>
      </c>
      <c r="E1338" s="35">
        <f>ROUND($E$791/100*$E$792*АТС!C586,2)</f>
        <v>200.78</v>
      </c>
      <c r="F1338" s="35">
        <f>ROUND($F$791/100*$F$792*АТС!C586,2)</f>
        <v>136.68</v>
      </c>
      <c r="G1338" s="35">
        <f>ROUND($G$791/100*$G$792*АТС!C586,2)</f>
        <v>79.989999999999995</v>
      </c>
    </row>
    <row r="1339" spans="1:7" x14ac:dyDescent="0.25">
      <c r="A1339" s="238"/>
      <c r="B1339" s="128">
        <f t="shared" si="21"/>
        <v>42208.75</v>
      </c>
      <c r="C1339" s="131">
        <v>18</v>
      </c>
      <c r="D1339" s="35">
        <f>ROUND($D$791/100*$D$792*АТС!$C587,2)</f>
        <v>227.69</v>
      </c>
      <c r="E1339" s="35">
        <f>ROUND($E$791/100*$E$792*АТС!C587,2)</f>
        <v>209.2</v>
      </c>
      <c r="F1339" s="35">
        <f>ROUND($F$791/100*$F$792*АТС!C587,2)</f>
        <v>142.41</v>
      </c>
      <c r="G1339" s="35">
        <f>ROUND($G$791/100*$G$792*АТС!C587,2)</f>
        <v>83.35</v>
      </c>
    </row>
    <row r="1340" spans="1:7" x14ac:dyDescent="0.25">
      <c r="A1340" s="238"/>
      <c r="B1340" s="130">
        <f t="shared" si="21"/>
        <v>42208.791669999999</v>
      </c>
      <c r="C1340" s="131">
        <v>19</v>
      </c>
      <c r="D1340" s="35">
        <f>ROUND($D$791/100*$D$792*АТС!$C588,2)</f>
        <v>221.46</v>
      </c>
      <c r="E1340" s="35">
        <f>ROUND($E$791/100*$E$792*АТС!C588,2)</f>
        <v>203.48</v>
      </c>
      <c r="F1340" s="35">
        <f>ROUND($F$791/100*$F$792*АТС!C588,2)</f>
        <v>138.52000000000001</v>
      </c>
      <c r="G1340" s="35">
        <f>ROUND($G$791/100*$G$792*АТС!C588,2)</f>
        <v>81.069999999999993</v>
      </c>
    </row>
    <row r="1341" spans="1:7" x14ac:dyDescent="0.25">
      <c r="A1341" s="238"/>
      <c r="B1341" s="128">
        <f t="shared" si="21"/>
        <v>42208.833330000001</v>
      </c>
      <c r="C1341" s="131">
        <v>20</v>
      </c>
      <c r="D1341" s="35">
        <f>ROUND($D$791/100*$D$792*АТС!$C589,2)</f>
        <v>242.16</v>
      </c>
      <c r="E1341" s="35">
        <f>ROUND($E$791/100*$E$792*АТС!C589,2)</f>
        <v>222.5</v>
      </c>
      <c r="F1341" s="35">
        <f>ROUND($F$791/100*$F$792*АТС!C589,2)</f>
        <v>151.46</v>
      </c>
      <c r="G1341" s="35">
        <f>ROUND($G$791/100*$G$792*АТС!C589,2)</f>
        <v>88.64</v>
      </c>
    </row>
    <row r="1342" spans="1:7" x14ac:dyDescent="0.25">
      <c r="A1342" s="238"/>
      <c r="B1342" s="130">
        <f t="shared" si="21"/>
        <v>42208.875</v>
      </c>
      <c r="C1342" s="131">
        <v>21</v>
      </c>
      <c r="D1342" s="35">
        <f>ROUND($D$791/100*$D$792*АТС!$C590,2)</f>
        <v>242.5</v>
      </c>
      <c r="E1342" s="35">
        <f>ROUND($E$791/100*$E$792*АТС!C590,2)</f>
        <v>222.81</v>
      </c>
      <c r="F1342" s="35">
        <f>ROUND($F$791/100*$F$792*АТС!C590,2)</f>
        <v>151.66999999999999</v>
      </c>
      <c r="G1342" s="35">
        <f>ROUND($G$791/100*$G$792*АТС!C590,2)</f>
        <v>88.77</v>
      </c>
    </row>
    <row r="1343" spans="1:7" x14ac:dyDescent="0.25">
      <c r="A1343" s="238"/>
      <c r="B1343" s="128">
        <f t="shared" si="21"/>
        <v>42208.916669999999</v>
      </c>
      <c r="C1343" s="131">
        <v>22</v>
      </c>
      <c r="D1343" s="35">
        <f>ROUND($D$791/100*$D$792*АТС!$C591,2)</f>
        <v>223.74</v>
      </c>
      <c r="E1343" s="35">
        <f>ROUND($E$791/100*$E$792*АТС!C591,2)</f>
        <v>205.58</v>
      </c>
      <c r="F1343" s="35">
        <f>ROUND($F$791/100*$F$792*АТС!C591,2)</f>
        <v>139.94</v>
      </c>
      <c r="G1343" s="35">
        <f>ROUND($G$791/100*$G$792*АТС!C591,2)</f>
        <v>81.900000000000006</v>
      </c>
    </row>
    <row r="1344" spans="1:7" x14ac:dyDescent="0.25">
      <c r="A1344" s="238"/>
      <c r="B1344" s="130">
        <f t="shared" si="21"/>
        <v>42208.958330000001</v>
      </c>
      <c r="C1344" s="131">
        <v>23</v>
      </c>
      <c r="D1344" s="35">
        <f>ROUND($D$791/100*$D$792*АТС!$C592,2)</f>
        <v>237.72</v>
      </c>
      <c r="E1344" s="35">
        <f>ROUND($E$791/100*$E$792*АТС!C592,2)</f>
        <v>218.42</v>
      </c>
      <c r="F1344" s="35">
        <f>ROUND($F$791/100*$F$792*АТС!C592,2)</f>
        <v>148.68</v>
      </c>
      <c r="G1344" s="35">
        <f>ROUND($G$791/100*$G$792*АТС!C592,2)</f>
        <v>87.02</v>
      </c>
    </row>
    <row r="1345" spans="1:7" x14ac:dyDescent="0.25">
      <c r="A1345" s="238"/>
      <c r="B1345" s="128">
        <f t="shared" si="21"/>
        <v>42209</v>
      </c>
      <c r="C1345" s="131">
        <v>0</v>
      </c>
      <c r="D1345" s="35">
        <f>ROUND($D$791/100*$D$792*АТС!$C593,2)</f>
        <v>212.29</v>
      </c>
      <c r="E1345" s="35">
        <f>ROUND($E$791/100*$E$792*АТС!C593,2)</f>
        <v>195.05</v>
      </c>
      <c r="F1345" s="35">
        <f>ROUND($F$791/100*$F$792*АТС!C593,2)</f>
        <v>132.78</v>
      </c>
      <c r="G1345" s="35">
        <f>ROUND($G$791/100*$G$792*АТС!C593,2)</f>
        <v>77.709999999999994</v>
      </c>
    </row>
    <row r="1346" spans="1:7" x14ac:dyDescent="0.25">
      <c r="A1346" s="238"/>
      <c r="B1346" s="130">
        <f t="shared" si="21"/>
        <v>42209.041669999999</v>
      </c>
      <c r="C1346" s="131">
        <v>1</v>
      </c>
      <c r="D1346" s="35">
        <f>ROUND($D$791/100*$D$792*АТС!$C594,2)</f>
        <v>227.43</v>
      </c>
      <c r="E1346" s="35">
        <f>ROUND($E$791/100*$E$792*АТС!C594,2)</f>
        <v>208.97</v>
      </c>
      <c r="F1346" s="35">
        <f>ROUND($F$791/100*$F$792*АТС!C594,2)</f>
        <v>142.25</v>
      </c>
      <c r="G1346" s="35">
        <f>ROUND($G$791/100*$G$792*АТС!C594,2)</f>
        <v>83.25</v>
      </c>
    </row>
    <row r="1347" spans="1:7" x14ac:dyDescent="0.25">
      <c r="A1347" s="238"/>
      <c r="B1347" s="128">
        <f t="shared" si="21"/>
        <v>42209.083330000001</v>
      </c>
      <c r="C1347" s="131">
        <v>2</v>
      </c>
      <c r="D1347" s="35">
        <f>ROUND($D$791/100*$D$792*АТС!$C595,2)</f>
        <v>242.48</v>
      </c>
      <c r="E1347" s="35">
        <f>ROUND($E$791/100*$E$792*АТС!C595,2)</f>
        <v>222.79</v>
      </c>
      <c r="F1347" s="35">
        <f>ROUND($F$791/100*$F$792*АТС!C595,2)</f>
        <v>151.66</v>
      </c>
      <c r="G1347" s="35">
        <f>ROUND($G$791/100*$G$792*АТС!C595,2)</f>
        <v>88.76</v>
      </c>
    </row>
    <row r="1348" spans="1:7" x14ac:dyDescent="0.25">
      <c r="A1348" s="238"/>
      <c r="B1348" s="130">
        <f t="shared" si="21"/>
        <v>42209.125</v>
      </c>
      <c r="C1348" s="131">
        <v>3</v>
      </c>
      <c r="D1348" s="35">
        <f>ROUND($D$791/100*$D$792*АТС!$C596,2)</f>
        <v>250.71</v>
      </c>
      <c r="E1348" s="35">
        <f>ROUND($E$791/100*$E$792*АТС!C596,2)</f>
        <v>230.35</v>
      </c>
      <c r="F1348" s="35">
        <f>ROUND($F$791/100*$F$792*АТС!C596,2)</f>
        <v>156.81</v>
      </c>
      <c r="G1348" s="35">
        <f>ROUND($G$791/100*$G$792*АТС!C596,2)</f>
        <v>91.77</v>
      </c>
    </row>
    <row r="1349" spans="1:7" x14ac:dyDescent="0.25">
      <c r="A1349" s="238"/>
      <c r="B1349" s="128">
        <f t="shared" si="21"/>
        <v>42209.166669999999</v>
      </c>
      <c r="C1349" s="131">
        <v>4</v>
      </c>
      <c r="D1349" s="35">
        <f>ROUND($D$791/100*$D$792*АТС!$C597,2)</f>
        <v>259.41000000000003</v>
      </c>
      <c r="E1349" s="35">
        <f>ROUND($E$791/100*$E$792*АТС!C597,2)</f>
        <v>238.35</v>
      </c>
      <c r="F1349" s="35">
        <f>ROUND($F$791/100*$F$792*АТС!C597,2)</f>
        <v>162.25</v>
      </c>
      <c r="G1349" s="35">
        <f>ROUND($G$791/100*$G$792*АТС!C597,2)</f>
        <v>94.96</v>
      </c>
    </row>
    <row r="1350" spans="1:7" x14ac:dyDescent="0.25">
      <c r="A1350" s="238"/>
      <c r="B1350" s="130">
        <f t="shared" si="21"/>
        <v>42209.208330000001</v>
      </c>
      <c r="C1350" s="131">
        <v>5</v>
      </c>
      <c r="D1350" s="35">
        <f>ROUND($D$791/100*$D$792*АТС!$C598,2)</f>
        <v>266.32</v>
      </c>
      <c r="E1350" s="35">
        <f>ROUND($E$791/100*$E$792*АТС!C598,2)</f>
        <v>244.7</v>
      </c>
      <c r="F1350" s="35">
        <f>ROUND($F$791/100*$F$792*АТС!C598,2)</f>
        <v>166.57</v>
      </c>
      <c r="G1350" s="35">
        <f>ROUND($G$791/100*$G$792*АТС!C598,2)</f>
        <v>97.49</v>
      </c>
    </row>
    <row r="1351" spans="1:7" x14ac:dyDescent="0.25">
      <c r="A1351" s="238"/>
      <c r="B1351" s="128">
        <f t="shared" si="21"/>
        <v>42209.25</v>
      </c>
      <c r="C1351" s="131">
        <v>6</v>
      </c>
      <c r="D1351" s="35">
        <f>ROUND($D$791/100*$D$792*АТС!$C599,2)</f>
        <v>242.39</v>
      </c>
      <c r="E1351" s="35">
        <f>ROUND($E$791/100*$E$792*АТС!C599,2)</f>
        <v>222.71</v>
      </c>
      <c r="F1351" s="35">
        <f>ROUND($F$791/100*$F$792*АТС!C599,2)</f>
        <v>151.61000000000001</v>
      </c>
      <c r="G1351" s="35">
        <f>ROUND($G$791/100*$G$792*АТС!C599,2)</f>
        <v>88.73</v>
      </c>
    </row>
    <row r="1352" spans="1:7" x14ac:dyDescent="0.25">
      <c r="A1352" s="238"/>
      <c r="B1352" s="130">
        <f t="shared" si="21"/>
        <v>42209.291669999999</v>
      </c>
      <c r="C1352" s="131">
        <v>7</v>
      </c>
      <c r="D1352" s="35">
        <f>ROUND($D$791/100*$D$792*АТС!$C600,2)</f>
        <v>301.37</v>
      </c>
      <c r="E1352" s="35">
        <f>ROUND($E$791/100*$E$792*АТС!C600,2)</f>
        <v>276.89999999999998</v>
      </c>
      <c r="F1352" s="35">
        <f>ROUND($F$791/100*$F$792*АТС!C600,2)</f>
        <v>188.49</v>
      </c>
      <c r="G1352" s="35">
        <f>ROUND($G$791/100*$G$792*АТС!C600,2)</f>
        <v>110.32</v>
      </c>
    </row>
    <row r="1353" spans="1:7" x14ac:dyDescent="0.25">
      <c r="A1353" s="238"/>
      <c r="B1353" s="128">
        <f t="shared" si="21"/>
        <v>42209.333330000001</v>
      </c>
      <c r="C1353" s="131">
        <v>8</v>
      </c>
      <c r="D1353" s="35">
        <f>ROUND($D$791/100*$D$792*АТС!$C601,2)</f>
        <v>269.76</v>
      </c>
      <c r="E1353" s="35">
        <f>ROUND($E$791/100*$E$792*АТС!C601,2)</f>
        <v>247.86</v>
      </c>
      <c r="F1353" s="35">
        <f>ROUND($F$791/100*$F$792*АТС!C601,2)</f>
        <v>168.73</v>
      </c>
      <c r="G1353" s="35">
        <f>ROUND($G$791/100*$G$792*АТС!C601,2)</f>
        <v>98.75</v>
      </c>
    </row>
    <row r="1354" spans="1:7" x14ac:dyDescent="0.25">
      <c r="A1354" s="238"/>
      <c r="B1354" s="130">
        <f t="shared" si="21"/>
        <v>42209.375</v>
      </c>
      <c r="C1354" s="131">
        <v>9</v>
      </c>
      <c r="D1354" s="35">
        <f>ROUND($D$791/100*$D$792*АТС!$C602,2)</f>
        <v>235.61</v>
      </c>
      <c r="E1354" s="35">
        <f>ROUND($E$791/100*$E$792*АТС!C602,2)</f>
        <v>216.48</v>
      </c>
      <c r="F1354" s="35">
        <f>ROUND($F$791/100*$F$792*АТС!C602,2)</f>
        <v>147.37</v>
      </c>
      <c r="G1354" s="35">
        <f>ROUND($G$791/100*$G$792*АТС!C602,2)</f>
        <v>86.25</v>
      </c>
    </row>
    <row r="1355" spans="1:7" x14ac:dyDescent="0.25">
      <c r="A1355" s="238"/>
      <c r="B1355" s="128">
        <f t="shared" si="21"/>
        <v>42209.416669999999</v>
      </c>
      <c r="C1355" s="131">
        <v>10</v>
      </c>
      <c r="D1355" s="35">
        <f>ROUND($D$791/100*$D$792*АТС!$C603,2)</f>
        <v>221.35</v>
      </c>
      <c r="E1355" s="35">
        <f>ROUND($E$791/100*$E$792*АТС!C603,2)</f>
        <v>203.38</v>
      </c>
      <c r="F1355" s="35">
        <f>ROUND($F$791/100*$F$792*АТС!C603,2)</f>
        <v>138.44999999999999</v>
      </c>
      <c r="G1355" s="35">
        <f>ROUND($G$791/100*$G$792*АТС!C603,2)</f>
        <v>81.03</v>
      </c>
    </row>
    <row r="1356" spans="1:7" x14ac:dyDescent="0.25">
      <c r="A1356" s="238"/>
      <c r="B1356" s="130">
        <f t="shared" si="21"/>
        <v>42209.458330000001</v>
      </c>
      <c r="C1356" s="131">
        <v>11</v>
      </c>
      <c r="D1356" s="35">
        <f>ROUND($D$791/100*$D$792*АТС!$C604,2)</f>
        <v>218.1</v>
      </c>
      <c r="E1356" s="35">
        <f>ROUND($E$791/100*$E$792*АТС!C604,2)</f>
        <v>200.39</v>
      </c>
      <c r="F1356" s="35">
        <f>ROUND($F$791/100*$F$792*АТС!C604,2)</f>
        <v>136.41</v>
      </c>
      <c r="G1356" s="35">
        <f>ROUND($G$791/100*$G$792*АТС!C604,2)</f>
        <v>79.83</v>
      </c>
    </row>
    <row r="1357" spans="1:7" x14ac:dyDescent="0.25">
      <c r="A1357" s="238"/>
      <c r="B1357" s="128">
        <f t="shared" si="21"/>
        <v>42209.5</v>
      </c>
      <c r="C1357" s="131">
        <v>12</v>
      </c>
      <c r="D1357" s="35">
        <f>ROUND($D$791/100*$D$792*АТС!$C605,2)</f>
        <v>221.41</v>
      </c>
      <c r="E1357" s="35">
        <f>ROUND($E$791/100*$E$792*АТС!C605,2)</f>
        <v>203.44</v>
      </c>
      <c r="F1357" s="35">
        <f>ROUND($F$791/100*$F$792*АТС!C605,2)</f>
        <v>138.47999999999999</v>
      </c>
      <c r="G1357" s="35">
        <f>ROUND($G$791/100*$G$792*АТС!C605,2)</f>
        <v>81.05</v>
      </c>
    </row>
    <row r="1358" spans="1:7" x14ac:dyDescent="0.25">
      <c r="A1358" s="238"/>
      <c r="B1358" s="130">
        <f t="shared" si="21"/>
        <v>42209.541669999999</v>
      </c>
      <c r="C1358" s="131">
        <v>13</v>
      </c>
      <c r="D1358" s="35">
        <f>ROUND($D$791/100*$D$792*АТС!$C606,2)</f>
        <v>224.84</v>
      </c>
      <c r="E1358" s="35">
        <f>ROUND($E$791/100*$E$792*АТС!C606,2)</f>
        <v>206.59</v>
      </c>
      <c r="F1358" s="35">
        <f>ROUND($F$791/100*$F$792*АТС!C606,2)</f>
        <v>140.63</v>
      </c>
      <c r="G1358" s="35">
        <f>ROUND($G$791/100*$G$792*АТС!C606,2)</f>
        <v>82.3</v>
      </c>
    </row>
    <row r="1359" spans="1:7" x14ac:dyDescent="0.25">
      <c r="A1359" s="238"/>
      <c r="B1359" s="128">
        <f t="shared" si="21"/>
        <v>42209.583330000001</v>
      </c>
      <c r="C1359" s="131">
        <v>14</v>
      </c>
      <c r="D1359" s="35">
        <f>ROUND($D$791/100*$D$792*АТС!$C607,2)</f>
        <v>224.85</v>
      </c>
      <c r="E1359" s="35">
        <f>ROUND($E$791/100*$E$792*АТС!C607,2)</f>
        <v>206.59</v>
      </c>
      <c r="F1359" s="35">
        <f>ROUND($F$791/100*$F$792*АТС!C607,2)</f>
        <v>140.63</v>
      </c>
      <c r="G1359" s="35">
        <f>ROUND($G$791/100*$G$792*АТС!C607,2)</f>
        <v>82.31</v>
      </c>
    </row>
    <row r="1360" spans="1:7" x14ac:dyDescent="0.25">
      <c r="A1360" s="238"/>
      <c r="B1360" s="130">
        <f t="shared" si="21"/>
        <v>42209.625</v>
      </c>
      <c r="C1360" s="131">
        <v>15</v>
      </c>
      <c r="D1360" s="35">
        <f>ROUND($D$791/100*$D$792*АТС!$C608,2)</f>
        <v>221.41</v>
      </c>
      <c r="E1360" s="35">
        <f>ROUND($E$791/100*$E$792*АТС!C608,2)</f>
        <v>203.44</v>
      </c>
      <c r="F1360" s="35">
        <f>ROUND($F$791/100*$F$792*АТС!C608,2)</f>
        <v>138.47999999999999</v>
      </c>
      <c r="G1360" s="35">
        <f>ROUND($G$791/100*$G$792*АТС!C608,2)</f>
        <v>81.05</v>
      </c>
    </row>
    <row r="1361" spans="1:7" x14ac:dyDescent="0.25">
      <c r="A1361" s="238"/>
      <c r="B1361" s="128">
        <f t="shared" si="21"/>
        <v>42209.666669999999</v>
      </c>
      <c r="C1361" s="131">
        <v>16</v>
      </c>
      <c r="D1361" s="35">
        <f>ROUND($D$791/100*$D$792*АТС!$C609,2)</f>
        <v>215.63</v>
      </c>
      <c r="E1361" s="35">
        <f>ROUND($E$791/100*$E$792*АТС!C609,2)</f>
        <v>198.12</v>
      </c>
      <c r="F1361" s="35">
        <f>ROUND($F$791/100*$F$792*АТС!C609,2)</f>
        <v>134.87</v>
      </c>
      <c r="G1361" s="35">
        <f>ROUND($G$791/100*$G$792*АТС!C609,2)</f>
        <v>78.930000000000007</v>
      </c>
    </row>
    <row r="1362" spans="1:7" x14ac:dyDescent="0.25">
      <c r="A1362" s="238"/>
      <c r="B1362" s="130">
        <f t="shared" si="21"/>
        <v>42209.708330000001</v>
      </c>
      <c r="C1362" s="131">
        <v>17</v>
      </c>
      <c r="D1362" s="35">
        <f>ROUND($D$791/100*$D$792*АТС!$C610,2)</f>
        <v>218.5</v>
      </c>
      <c r="E1362" s="35">
        <f>ROUND($E$791/100*$E$792*АТС!C610,2)</f>
        <v>200.76</v>
      </c>
      <c r="F1362" s="35">
        <f>ROUND($F$791/100*$F$792*АТС!C610,2)</f>
        <v>136.66</v>
      </c>
      <c r="G1362" s="35">
        <f>ROUND($G$791/100*$G$792*АТС!C610,2)</f>
        <v>79.98</v>
      </c>
    </row>
    <row r="1363" spans="1:7" x14ac:dyDescent="0.25">
      <c r="A1363" s="238"/>
      <c r="B1363" s="128">
        <f t="shared" si="21"/>
        <v>42209.75</v>
      </c>
      <c r="C1363" s="131">
        <v>18</v>
      </c>
      <c r="D1363" s="35">
        <f>ROUND($D$791/100*$D$792*АТС!$C611,2)</f>
        <v>218.56</v>
      </c>
      <c r="E1363" s="35">
        <f>ROUND($E$791/100*$E$792*АТС!C611,2)</f>
        <v>200.82</v>
      </c>
      <c r="F1363" s="35">
        <f>ROUND($F$791/100*$F$792*АТС!C611,2)</f>
        <v>136.69999999999999</v>
      </c>
      <c r="G1363" s="35">
        <f>ROUND($G$791/100*$G$792*АТС!C611,2)</f>
        <v>80</v>
      </c>
    </row>
    <row r="1364" spans="1:7" x14ac:dyDescent="0.25">
      <c r="A1364" s="238"/>
      <c r="B1364" s="130">
        <f t="shared" si="21"/>
        <v>42209.791669999999</v>
      </c>
      <c r="C1364" s="131">
        <v>19</v>
      </c>
      <c r="D1364" s="35">
        <f>ROUND($D$791/100*$D$792*АТС!$C612,2)</f>
        <v>210.22</v>
      </c>
      <c r="E1364" s="35">
        <f>ROUND($E$791/100*$E$792*АТС!C612,2)</f>
        <v>193.15</v>
      </c>
      <c r="F1364" s="35">
        <f>ROUND($F$791/100*$F$792*АТС!C612,2)</f>
        <v>131.47999999999999</v>
      </c>
      <c r="G1364" s="35">
        <f>ROUND($G$791/100*$G$792*АТС!C612,2)</f>
        <v>76.95</v>
      </c>
    </row>
    <row r="1365" spans="1:7" x14ac:dyDescent="0.25">
      <c r="A1365" s="238"/>
      <c r="B1365" s="128">
        <f t="shared" si="21"/>
        <v>42209.833330000001</v>
      </c>
      <c r="C1365" s="131">
        <v>20</v>
      </c>
      <c r="D1365" s="35">
        <f>ROUND($D$791/100*$D$792*АТС!$C613,2)</f>
        <v>223.34</v>
      </c>
      <c r="E1365" s="35">
        <f>ROUND($E$791/100*$E$792*АТС!C613,2)</f>
        <v>205.21</v>
      </c>
      <c r="F1365" s="35">
        <f>ROUND($F$791/100*$F$792*АТС!C613,2)</f>
        <v>139.69</v>
      </c>
      <c r="G1365" s="35">
        <f>ROUND($G$791/100*$G$792*АТС!C613,2)</f>
        <v>81.760000000000005</v>
      </c>
    </row>
    <row r="1366" spans="1:7" x14ac:dyDescent="0.25">
      <c r="A1366" s="238"/>
      <c r="B1366" s="130">
        <f t="shared" si="21"/>
        <v>42209.875</v>
      </c>
      <c r="C1366" s="131">
        <v>21</v>
      </c>
      <c r="D1366" s="35">
        <f>ROUND($D$791/100*$D$792*АТС!$C614,2)</f>
        <v>224.23</v>
      </c>
      <c r="E1366" s="35">
        <f>ROUND($E$791/100*$E$792*АТС!C614,2)</f>
        <v>206.03</v>
      </c>
      <c r="F1366" s="35">
        <f>ROUND($F$791/100*$F$792*АТС!C614,2)</f>
        <v>140.25</v>
      </c>
      <c r="G1366" s="35">
        <f>ROUND($G$791/100*$G$792*АТС!C614,2)</f>
        <v>82.08</v>
      </c>
    </row>
    <row r="1367" spans="1:7" x14ac:dyDescent="0.25">
      <c r="A1367" s="238"/>
      <c r="B1367" s="128">
        <f t="shared" si="21"/>
        <v>42209.916669999999</v>
      </c>
      <c r="C1367" s="131">
        <v>22</v>
      </c>
      <c r="D1367" s="35">
        <f>ROUND($D$791/100*$D$792*АТС!$C615,2)</f>
        <v>215.62</v>
      </c>
      <c r="E1367" s="35">
        <f>ROUND($E$791/100*$E$792*АТС!C615,2)</f>
        <v>198.12</v>
      </c>
      <c r="F1367" s="35">
        <f>ROUND($F$791/100*$F$792*АТС!C615,2)</f>
        <v>134.86000000000001</v>
      </c>
      <c r="G1367" s="35">
        <f>ROUND($G$791/100*$G$792*АТС!C615,2)</f>
        <v>78.930000000000007</v>
      </c>
    </row>
    <row r="1368" spans="1:7" x14ac:dyDescent="0.25">
      <c r="A1368" s="238"/>
      <c r="B1368" s="130">
        <f t="shared" si="21"/>
        <v>42209.958330000001</v>
      </c>
      <c r="C1368" s="131">
        <v>23</v>
      </c>
      <c r="D1368" s="35">
        <f>ROUND($D$791/100*$D$792*АТС!$C616,2)</f>
        <v>235.16</v>
      </c>
      <c r="E1368" s="35">
        <f>ROUND($E$791/100*$E$792*АТС!C616,2)</f>
        <v>216.07</v>
      </c>
      <c r="F1368" s="35">
        <f>ROUND($F$791/100*$F$792*АТС!C616,2)</f>
        <v>147.08000000000001</v>
      </c>
      <c r="G1368" s="35">
        <f>ROUND($G$791/100*$G$792*АТС!C616,2)</f>
        <v>86.08</v>
      </c>
    </row>
    <row r="1369" spans="1:7" x14ac:dyDescent="0.25">
      <c r="A1369" s="238"/>
      <c r="B1369" s="130">
        <f t="shared" si="21"/>
        <v>42210</v>
      </c>
      <c r="C1369" s="131">
        <v>0</v>
      </c>
      <c r="D1369" s="35">
        <f>ROUND($D$791/100*$D$792*АТС!$C617,2)</f>
        <v>213.79</v>
      </c>
      <c r="E1369" s="35">
        <f>ROUND($E$791/100*$E$792*АТС!C617,2)</f>
        <v>196.43</v>
      </c>
      <c r="F1369" s="35">
        <f>ROUND($F$791/100*$F$792*АТС!C617,2)</f>
        <v>133.71</v>
      </c>
      <c r="G1369" s="35">
        <f>ROUND($G$791/100*$G$792*АТС!C617,2)</f>
        <v>78.260000000000005</v>
      </c>
    </row>
    <row r="1370" spans="1:7" x14ac:dyDescent="0.25">
      <c r="A1370" s="238"/>
      <c r="B1370" s="130">
        <f t="shared" si="21"/>
        <v>42210.041669999999</v>
      </c>
      <c r="C1370" s="131">
        <v>1</v>
      </c>
      <c r="D1370" s="35">
        <f>ROUND($D$791/100*$D$792*АТС!$C618,2)</f>
        <v>224.64</v>
      </c>
      <c r="E1370" s="35">
        <f>ROUND($E$791/100*$E$792*АТС!C618,2)</f>
        <v>206.4</v>
      </c>
      <c r="F1370" s="35">
        <f>ROUND($F$791/100*$F$792*АТС!C618,2)</f>
        <v>140.5</v>
      </c>
      <c r="G1370" s="35">
        <f>ROUND($G$791/100*$G$792*АТС!C618,2)</f>
        <v>82.23</v>
      </c>
    </row>
    <row r="1371" spans="1:7" x14ac:dyDescent="0.25">
      <c r="A1371" s="238"/>
      <c r="B1371" s="130">
        <f t="shared" si="21"/>
        <v>42210.083330000001</v>
      </c>
      <c r="C1371" s="131">
        <v>2</v>
      </c>
      <c r="D1371" s="35">
        <f>ROUND($D$791/100*$D$792*АТС!$C619,2)</f>
        <v>238.51</v>
      </c>
      <c r="E1371" s="35">
        <f>ROUND($E$791/100*$E$792*АТС!C619,2)</f>
        <v>219.14</v>
      </c>
      <c r="F1371" s="35">
        <f>ROUND($F$791/100*$F$792*АТС!C619,2)</f>
        <v>149.18</v>
      </c>
      <c r="G1371" s="35">
        <f>ROUND($G$791/100*$G$792*АТС!C619,2)</f>
        <v>87.31</v>
      </c>
    </row>
    <row r="1372" spans="1:7" x14ac:dyDescent="0.25">
      <c r="A1372" s="238"/>
      <c r="B1372" s="130">
        <f t="shared" si="21"/>
        <v>42210.125</v>
      </c>
      <c r="C1372" s="131">
        <v>3</v>
      </c>
      <c r="D1372" s="35">
        <f>ROUND($D$791/100*$D$792*АТС!$C620,2)</f>
        <v>244.91</v>
      </c>
      <c r="E1372" s="35">
        <f>ROUND($E$791/100*$E$792*АТС!C620,2)</f>
        <v>225.03</v>
      </c>
      <c r="F1372" s="35">
        <f>ROUND($F$791/100*$F$792*АТС!C620,2)</f>
        <v>153.18</v>
      </c>
      <c r="G1372" s="35">
        <f>ROUND($G$791/100*$G$792*АТС!C620,2)</f>
        <v>89.65</v>
      </c>
    </row>
    <row r="1373" spans="1:7" x14ac:dyDescent="0.25">
      <c r="A1373" s="238"/>
      <c r="B1373" s="130">
        <f t="shared" si="21"/>
        <v>42210.166669999999</v>
      </c>
      <c r="C1373" s="131">
        <v>4</v>
      </c>
      <c r="D1373" s="35">
        <f>ROUND($D$791/100*$D$792*АТС!$C621,2)</f>
        <v>256.37</v>
      </c>
      <c r="E1373" s="35">
        <f>ROUND($E$791/100*$E$792*АТС!C621,2)</f>
        <v>235.56</v>
      </c>
      <c r="F1373" s="35">
        <f>ROUND($F$791/100*$F$792*АТС!C621,2)</f>
        <v>160.35</v>
      </c>
      <c r="G1373" s="35">
        <f>ROUND($G$791/100*$G$792*АТС!C621,2)</f>
        <v>93.84</v>
      </c>
    </row>
    <row r="1374" spans="1:7" x14ac:dyDescent="0.25">
      <c r="A1374" s="238"/>
      <c r="B1374" s="130">
        <f t="shared" si="21"/>
        <v>42210.208330000001</v>
      </c>
      <c r="C1374" s="131">
        <v>5</v>
      </c>
      <c r="D1374" s="35">
        <f>ROUND($D$791/100*$D$792*АТС!$C622,2)</f>
        <v>263.89</v>
      </c>
      <c r="E1374" s="35">
        <f>ROUND($E$791/100*$E$792*АТС!C622,2)</f>
        <v>242.46</v>
      </c>
      <c r="F1374" s="35">
        <f>ROUND($F$791/100*$F$792*АТС!C622,2)</f>
        <v>165.05</v>
      </c>
      <c r="G1374" s="35">
        <f>ROUND($G$791/100*$G$792*АТС!C622,2)</f>
        <v>96.6</v>
      </c>
    </row>
    <row r="1375" spans="1:7" x14ac:dyDescent="0.25">
      <c r="A1375" s="238"/>
      <c r="B1375" s="130">
        <f t="shared" si="21"/>
        <v>42210.25</v>
      </c>
      <c r="C1375" s="131">
        <v>6</v>
      </c>
      <c r="D1375" s="35">
        <f>ROUND($D$791/100*$D$792*АТС!$C623,2)</f>
        <v>247.2</v>
      </c>
      <c r="E1375" s="35">
        <f>ROUND($E$791/100*$E$792*АТС!C623,2)</f>
        <v>227.13</v>
      </c>
      <c r="F1375" s="35">
        <f>ROUND($F$791/100*$F$792*АТС!C623,2)</f>
        <v>154.61000000000001</v>
      </c>
      <c r="G1375" s="35">
        <f>ROUND($G$791/100*$G$792*АТС!C623,2)</f>
        <v>90.49</v>
      </c>
    </row>
    <row r="1376" spans="1:7" x14ac:dyDescent="0.25">
      <c r="A1376" s="238"/>
      <c r="B1376" s="130">
        <f t="shared" si="21"/>
        <v>42210.291669999999</v>
      </c>
      <c r="C1376" s="131">
        <v>7</v>
      </c>
      <c r="D1376" s="35">
        <f>ROUND($D$791/100*$D$792*АТС!$C624,2)</f>
        <v>224.69</v>
      </c>
      <c r="E1376" s="35">
        <f>ROUND($E$791/100*$E$792*АТС!C624,2)</f>
        <v>206.45</v>
      </c>
      <c r="F1376" s="35">
        <f>ROUND($F$791/100*$F$792*АТС!C624,2)</f>
        <v>140.54</v>
      </c>
      <c r="G1376" s="35">
        <f>ROUND($G$791/100*$G$792*АТС!C624,2)</f>
        <v>82.25</v>
      </c>
    </row>
    <row r="1377" spans="1:7" x14ac:dyDescent="0.25">
      <c r="A1377" s="238"/>
      <c r="B1377" s="130">
        <f t="shared" si="21"/>
        <v>42210.333330000001</v>
      </c>
      <c r="C1377" s="131">
        <v>8</v>
      </c>
      <c r="D1377" s="35">
        <f>ROUND($D$791/100*$D$792*АТС!$C625,2)</f>
        <v>277.70999999999998</v>
      </c>
      <c r="E1377" s="35">
        <f>ROUND($E$791/100*$E$792*АТС!C625,2)</f>
        <v>255.17</v>
      </c>
      <c r="F1377" s="35">
        <f>ROUND($F$791/100*$F$792*АТС!C625,2)</f>
        <v>173.7</v>
      </c>
      <c r="G1377" s="35">
        <f>ROUND($G$791/100*$G$792*АТС!C625,2)</f>
        <v>101.66</v>
      </c>
    </row>
    <row r="1378" spans="1:7" x14ac:dyDescent="0.25">
      <c r="A1378" s="238"/>
      <c r="B1378" s="130">
        <f t="shared" si="21"/>
        <v>42210.375</v>
      </c>
      <c r="C1378" s="131">
        <v>9</v>
      </c>
      <c r="D1378" s="35">
        <f>ROUND($D$791/100*$D$792*АТС!$C626,2)</f>
        <v>245.92</v>
      </c>
      <c r="E1378" s="35">
        <f>ROUND($E$791/100*$E$792*АТС!C626,2)</f>
        <v>225.96</v>
      </c>
      <c r="F1378" s="35">
        <f>ROUND($F$791/100*$F$792*АТС!C626,2)</f>
        <v>153.82</v>
      </c>
      <c r="G1378" s="35">
        <f>ROUND($G$791/100*$G$792*АТС!C626,2)</f>
        <v>90.02</v>
      </c>
    </row>
    <row r="1379" spans="1:7" x14ac:dyDescent="0.25">
      <c r="A1379" s="238"/>
      <c r="B1379" s="130">
        <f t="shared" si="21"/>
        <v>42210.416669999999</v>
      </c>
      <c r="C1379" s="131">
        <v>10</v>
      </c>
      <c r="D1379" s="35">
        <f>ROUND($D$791/100*$D$792*АТС!$C627,2)</f>
        <v>226.76</v>
      </c>
      <c r="E1379" s="35">
        <f>ROUND($E$791/100*$E$792*АТС!C627,2)</f>
        <v>208.35</v>
      </c>
      <c r="F1379" s="35">
        <f>ROUND($F$791/100*$F$792*АТС!C627,2)</f>
        <v>141.83000000000001</v>
      </c>
      <c r="G1379" s="35">
        <f>ROUND($G$791/100*$G$792*АТС!C627,2)</f>
        <v>83</v>
      </c>
    </row>
    <row r="1380" spans="1:7" x14ac:dyDescent="0.25">
      <c r="A1380" s="238"/>
      <c r="B1380" s="130">
        <f t="shared" si="21"/>
        <v>42210.458330000001</v>
      </c>
      <c r="C1380" s="131">
        <v>11</v>
      </c>
      <c r="D1380" s="35">
        <f>ROUND($D$791/100*$D$792*АТС!$C628,2)</f>
        <v>219.85</v>
      </c>
      <c r="E1380" s="35">
        <f>ROUND($E$791/100*$E$792*АТС!C628,2)</f>
        <v>202</v>
      </c>
      <c r="F1380" s="35">
        <f>ROUND($F$791/100*$F$792*АТС!C628,2)</f>
        <v>137.51</v>
      </c>
      <c r="G1380" s="35">
        <f>ROUND($G$791/100*$G$792*АТС!C628,2)</f>
        <v>80.48</v>
      </c>
    </row>
    <row r="1381" spans="1:7" x14ac:dyDescent="0.25">
      <c r="A1381" s="238"/>
      <c r="B1381" s="130">
        <f t="shared" si="21"/>
        <v>42210.5</v>
      </c>
      <c r="C1381" s="131">
        <v>12</v>
      </c>
      <c r="D1381" s="35">
        <f>ROUND($D$791/100*$D$792*АТС!$C629,2)</f>
        <v>233.99</v>
      </c>
      <c r="E1381" s="35">
        <f>ROUND($E$791/100*$E$792*АТС!C629,2)</f>
        <v>215</v>
      </c>
      <c r="F1381" s="35">
        <f>ROUND($F$791/100*$F$792*АТС!C629,2)</f>
        <v>146.35</v>
      </c>
      <c r="G1381" s="35">
        <f>ROUND($G$791/100*$G$792*АТС!C629,2)</f>
        <v>85.65</v>
      </c>
    </row>
    <row r="1382" spans="1:7" x14ac:dyDescent="0.25">
      <c r="A1382" s="238"/>
      <c r="B1382" s="130">
        <f t="shared" si="21"/>
        <v>42210.541669999999</v>
      </c>
      <c r="C1382" s="131">
        <v>13</v>
      </c>
      <c r="D1382" s="35">
        <f>ROUND($D$791/100*$D$792*АТС!$C630,2)</f>
        <v>237.76</v>
      </c>
      <c r="E1382" s="35">
        <f>ROUND($E$791/100*$E$792*АТС!C630,2)</f>
        <v>218.46</v>
      </c>
      <c r="F1382" s="35">
        <f>ROUND($F$791/100*$F$792*АТС!C630,2)</f>
        <v>148.71</v>
      </c>
      <c r="G1382" s="35">
        <f>ROUND($G$791/100*$G$792*АТС!C630,2)</f>
        <v>87.03</v>
      </c>
    </row>
    <row r="1383" spans="1:7" x14ac:dyDescent="0.25">
      <c r="A1383" s="238"/>
      <c r="B1383" s="130">
        <f t="shared" si="21"/>
        <v>42210.583330000001</v>
      </c>
      <c r="C1383" s="131">
        <v>14</v>
      </c>
      <c r="D1383" s="35">
        <f>ROUND($D$791/100*$D$792*АТС!$C631,2)</f>
        <v>237.76</v>
      </c>
      <c r="E1383" s="35">
        <f>ROUND($E$791/100*$E$792*АТС!C631,2)</f>
        <v>218.46</v>
      </c>
      <c r="F1383" s="35">
        <f>ROUND($F$791/100*$F$792*АТС!C631,2)</f>
        <v>148.71</v>
      </c>
      <c r="G1383" s="35">
        <f>ROUND($G$791/100*$G$792*АТС!C631,2)</f>
        <v>87.03</v>
      </c>
    </row>
    <row r="1384" spans="1:7" x14ac:dyDescent="0.25">
      <c r="A1384" s="238"/>
      <c r="B1384" s="130">
        <f t="shared" si="21"/>
        <v>42210.625</v>
      </c>
      <c r="C1384" s="131">
        <v>15</v>
      </c>
      <c r="D1384" s="35">
        <f>ROUND($D$791/100*$D$792*АТС!$C632,2)</f>
        <v>241.65</v>
      </c>
      <c r="E1384" s="35">
        <f>ROUND($E$791/100*$E$792*АТС!C632,2)</f>
        <v>222.04</v>
      </c>
      <c r="F1384" s="35">
        <f>ROUND($F$791/100*$F$792*АТС!C632,2)</f>
        <v>151.15</v>
      </c>
      <c r="G1384" s="35">
        <f>ROUND($G$791/100*$G$792*АТС!C632,2)</f>
        <v>88.46</v>
      </c>
    </row>
    <row r="1385" spans="1:7" x14ac:dyDescent="0.25">
      <c r="A1385" s="238"/>
      <c r="B1385" s="130">
        <f t="shared" si="21"/>
        <v>42210.666669999999</v>
      </c>
      <c r="C1385" s="131">
        <v>16</v>
      </c>
      <c r="D1385" s="35">
        <f>ROUND($D$791/100*$D$792*АТС!$C633,2)</f>
        <v>237.78</v>
      </c>
      <c r="E1385" s="35">
        <f>ROUND($E$791/100*$E$792*АТС!C633,2)</f>
        <v>218.48</v>
      </c>
      <c r="F1385" s="35">
        <f>ROUND($F$791/100*$F$792*АТС!C633,2)</f>
        <v>148.72</v>
      </c>
      <c r="G1385" s="35">
        <f>ROUND($G$791/100*$G$792*АТС!C633,2)</f>
        <v>87.04</v>
      </c>
    </row>
    <row r="1386" spans="1:7" x14ac:dyDescent="0.25">
      <c r="A1386" s="238"/>
      <c r="B1386" s="130">
        <f t="shared" si="21"/>
        <v>42210.708330000001</v>
      </c>
      <c r="C1386" s="131">
        <v>17</v>
      </c>
      <c r="D1386" s="35">
        <f>ROUND($D$791/100*$D$792*АТС!$C634,2)</f>
        <v>243.65</v>
      </c>
      <c r="E1386" s="35">
        <f>ROUND($E$791/100*$E$792*АТС!C634,2)</f>
        <v>223.87</v>
      </c>
      <c r="F1386" s="35">
        <f>ROUND($F$791/100*$F$792*АТС!C634,2)</f>
        <v>152.4</v>
      </c>
      <c r="G1386" s="35">
        <f>ROUND($G$791/100*$G$792*АТС!C634,2)</f>
        <v>89.19</v>
      </c>
    </row>
    <row r="1387" spans="1:7" x14ac:dyDescent="0.25">
      <c r="A1387" s="238"/>
      <c r="B1387" s="130">
        <f t="shared" si="21"/>
        <v>42210.75</v>
      </c>
      <c r="C1387" s="131">
        <v>18</v>
      </c>
      <c r="D1387" s="35">
        <f>ROUND($D$791/100*$D$792*АТС!$C635,2)</f>
        <v>250</v>
      </c>
      <c r="E1387" s="35">
        <f>ROUND($E$791/100*$E$792*АТС!C635,2)</f>
        <v>229.71</v>
      </c>
      <c r="F1387" s="35">
        <f>ROUND($F$791/100*$F$792*АТС!C635,2)</f>
        <v>156.37</v>
      </c>
      <c r="G1387" s="35">
        <f>ROUND($G$791/100*$G$792*АТС!C635,2)</f>
        <v>91.51</v>
      </c>
    </row>
    <row r="1388" spans="1:7" x14ac:dyDescent="0.25">
      <c r="A1388" s="238"/>
      <c r="B1388" s="130">
        <f t="shared" si="21"/>
        <v>42210.791669999999</v>
      </c>
      <c r="C1388" s="131">
        <v>19</v>
      </c>
      <c r="D1388" s="35">
        <f>ROUND($D$791/100*$D$792*АТС!$C636,2)</f>
        <v>210.58</v>
      </c>
      <c r="E1388" s="35">
        <f>ROUND($E$791/100*$E$792*АТС!C636,2)</f>
        <v>193.48</v>
      </c>
      <c r="F1388" s="35">
        <f>ROUND($F$791/100*$F$792*АТС!C636,2)</f>
        <v>131.71</v>
      </c>
      <c r="G1388" s="35">
        <f>ROUND($G$791/100*$G$792*АТС!C636,2)</f>
        <v>77.08</v>
      </c>
    </row>
    <row r="1389" spans="1:7" x14ac:dyDescent="0.25">
      <c r="A1389" s="238"/>
      <c r="B1389" s="130">
        <f t="shared" si="21"/>
        <v>42210.833330000001</v>
      </c>
      <c r="C1389" s="131">
        <v>20</v>
      </c>
      <c r="D1389" s="35">
        <f>ROUND($D$791/100*$D$792*АТС!$C637,2)</f>
        <v>229.03</v>
      </c>
      <c r="E1389" s="35">
        <f>ROUND($E$791/100*$E$792*АТС!C637,2)</f>
        <v>210.44</v>
      </c>
      <c r="F1389" s="35">
        <f>ROUND($F$791/100*$F$792*АТС!C637,2)</f>
        <v>143.25</v>
      </c>
      <c r="G1389" s="35">
        <f>ROUND($G$791/100*$G$792*АТС!C637,2)</f>
        <v>83.84</v>
      </c>
    </row>
    <row r="1390" spans="1:7" x14ac:dyDescent="0.25">
      <c r="A1390" s="238"/>
      <c r="B1390" s="130">
        <f t="shared" si="21"/>
        <v>42210.875</v>
      </c>
      <c r="C1390" s="131">
        <v>21</v>
      </c>
      <c r="D1390" s="35">
        <f>ROUND($D$791/100*$D$792*АТС!$C638,2)</f>
        <v>225.56</v>
      </c>
      <c r="E1390" s="35">
        <f>ROUND($E$791/100*$E$792*АТС!C638,2)</f>
        <v>207.25</v>
      </c>
      <c r="F1390" s="35">
        <f>ROUND($F$791/100*$F$792*АТС!C638,2)</f>
        <v>141.08000000000001</v>
      </c>
      <c r="G1390" s="35">
        <f>ROUND($G$791/100*$G$792*АТС!C638,2)</f>
        <v>82.57</v>
      </c>
    </row>
    <row r="1391" spans="1:7" x14ac:dyDescent="0.25">
      <c r="A1391" s="238"/>
      <c r="B1391" s="130">
        <f t="shared" si="21"/>
        <v>42210.916669999999</v>
      </c>
      <c r="C1391" s="131">
        <v>22</v>
      </c>
      <c r="D1391" s="35">
        <f>ROUND($D$791/100*$D$792*АТС!$C639,2)</f>
        <v>222.8</v>
      </c>
      <c r="E1391" s="35">
        <f>ROUND($E$791/100*$E$792*АТС!C639,2)</f>
        <v>204.71</v>
      </c>
      <c r="F1391" s="35">
        <f>ROUND($F$791/100*$F$792*АТС!C639,2)</f>
        <v>139.35</v>
      </c>
      <c r="G1391" s="35">
        <f>ROUND($G$791/100*$G$792*АТС!C639,2)</f>
        <v>81.56</v>
      </c>
    </row>
    <row r="1392" spans="1:7" x14ac:dyDescent="0.25">
      <c r="A1392" s="238"/>
      <c r="B1392" s="130">
        <f t="shared" si="21"/>
        <v>42210.958330000001</v>
      </c>
      <c r="C1392" s="131">
        <v>23</v>
      </c>
      <c r="D1392" s="35">
        <f>ROUND($D$791/100*$D$792*АТС!$C640,2)</f>
        <v>257.89999999999998</v>
      </c>
      <c r="E1392" s="35">
        <f>ROUND($E$791/100*$E$792*АТС!C640,2)</f>
        <v>236.97</v>
      </c>
      <c r="F1392" s="35">
        <f>ROUND($F$791/100*$F$792*АТС!C640,2)</f>
        <v>161.31</v>
      </c>
      <c r="G1392" s="35">
        <f>ROUND($G$791/100*$G$792*АТС!C640,2)</f>
        <v>94.41</v>
      </c>
    </row>
    <row r="1393" spans="1:7" x14ac:dyDescent="0.25">
      <c r="A1393" s="238"/>
      <c r="B1393" s="130">
        <f t="shared" si="21"/>
        <v>42211</v>
      </c>
      <c r="C1393" s="131">
        <v>0</v>
      </c>
      <c r="D1393" s="35">
        <f>ROUND($D$791/100*$D$792*АТС!$C641,2)</f>
        <v>215</v>
      </c>
      <c r="E1393" s="35">
        <f>ROUND($E$791/100*$E$792*АТС!C641,2)</f>
        <v>197.55</v>
      </c>
      <c r="F1393" s="35">
        <f>ROUND($F$791/100*$F$792*АТС!C641,2)</f>
        <v>134.47</v>
      </c>
      <c r="G1393" s="35">
        <f>ROUND($G$791/100*$G$792*АТС!C641,2)</f>
        <v>78.7</v>
      </c>
    </row>
    <row r="1394" spans="1:7" x14ac:dyDescent="0.25">
      <c r="A1394" s="238"/>
      <c r="B1394" s="130">
        <f t="shared" si="21"/>
        <v>42211.041669999999</v>
      </c>
      <c r="C1394" s="131">
        <v>1</v>
      </c>
      <c r="D1394" s="35">
        <f>ROUND($D$791/100*$D$792*АТС!$C642,2)</f>
        <v>228.34</v>
      </c>
      <c r="E1394" s="35">
        <f>ROUND($E$791/100*$E$792*АТС!C642,2)</f>
        <v>209.81</v>
      </c>
      <c r="F1394" s="35">
        <f>ROUND($F$791/100*$F$792*АТС!C642,2)</f>
        <v>142.82</v>
      </c>
      <c r="G1394" s="35">
        <f>ROUND($G$791/100*$G$792*АТС!C642,2)</f>
        <v>83.59</v>
      </c>
    </row>
    <row r="1395" spans="1:7" x14ac:dyDescent="0.25">
      <c r="A1395" s="238"/>
      <c r="B1395" s="130">
        <f t="shared" si="21"/>
        <v>42211.083330000001</v>
      </c>
      <c r="C1395" s="131">
        <v>2</v>
      </c>
      <c r="D1395" s="35">
        <f>ROUND($D$791/100*$D$792*АТС!$C643,2)</f>
        <v>240.29</v>
      </c>
      <c r="E1395" s="35">
        <f>ROUND($E$791/100*$E$792*АТС!C643,2)</f>
        <v>220.78</v>
      </c>
      <c r="F1395" s="35">
        <f>ROUND($F$791/100*$F$792*АТС!C643,2)</f>
        <v>150.29</v>
      </c>
      <c r="G1395" s="35">
        <f>ROUND($G$791/100*$G$792*АТС!C643,2)</f>
        <v>87.96</v>
      </c>
    </row>
    <row r="1396" spans="1:7" x14ac:dyDescent="0.25">
      <c r="A1396" s="238"/>
      <c r="B1396" s="130">
        <f t="shared" si="21"/>
        <v>42211.125</v>
      </c>
      <c r="C1396" s="131">
        <v>3</v>
      </c>
      <c r="D1396" s="35">
        <f>ROUND($D$791/100*$D$792*АТС!$C644,2)</f>
        <v>240.62</v>
      </c>
      <c r="E1396" s="35">
        <f>ROUND($E$791/100*$E$792*АТС!C644,2)</f>
        <v>221.09</v>
      </c>
      <c r="F1396" s="35">
        <f>ROUND($F$791/100*$F$792*АТС!C644,2)</f>
        <v>150.5</v>
      </c>
      <c r="G1396" s="35">
        <f>ROUND($G$791/100*$G$792*АТС!C644,2)</f>
        <v>88.08</v>
      </c>
    </row>
    <row r="1397" spans="1:7" x14ac:dyDescent="0.25">
      <c r="A1397" s="238"/>
      <c r="B1397" s="130">
        <f t="shared" si="21"/>
        <v>42211.166669999999</v>
      </c>
      <c r="C1397" s="131">
        <v>4</v>
      </c>
      <c r="D1397" s="35">
        <f>ROUND($D$791/100*$D$792*АТС!$C645,2)</f>
        <v>268.48</v>
      </c>
      <c r="E1397" s="35">
        <f>ROUND($E$791/100*$E$792*АТС!C645,2)</f>
        <v>246.69</v>
      </c>
      <c r="F1397" s="35">
        <f>ROUND($F$791/100*$F$792*АТС!C645,2)</f>
        <v>167.93</v>
      </c>
      <c r="G1397" s="35">
        <f>ROUND($G$791/100*$G$792*АТС!C645,2)</f>
        <v>98.28</v>
      </c>
    </row>
    <row r="1398" spans="1:7" x14ac:dyDescent="0.25">
      <c r="A1398" s="238"/>
      <c r="B1398" s="130">
        <f t="shared" si="21"/>
        <v>42211.208330000001</v>
      </c>
      <c r="C1398" s="131">
        <v>5</v>
      </c>
      <c r="D1398" s="35">
        <f>ROUND($D$791/100*$D$792*АТС!$C646,2)</f>
        <v>274.08</v>
      </c>
      <c r="E1398" s="35">
        <f>ROUND($E$791/100*$E$792*АТС!C646,2)</f>
        <v>251.83</v>
      </c>
      <c r="F1398" s="35">
        <f>ROUND($F$791/100*$F$792*АТС!C646,2)</f>
        <v>171.42</v>
      </c>
      <c r="G1398" s="35">
        <f>ROUND($G$791/100*$G$792*АТС!C646,2)</f>
        <v>100.33</v>
      </c>
    </row>
    <row r="1399" spans="1:7" x14ac:dyDescent="0.25">
      <c r="A1399" s="238"/>
      <c r="B1399" s="130">
        <f t="shared" si="21"/>
        <v>42211.25</v>
      </c>
      <c r="C1399" s="131">
        <v>6</v>
      </c>
      <c r="D1399" s="35">
        <f>ROUND($D$791/100*$D$792*АТС!$C647,2)</f>
        <v>258.83999999999997</v>
      </c>
      <c r="E1399" s="35">
        <f>ROUND($E$791/100*$E$792*АТС!C647,2)</f>
        <v>237.83</v>
      </c>
      <c r="F1399" s="35">
        <f>ROUND($F$791/100*$F$792*АТС!C647,2)</f>
        <v>161.88999999999999</v>
      </c>
      <c r="G1399" s="35">
        <f>ROUND($G$791/100*$G$792*АТС!C647,2)</f>
        <v>94.75</v>
      </c>
    </row>
    <row r="1400" spans="1:7" x14ac:dyDescent="0.25">
      <c r="A1400" s="238"/>
      <c r="B1400" s="130">
        <f t="shared" si="21"/>
        <v>42211.291669999999</v>
      </c>
      <c r="C1400" s="131">
        <v>7</v>
      </c>
      <c r="D1400" s="35">
        <f>ROUND($D$791/100*$D$792*АТС!$C648,2)</f>
        <v>240.71</v>
      </c>
      <c r="E1400" s="35">
        <f>ROUND($E$791/100*$E$792*АТС!C648,2)</f>
        <v>221.17</v>
      </c>
      <c r="F1400" s="35">
        <f>ROUND($F$791/100*$F$792*АТС!C648,2)</f>
        <v>150.56</v>
      </c>
      <c r="G1400" s="35">
        <f>ROUND($G$791/100*$G$792*АТС!C648,2)</f>
        <v>88.11</v>
      </c>
    </row>
    <row r="1401" spans="1:7" x14ac:dyDescent="0.25">
      <c r="A1401" s="238"/>
      <c r="B1401" s="130">
        <f t="shared" si="21"/>
        <v>42211.333330000001</v>
      </c>
      <c r="C1401" s="131">
        <v>8</v>
      </c>
      <c r="D1401" s="35">
        <f>ROUND($D$791/100*$D$792*АТС!$C649,2)</f>
        <v>299.42</v>
      </c>
      <c r="E1401" s="35">
        <f>ROUND($E$791/100*$E$792*АТС!C649,2)</f>
        <v>275.11</v>
      </c>
      <c r="F1401" s="35">
        <f>ROUND($F$791/100*$F$792*АТС!C649,2)</f>
        <v>187.28</v>
      </c>
      <c r="G1401" s="35">
        <f>ROUND($G$791/100*$G$792*АТС!C649,2)</f>
        <v>109.6</v>
      </c>
    </row>
    <row r="1402" spans="1:7" x14ac:dyDescent="0.25">
      <c r="A1402" s="238"/>
      <c r="B1402" s="130">
        <f t="shared" si="21"/>
        <v>42211.375</v>
      </c>
      <c r="C1402" s="131">
        <v>9</v>
      </c>
      <c r="D1402" s="35">
        <f>ROUND($D$791/100*$D$792*АТС!$C650,2)</f>
        <v>263.32</v>
      </c>
      <c r="E1402" s="35">
        <f>ROUND($E$791/100*$E$792*АТС!C650,2)</f>
        <v>241.94</v>
      </c>
      <c r="F1402" s="35">
        <f>ROUND($F$791/100*$F$792*АТС!C650,2)</f>
        <v>164.7</v>
      </c>
      <c r="G1402" s="35">
        <f>ROUND($G$791/100*$G$792*АТС!C650,2)</f>
        <v>96.39</v>
      </c>
    </row>
    <row r="1403" spans="1:7" x14ac:dyDescent="0.25">
      <c r="A1403" s="238"/>
      <c r="B1403" s="130">
        <f t="shared" si="21"/>
        <v>42211.416669999999</v>
      </c>
      <c r="C1403" s="131">
        <v>10</v>
      </c>
      <c r="D1403" s="35">
        <f>ROUND($D$791/100*$D$792*АТС!$C651,2)</f>
        <v>245.64</v>
      </c>
      <c r="E1403" s="35">
        <f>ROUND($E$791/100*$E$792*АТС!C651,2)</f>
        <v>225.7</v>
      </c>
      <c r="F1403" s="35">
        <f>ROUND($F$791/100*$F$792*АТС!C651,2)</f>
        <v>153.63999999999999</v>
      </c>
      <c r="G1403" s="35">
        <f>ROUND($G$791/100*$G$792*АТС!C651,2)</f>
        <v>89.92</v>
      </c>
    </row>
    <row r="1404" spans="1:7" x14ac:dyDescent="0.25">
      <c r="A1404" s="238"/>
      <c r="B1404" s="130">
        <f t="shared" si="21"/>
        <v>42211.458330000001</v>
      </c>
      <c r="C1404" s="131">
        <v>11</v>
      </c>
      <c r="D1404" s="35">
        <f>ROUND($D$791/100*$D$792*АТС!$C652,2)</f>
        <v>241.58</v>
      </c>
      <c r="E1404" s="35">
        <f>ROUND($E$791/100*$E$792*АТС!C652,2)</f>
        <v>221.97</v>
      </c>
      <c r="F1404" s="35">
        <f>ROUND($F$791/100*$F$792*АТС!C652,2)</f>
        <v>151.1</v>
      </c>
      <c r="G1404" s="35">
        <f>ROUND($G$791/100*$G$792*АТС!C652,2)</f>
        <v>88.43</v>
      </c>
    </row>
    <row r="1405" spans="1:7" x14ac:dyDescent="0.25">
      <c r="A1405" s="238"/>
      <c r="B1405" s="130">
        <f t="shared" si="21"/>
        <v>42211.5</v>
      </c>
      <c r="C1405" s="131">
        <v>12</v>
      </c>
      <c r="D1405" s="35">
        <f>ROUND($D$791/100*$D$792*АТС!$C653,2)</f>
        <v>241.58</v>
      </c>
      <c r="E1405" s="35">
        <f>ROUND($E$791/100*$E$792*АТС!C653,2)</f>
        <v>221.97</v>
      </c>
      <c r="F1405" s="35">
        <f>ROUND($F$791/100*$F$792*АТС!C653,2)</f>
        <v>151.1</v>
      </c>
      <c r="G1405" s="35">
        <f>ROUND($G$791/100*$G$792*АТС!C653,2)</f>
        <v>88.43</v>
      </c>
    </row>
    <row r="1406" spans="1:7" x14ac:dyDescent="0.25">
      <c r="A1406" s="238"/>
      <c r="B1406" s="130">
        <f t="shared" si="21"/>
        <v>42211.541669999999</v>
      </c>
      <c r="C1406" s="131">
        <v>13</v>
      </c>
      <c r="D1406" s="35">
        <f>ROUND($D$791/100*$D$792*АТС!$C654,2)</f>
        <v>245.54</v>
      </c>
      <c r="E1406" s="35">
        <f>ROUND($E$791/100*$E$792*АТС!C654,2)</f>
        <v>225.61</v>
      </c>
      <c r="F1406" s="35">
        <f>ROUND($F$791/100*$F$792*АТС!C654,2)</f>
        <v>153.58000000000001</v>
      </c>
      <c r="G1406" s="35">
        <f>ROUND($G$791/100*$G$792*АТС!C654,2)</f>
        <v>89.88</v>
      </c>
    </row>
    <row r="1407" spans="1:7" x14ac:dyDescent="0.25">
      <c r="A1407" s="238"/>
      <c r="B1407" s="130">
        <f t="shared" si="21"/>
        <v>42211.583330000001</v>
      </c>
      <c r="C1407" s="131">
        <v>14</v>
      </c>
      <c r="D1407" s="35">
        <f>ROUND($D$791/100*$D$792*АТС!$C655,2)</f>
        <v>249.61</v>
      </c>
      <c r="E1407" s="35">
        <f>ROUND($E$791/100*$E$792*АТС!C655,2)</f>
        <v>229.35</v>
      </c>
      <c r="F1407" s="35">
        <f>ROUND($F$791/100*$F$792*АТС!C655,2)</f>
        <v>156.12</v>
      </c>
      <c r="G1407" s="35">
        <f>ROUND($G$791/100*$G$792*АТС!C655,2)</f>
        <v>91.37</v>
      </c>
    </row>
    <row r="1408" spans="1:7" x14ac:dyDescent="0.25">
      <c r="A1408" s="238"/>
      <c r="B1408" s="130">
        <f t="shared" si="21"/>
        <v>42211.625</v>
      </c>
      <c r="C1408" s="131">
        <v>15</v>
      </c>
      <c r="D1408" s="35">
        <f>ROUND($D$791/100*$D$792*АТС!$C656,2)</f>
        <v>249.67</v>
      </c>
      <c r="E1408" s="35">
        <f>ROUND($E$791/100*$E$792*АТС!C656,2)</f>
        <v>229.4</v>
      </c>
      <c r="F1408" s="35">
        <f>ROUND($F$791/100*$F$792*АТС!C656,2)</f>
        <v>156.16</v>
      </c>
      <c r="G1408" s="35">
        <f>ROUND($G$791/100*$G$792*АТС!C656,2)</f>
        <v>91.39</v>
      </c>
    </row>
    <row r="1409" spans="1:7" x14ac:dyDescent="0.25">
      <c r="A1409" s="238"/>
      <c r="B1409" s="130">
        <f t="shared" si="21"/>
        <v>42211.666669999999</v>
      </c>
      <c r="C1409" s="131">
        <v>16</v>
      </c>
      <c r="D1409" s="35">
        <f>ROUND($D$791/100*$D$792*АТС!$C657,2)</f>
        <v>253.91</v>
      </c>
      <c r="E1409" s="35">
        <f>ROUND($E$791/100*$E$792*АТС!C657,2)</f>
        <v>233.3</v>
      </c>
      <c r="F1409" s="35">
        <f>ROUND($F$791/100*$F$792*АТС!C657,2)</f>
        <v>158.81</v>
      </c>
      <c r="G1409" s="35">
        <f>ROUND($G$791/100*$G$792*АТС!C657,2)</f>
        <v>92.95</v>
      </c>
    </row>
    <row r="1410" spans="1:7" x14ac:dyDescent="0.25">
      <c r="A1410" s="238"/>
      <c r="B1410" s="130">
        <f t="shared" si="21"/>
        <v>42211.708330000001</v>
      </c>
      <c r="C1410" s="131">
        <v>17</v>
      </c>
      <c r="D1410" s="35">
        <f>ROUND($D$791/100*$D$792*АТС!$C658,2)</f>
        <v>258.41000000000003</v>
      </c>
      <c r="E1410" s="35">
        <f>ROUND($E$791/100*$E$792*АТС!C658,2)</f>
        <v>237.43</v>
      </c>
      <c r="F1410" s="35">
        <f>ROUND($F$791/100*$F$792*АТС!C658,2)</f>
        <v>161.62</v>
      </c>
      <c r="G1410" s="35">
        <f>ROUND($G$791/100*$G$792*АТС!C658,2)</f>
        <v>94.59</v>
      </c>
    </row>
    <row r="1411" spans="1:7" x14ac:dyDescent="0.25">
      <c r="A1411" s="238"/>
      <c r="B1411" s="130">
        <f t="shared" si="21"/>
        <v>42211.75</v>
      </c>
      <c r="C1411" s="131">
        <v>18</v>
      </c>
      <c r="D1411" s="35">
        <f>ROUND($D$791/100*$D$792*АТС!$C659,2)</f>
        <v>258.43</v>
      </c>
      <c r="E1411" s="35">
        <f>ROUND($E$791/100*$E$792*АТС!C659,2)</f>
        <v>237.45</v>
      </c>
      <c r="F1411" s="35">
        <f>ROUND($F$791/100*$F$792*АТС!C659,2)</f>
        <v>161.63999999999999</v>
      </c>
      <c r="G1411" s="35">
        <f>ROUND($G$791/100*$G$792*АТС!C659,2)</f>
        <v>94.6</v>
      </c>
    </row>
    <row r="1412" spans="1:7" x14ac:dyDescent="0.25">
      <c r="A1412" s="238"/>
      <c r="B1412" s="130">
        <f t="shared" si="21"/>
        <v>42211.791669999999</v>
      </c>
      <c r="C1412" s="131">
        <v>19</v>
      </c>
      <c r="D1412" s="35">
        <f>ROUND($D$791/100*$D$792*АТС!$C660,2)</f>
        <v>242.15</v>
      </c>
      <c r="E1412" s="35">
        <f>ROUND($E$791/100*$E$792*АТС!C660,2)</f>
        <v>222.49</v>
      </c>
      <c r="F1412" s="35">
        <f>ROUND($F$791/100*$F$792*АТС!C660,2)</f>
        <v>151.44999999999999</v>
      </c>
      <c r="G1412" s="35">
        <f>ROUND($G$791/100*$G$792*АТС!C660,2)</f>
        <v>88.64</v>
      </c>
    </row>
    <row r="1413" spans="1:7" x14ac:dyDescent="0.25">
      <c r="A1413" s="238"/>
      <c r="B1413" s="130">
        <f t="shared" si="21"/>
        <v>42211.833330000001</v>
      </c>
      <c r="C1413" s="131">
        <v>20</v>
      </c>
      <c r="D1413" s="35">
        <f>ROUND($D$791/100*$D$792*АТС!$C661,2)</f>
        <v>224.02</v>
      </c>
      <c r="E1413" s="35">
        <f>ROUND($E$791/100*$E$792*АТС!C661,2)</f>
        <v>205.83</v>
      </c>
      <c r="F1413" s="35">
        <f>ROUND($F$791/100*$F$792*АТС!C661,2)</f>
        <v>140.11000000000001</v>
      </c>
      <c r="G1413" s="35">
        <f>ROUND($G$791/100*$G$792*АТС!C661,2)</f>
        <v>82</v>
      </c>
    </row>
    <row r="1414" spans="1:7" x14ac:dyDescent="0.25">
      <c r="A1414" s="238"/>
      <c r="B1414" s="130">
        <f t="shared" si="21"/>
        <v>42211.875</v>
      </c>
      <c r="C1414" s="131">
        <v>21</v>
      </c>
      <c r="D1414" s="35">
        <f>ROUND($D$791/100*$D$792*АТС!$C662,2)</f>
        <v>226.46</v>
      </c>
      <c r="E1414" s="35">
        <f>ROUND($E$791/100*$E$792*АТС!C662,2)</f>
        <v>208.07</v>
      </c>
      <c r="F1414" s="35">
        <f>ROUND($F$791/100*$F$792*АТС!C662,2)</f>
        <v>141.63999999999999</v>
      </c>
      <c r="G1414" s="35">
        <f>ROUND($G$791/100*$G$792*АТС!C662,2)</f>
        <v>82.89</v>
      </c>
    </row>
    <row r="1415" spans="1:7" x14ac:dyDescent="0.25">
      <c r="A1415" s="238"/>
      <c r="B1415" s="130">
        <f t="shared" si="21"/>
        <v>42211.916669999999</v>
      </c>
      <c r="C1415" s="131">
        <v>22</v>
      </c>
      <c r="D1415" s="35">
        <f>ROUND($D$791/100*$D$792*АТС!$C663,2)</f>
        <v>219.5</v>
      </c>
      <c r="E1415" s="35">
        <f>ROUND($E$791/100*$E$792*АТС!C663,2)</f>
        <v>201.68</v>
      </c>
      <c r="F1415" s="35">
        <f>ROUND($F$791/100*$F$792*АТС!C663,2)</f>
        <v>137.29</v>
      </c>
      <c r="G1415" s="35">
        <f>ROUND($G$791/100*$G$792*АТС!C663,2)</f>
        <v>80.349999999999994</v>
      </c>
    </row>
    <row r="1416" spans="1:7" x14ac:dyDescent="0.25">
      <c r="A1416" s="238"/>
      <c r="B1416" s="130">
        <f t="shared" si="21"/>
        <v>42211.958330000001</v>
      </c>
      <c r="C1416" s="131">
        <v>23</v>
      </c>
      <c r="D1416" s="35">
        <f>ROUND($D$791/100*$D$792*АТС!$C664,2)</f>
        <v>257.83</v>
      </c>
      <c r="E1416" s="35">
        <f>ROUND($E$791/100*$E$792*АТС!C664,2)</f>
        <v>236.9</v>
      </c>
      <c r="F1416" s="35">
        <f>ROUND($F$791/100*$F$792*АТС!C664,2)</f>
        <v>161.26</v>
      </c>
      <c r="G1416" s="35">
        <f>ROUND($G$791/100*$G$792*АТС!C664,2)</f>
        <v>94.38</v>
      </c>
    </row>
    <row r="1417" spans="1:7" x14ac:dyDescent="0.25">
      <c r="A1417" s="238"/>
      <c r="B1417" s="130">
        <f t="shared" si="21"/>
        <v>42212</v>
      </c>
      <c r="C1417" s="131">
        <v>0</v>
      </c>
      <c r="D1417" s="35">
        <f>ROUND($D$791/100*$D$792*АТС!$C665,2)</f>
        <v>210.65</v>
      </c>
      <c r="E1417" s="35">
        <f>ROUND($E$791/100*$E$792*АТС!C665,2)</f>
        <v>193.55</v>
      </c>
      <c r="F1417" s="35">
        <f>ROUND($F$791/100*$F$792*АТС!C665,2)</f>
        <v>131.76</v>
      </c>
      <c r="G1417" s="35">
        <f>ROUND($G$791/100*$G$792*АТС!C665,2)</f>
        <v>77.11</v>
      </c>
    </row>
    <row r="1418" spans="1:7" x14ac:dyDescent="0.25">
      <c r="A1418" s="238"/>
      <c r="B1418" s="130">
        <f t="shared" si="21"/>
        <v>42212.041669999999</v>
      </c>
      <c r="C1418" s="131">
        <v>1</v>
      </c>
      <c r="D1418" s="35">
        <f>ROUND($D$791/100*$D$792*АТС!$C666,2)</f>
        <v>234.62</v>
      </c>
      <c r="E1418" s="35">
        <f>ROUND($E$791/100*$E$792*АТС!C666,2)</f>
        <v>215.57</v>
      </c>
      <c r="F1418" s="35">
        <f>ROUND($F$791/100*$F$792*АТС!C666,2)</f>
        <v>146.74</v>
      </c>
      <c r="G1418" s="35">
        <f>ROUND($G$791/100*$G$792*АТС!C666,2)</f>
        <v>85.88</v>
      </c>
    </row>
    <row r="1419" spans="1:7" x14ac:dyDescent="0.25">
      <c r="A1419" s="238"/>
      <c r="B1419" s="130">
        <f t="shared" si="21"/>
        <v>42212.083330000001</v>
      </c>
      <c r="C1419" s="131">
        <v>2</v>
      </c>
      <c r="D1419" s="35">
        <f>ROUND($D$791/100*$D$792*АТС!$C667,2)</f>
        <v>246.29</v>
      </c>
      <c r="E1419" s="35">
        <f>ROUND($E$791/100*$E$792*АТС!C667,2)</f>
        <v>226.29</v>
      </c>
      <c r="F1419" s="35">
        <f>ROUND($F$791/100*$F$792*АТС!C667,2)</f>
        <v>154.04</v>
      </c>
      <c r="G1419" s="35">
        <f>ROUND($G$791/100*$G$792*АТС!C667,2)</f>
        <v>90.15</v>
      </c>
    </row>
    <row r="1420" spans="1:7" x14ac:dyDescent="0.25">
      <c r="A1420" s="238"/>
      <c r="B1420" s="130">
        <f t="shared" si="21"/>
        <v>42212.125</v>
      </c>
      <c r="C1420" s="131">
        <v>3</v>
      </c>
      <c r="D1420" s="35">
        <f>ROUND($D$791/100*$D$792*АТС!$C668,2)</f>
        <v>250.62</v>
      </c>
      <c r="E1420" s="35">
        <f>ROUND($E$791/100*$E$792*АТС!C668,2)</f>
        <v>230.27</v>
      </c>
      <c r="F1420" s="35">
        <f>ROUND($F$791/100*$F$792*АТС!C668,2)</f>
        <v>156.75</v>
      </c>
      <c r="G1420" s="35">
        <f>ROUND($G$791/100*$G$792*АТС!C668,2)</f>
        <v>91.74</v>
      </c>
    </row>
    <row r="1421" spans="1:7" x14ac:dyDescent="0.25">
      <c r="A1421" s="238"/>
      <c r="B1421" s="130">
        <f t="shared" si="21"/>
        <v>42212.166669999999</v>
      </c>
      <c r="C1421" s="131">
        <v>4</v>
      </c>
      <c r="D1421" s="35">
        <f>ROUND($D$791/100*$D$792*АТС!$C669,2)</f>
        <v>263.89</v>
      </c>
      <c r="E1421" s="35">
        <f>ROUND($E$791/100*$E$792*АТС!C669,2)</f>
        <v>242.47</v>
      </c>
      <c r="F1421" s="35">
        <f>ROUND($F$791/100*$F$792*АТС!C669,2)</f>
        <v>165.06</v>
      </c>
      <c r="G1421" s="35">
        <f>ROUND($G$791/100*$G$792*АТС!C669,2)</f>
        <v>96.6</v>
      </c>
    </row>
    <row r="1422" spans="1:7" x14ac:dyDescent="0.25">
      <c r="A1422" s="238"/>
      <c r="B1422" s="130">
        <f t="shared" si="21"/>
        <v>42212.208330000001</v>
      </c>
      <c r="C1422" s="131">
        <v>5</v>
      </c>
      <c r="D1422" s="35">
        <f>ROUND($D$791/100*$D$792*АТС!$C670,2)</f>
        <v>268.64</v>
      </c>
      <c r="E1422" s="35">
        <f>ROUND($E$791/100*$E$792*АТС!C670,2)</f>
        <v>246.83</v>
      </c>
      <c r="F1422" s="35">
        <f>ROUND($F$791/100*$F$792*АТС!C670,2)</f>
        <v>168.02</v>
      </c>
      <c r="G1422" s="35">
        <f>ROUND($G$791/100*$G$792*АТС!C670,2)</f>
        <v>98.33</v>
      </c>
    </row>
    <row r="1423" spans="1:7" x14ac:dyDescent="0.25">
      <c r="A1423" s="238"/>
      <c r="B1423" s="130">
        <f t="shared" si="21"/>
        <v>42212.25</v>
      </c>
      <c r="C1423" s="131">
        <v>6</v>
      </c>
      <c r="D1423" s="35">
        <f>ROUND($D$791/100*$D$792*АТС!$C671,2)</f>
        <v>246.46</v>
      </c>
      <c r="E1423" s="35">
        <f>ROUND($E$791/100*$E$792*АТС!C671,2)</f>
        <v>226.45</v>
      </c>
      <c r="F1423" s="35">
        <f>ROUND($F$791/100*$F$792*АТС!C671,2)</f>
        <v>154.15</v>
      </c>
      <c r="G1423" s="35">
        <f>ROUND($G$791/100*$G$792*АТС!C671,2)</f>
        <v>90.22</v>
      </c>
    </row>
    <row r="1424" spans="1:7" x14ac:dyDescent="0.25">
      <c r="A1424" s="238"/>
      <c r="B1424" s="130">
        <f t="shared" si="21"/>
        <v>42212.291669999999</v>
      </c>
      <c r="C1424" s="131">
        <v>7</v>
      </c>
      <c r="D1424" s="35">
        <f>ROUND($D$791/100*$D$792*АТС!$C672,2)</f>
        <v>306.88</v>
      </c>
      <c r="E1424" s="35">
        <f>ROUND($E$791/100*$E$792*АТС!C672,2)</f>
        <v>281.95999999999998</v>
      </c>
      <c r="F1424" s="35">
        <f>ROUND($F$791/100*$F$792*АТС!C672,2)</f>
        <v>191.94</v>
      </c>
      <c r="G1424" s="35">
        <f>ROUND($G$791/100*$G$792*АТС!C672,2)</f>
        <v>112.33</v>
      </c>
    </row>
    <row r="1425" spans="1:7" x14ac:dyDescent="0.25">
      <c r="A1425" s="238"/>
      <c r="B1425" s="130">
        <f t="shared" si="21"/>
        <v>42212.333330000001</v>
      </c>
      <c r="C1425" s="131">
        <v>8</v>
      </c>
      <c r="D1425" s="35">
        <f>ROUND($D$791/100*$D$792*АТС!$C673,2)</f>
        <v>274.83999999999997</v>
      </c>
      <c r="E1425" s="35">
        <f>ROUND($E$791/100*$E$792*АТС!C673,2)</f>
        <v>252.52</v>
      </c>
      <c r="F1425" s="35">
        <f>ROUND($F$791/100*$F$792*АТС!C673,2)</f>
        <v>171.9</v>
      </c>
      <c r="G1425" s="35">
        <f>ROUND($G$791/100*$G$792*АТС!C673,2)</f>
        <v>100.6</v>
      </c>
    </row>
    <row r="1426" spans="1:7" x14ac:dyDescent="0.25">
      <c r="A1426" s="238"/>
      <c r="B1426" s="130">
        <f t="shared" si="21"/>
        <v>42212.375</v>
      </c>
      <c r="C1426" s="131">
        <v>9</v>
      </c>
      <c r="D1426" s="35">
        <f>ROUND($D$791/100*$D$792*АТС!$C674,2)</f>
        <v>243.84</v>
      </c>
      <c r="E1426" s="35">
        <f>ROUND($E$791/100*$E$792*АТС!C674,2)</f>
        <v>224.05</v>
      </c>
      <c r="F1426" s="35">
        <f>ROUND($F$791/100*$F$792*АТС!C674,2)</f>
        <v>152.51</v>
      </c>
      <c r="G1426" s="35">
        <f>ROUND($G$791/100*$G$792*АТС!C674,2)</f>
        <v>89.26</v>
      </c>
    </row>
    <row r="1427" spans="1:7" x14ac:dyDescent="0.25">
      <c r="A1427" s="238"/>
      <c r="B1427" s="130">
        <f t="shared" si="21"/>
        <v>42212.416669999999</v>
      </c>
      <c r="C1427" s="131">
        <v>10</v>
      </c>
      <c r="D1427" s="35">
        <f>ROUND($D$791/100*$D$792*АТС!$C675,2)</f>
        <v>225.18</v>
      </c>
      <c r="E1427" s="35">
        <f>ROUND($E$791/100*$E$792*АТС!C675,2)</f>
        <v>206.9</v>
      </c>
      <c r="F1427" s="35">
        <f>ROUND($F$791/100*$F$792*АТС!C675,2)</f>
        <v>140.84</v>
      </c>
      <c r="G1427" s="35">
        <f>ROUND($G$791/100*$G$792*АТС!C675,2)</f>
        <v>82.43</v>
      </c>
    </row>
    <row r="1428" spans="1:7" x14ac:dyDescent="0.25">
      <c r="A1428" s="238"/>
      <c r="B1428" s="130">
        <f t="shared" si="21"/>
        <v>42212.458330000001</v>
      </c>
      <c r="C1428" s="131">
        <v>11</v>
      </c>
      <c r="D1428" s="35">
        <f>ROUND($D$791/100*$D$792*АТС!$C676,2)</f>
        <v>221.73</v>
      </c>
      <c r="E1428" s="35">
        <f>ROUND($E$791/100*$E$792*АТС!C676,2)</f>
        <v>203.73</v>
      </c>
      <c r="F1428" s="35">
        <f>ROUND($F$791/100*$F$792*АТС!C676,2)</f>
        <v>138.68</v>
      </c>
      <c r="G1428" s="35">
        <f>ROUND($G$791/100*$G$792*АТС!C676,2)</f>
        <v>81.16</v>
      </c>
    </row>
    <row r="1429" spans="1:7" x14ac:dyDescent="0.25">
      <c r="A1429" s="238"/>
      <c r="B1429" s="130">
        <f t="shared" si="21"/>
        <v>42212.5</v>
      </c>
      <c r="C1429" s="131">
        <v>12</v>
      </c>
      <c r="D1429" s="35">
        <f>ROUND($D$791/100*$D$792*АТС!$C677,2)</f>
        <v>228.64</v>
      </c>
      <c r="E1429" s="35">
        <f>ROUND($E$791/100*$E$792*АТС!C677,2)</f>
        <v>210.07</v>
      </c>
      <c r="F1429" s="35">
        <f>ROUND($F$791/100*$F$792*АТС!C677,2)</f>
        <v>143</v>
      </c>
      <c r="G1429" s="35">
        <f>ROUND($G$791/100*$G$792*АТС!C677,2)</f>
        <v>83.69</v>
      </c>
    </row>
    <row r="1430" spans="1:7" x14ac:dyDescent="0.25">
      <c r="A1430" s="238"/>
      <c r="B1430" s="130">
        <f t="shared" si="21"/>
        <v>42212.541669999999</v>
      </c>
      <c r="C1430" s="131">
        <v>13</v>
      </c>
      <c r="D1430" s="35">
        <f>ROUND($D$791/100*$D$792*АТС!$C678,2)</f>
        <v>228.52</v>
      </c>
      <c r="E1430" s="35">
        <f>ROUND($E$791/100*$E$792*АТС!C678,2)</f>
        <v>209.97</v>
      </c>
      <c r="F1430" s="35">
        <f>ROUND($F$791/100*$F$792*АТС!C678,2)</f>
        <v>142.93</v>
      </c>
      <c r="G1430" s="35">
        <f>ROUND($G$791/100*$G$792*АТС!C678,2)</f>
        <v>83.65</v>
      </c>
    </row>
    <row r="1431" spans="1:7" x14ac:dyDescent="0.25">
      <c r="A1431" s="238"/>
      <c r="B1431" s="130">
        <f t="shared" si="21"/>
        <v>42212.583330000001</v>
      </c>
      <c r="C1431" s="131">
        <v>14</v>
      </c>
      <c r="D1431" s="35">
        <f>ROUND($D$791/100*$D$792*АТС!$C679,2)</f>
        <v>232.12</v>
      </c>
      <c r="E1431" s="35">
        <f>ROUND($E$791/100*$E$792*АТС!C679,2)</f>
        <v>213.27</v>
      </c>
      <c r="F1431" s="35">
        <f>ROUND($F$791/100*$F$792*АТС!C679,2)</f>
        <v>145.18</v>
      </c>
      <c r="G1431" s="35">
        <f>ROUND($G$791/100*$G$792*АТС!C679,2)</f>
        <v>84.97</v>
      </c>
    </row>
    <row r="1432" spans="1:7" x14ac:dyDescent="0.25">
      <c r="A1432" s="238"/>
      <c r="B1432" s="130">
        <f t="shared" si="21"/>
        <v>42212.625</v>
      </c>
      <c r="C1432" s="131">
        <v>15</v>
      </c>
      <c r="D1432" s="35">
        <f>ROUND($D$791/100*$D$792*АТС!$C680,2)</f>
        <v>228.45</v>
      </c>
      <c r="E1432" s="35">
        <f>ROUND($E$791/100*$E$792*АТС!C680,2)</f>
        <v>209.9</v>
      </c>
      <c r="F1432" s="35">
        <f>ROUND($F$791/100*$F$792*АТС!C680,2)</f>
        <v>142.88</v>
      </c>
      <c r="G1432" s="35">
        <f>ROUND($G$791/100*$G$792*АТС!C680,2)</f>
        <v>83.62</v>
      </c>
    </row>
    <row r="1433" spans="1:7" x14ac:dyDescent="0.25">
      <c r="A1433" s="238"/>
      <c r="B1433" s="130">
        <f t="shared" si="21"/>
        <v>42212.666669999999</v>
      </c>
      <c r="C1433" s="131">
        <v>16</v>
      </c>
      <c r="D1433" s="35">
        <f>ROUND($D$791/100*$D$792*АТС!$C681,2)</f>
        <v>221.61</v>
      </c>
      <c r="E1433" s="35">
        <f>ROUND($E$791/100*$E$792*АТС!C681,2)</f>
        <v>203.62</v>
      </c>
      <c r="F1433" s="35">
        <f>ROUND($F$791/100*$F$792*АТС!C681,2)</f>
        <v>138.61000000000001</v>
      </c>
      <c r="G1433" s="35">
        <f>ROUND($G$791/100*$G$792*АТС!C681,2)</f>
        <v>81.12</v>
      </c>
    </row>
    <row r="1434" spans="1:7" x14ac:dyDescent="0.25">
      <c r="A1434" s="238"/>
      <c r="B1434" s="130">
        <f t="shared" si="21"/>
        <v>42212.708330000001</v>
      </c>
      <c r="C1434" s="131">
        <v>17</v>
      </c>
      <c r="D1434" s="35">
        <f>ROUND($D$791/100*$D$792*АТС!$C682,2)</f>
        <v>221.57</v>
      </c>
      <c r="E1434" s="35">
        <f>ROUND($E$791/100*$E$792*АТС!C682,2)</f>
        <v>203.58</v>
      </c>
      <c r="F1434" s="35">
        <f>ROUND($F$791/100*$F$792*АТС!C682,2)</f>
        <v>138.58000000000001</v>
      </c>
      <c r="G1434" s="35">
        <f>ROUND($G$791/100*$G$792*АТС!C682,2)</f>
        <v>81.099999999999994</v>
      </c>
    </row>
    <row r="1435" spans="1:7" x14ac:dyDescent="0.25">
      <c r="A1435" s="238"/>
      <c r="B1435" s="130">
        <f t="shared" si="21"/>
        <v>42212.75</v>
      </c>
      <c r="C1435" s="131">
        <v>18</v>
      </c>
      <c r="D1435" s="35">
        <f>ROUND($D$791/100*$D$792*АТС!$C683,2)</f>
        <v>227.8</v>
      </c>
      <c r="E1435" s="35">
        <f>ROUND($E$791/100*$E$792*АТС!C683,2)</f>
        <v>209.31</v>
      </c>
      <c r="F1435" s="35">
        <f>ROUND($F$791/100*$F$792*АТС!C683,2)</f>
        <v>142.47999999999999</v>
      </c>
      <c r="G1435" s="35">
        <f>ROUND($G$791/100*$G$792*АТС!C683,2)</f>
        <v>83.39</v>
      </c>
    </row>
    <row r="1436" spans="1:7" x14ac:dyDescent="0.25">
      <c r="A1436" s="238"/>
      <c r="B1436" s="130">
        <f t="shared" si="21"/>
        <v>42212.791669999999</v>
      </c>
      <c r="C1436" s="131">
        <v>19</v>
      </c>
      <c r="D1436" s="35">
        <f>ROUND($D$791/100*$D$792*АТС!$C684,2)</f>
        <v>216.17</v>
      </c>
      <c r="E1436" s="35">
        <f>ROUND($E$791/100*$E$792*АТС!C684,2)</f>
        <v>198.63</v>
      </c>
      <c r="F1436" s="35">
        <f>ROUND($F$791/100*$F$792*АТС!C684,2)</f>
        <v>135.21</v>
      </c>
      <c r="G1436" s="35">
        <f>ROUND($G$791/100*$G$792*АТС!C684,2)</f>
        <v>79.13</v>
      </c>
    </row>
    <row r="1437" spans="1:7" x14ac:dyDescent="0.25">
      <c r="A1437" s="238"/>
      <c r="B1437" s="130">
        <f t="shared" si="21"/>
        <v>42212.833330000001</v>
      </c>
      <c r="C1437" s="131">
        <v>20</v>
      </c>
      <c r="D1437" s="35">
        <f>ROUND($D$791/100*$D$792*АТС!$C685,2)</f>
        <v>223.92</v>
      </c>
      <c r="E1437" s="35">
        <f>ROUND($E$791/100*$E$792*АТС!C685,2)</f>
        <v>205.74</v>
      </c>
      <c r="F1437" s="35">
        <f>ROUND($F$791/100*$F$792*АТС!C685,2)</f>
        <v>140.05000000000001</v>
      </c>
      <c r="G1437" s="35">
        <f>ROUND($G$791/100*$G$792*АТС!C685,2)</f>
        <v>81.97</v>
      </c>
    </row>
    <row r="1438" spans="1:7" x14ac:dyDescent="0.25">
      <c r="A1438" s="238"/>
      <c r="B1438" s="130">
        <f t="shared" si="21"/>
        <v>42212.875</v>
      </c>
      <c r="C1438" s="131">
        <v>21</v>
      </c>
      <c r="D1438" s="35">
        <f>ROUND($D$791/100*$D$792*АТС!$C686,2)</f>
        <v>225.36</v>
      </c>
      <c r="E1438" s="35">
        <f>ROUND($E$791/100*$E$792*АТС!C686,2)</f>
        <v>207.07</v>
      </c>
      <c r="F1438" s="35">
        <f>ROUND($F$791/100*$F$792*АТС!C686,2)</f>
        <v>140.96</v>
      </c>
      <c r="G1438" s="35">
        <f>ROUND($G$791/100*$G$792*АТС!C686,2)</f>
        <v>82.49</v>
      </c>
    </row>
    <row r="1439" spans="1:7" x14ac:dyDescent="0.25">
      <c r="A1439" s="238"/>
      <c r="B1439" s="130">
        <f t="shared" si="21"/>
        <v>42212.916669999999</v>
      </c>
      <c r="C1439" s="131">
        <v>22</v>
      </c>
      <c r="D1439" s="35">
        <f>ROUND($D$791/100*$D$792*АТС!$C687,2)</f>
        <v>218.57</v>
      </c>
      <c r="E1439" s="35">
        <f>ROUND($E$791/100*$E$792*АТС!C687,2)</f>
        <v>200.83</v>
      </c>
      <c r="F1439" s="35">
        <f>ROUND($F$791/100*$F$792*АТС!C687,2)</f>
        <v>136.71</v>
      </c>
      <c r="G1439" s="35">
        <f>ROUND($G$791/100*$G$792*АТС!C687,2)</f>
        <v>80.010000000000005</v>
      </c>
    </row>
    <row r="1440" spans="1:7" x14ac:dyDescent="0.25">
      <c r="A1440" s="238"/>
      <c r="B1440" s="130">
        <f t="shared" si="21"/>
        <v>42212.958330000001</v>
      </c>
      <c r="C1440" s="131">
        <v>23</v>
      </c>
      <c r="D1440" s="35">
        <f>ROUND($D$791/100*$D$792*АТС!$C688,2)</f>
        <v>243.47</v>
      </c>
      <c r="E1440" s="35">
        <f>ROUND($E$791/100*$E$792*АТС!C688,2)</f>
        <v>223.7</v>
      </c>
      <c r="F1440" s="35">
        <f>ROUND($F$791/100*$F$792*АТС!C688,2)</f>
        <v>152.28</v>
      </c>
      <c r="G1440" s="35">
        <f>ROUND($G$791/100*$G$792*АТС!C688,2)</f>
        <v>89.12</v>
      </c>
    </row>
    <row r="1441" spans="1:7" x14ac:dyDescent="0.25">
      <c r="A1441" s="238"/>
      <c r="B1441" s="130">
        <f t="shared" si="21"/>
        <v>42213</v>
      </c>
      <c r="C1441" s="131">
        <v>0</v>
      </c>
      <c r="D1441" s="35">
        <f>ROUND($D$791/100*$D$792*АТС!$C689,2)</f>
        <v>213.91</v>
      </c>
      <c r="E1441" s="35">
        <f>ROUND($E$791/100*$E$792*АТС!C689,2)</f>
        <v>196.55</v>
      </c>
      <c r="F1441" s="35">
        <f>ROUND($F$791/100*$F$792*АТС!C689,2)</f>
        <v>133.79</v>
      </c>
      <c r="G1441" s="35">
        <f>ROUND($G$791/100*$G$792*АТС!C689,2)</f>
        <v>78.3</v>
      </c>
    </row>
    <row r="1442" spans="1:7" x14ac:dyDescent="0.25">
      <c r="A1442" s="238"/>
      <c r="B1442" s="130">
        <f t="shared" si="21"/>
        <v>42213.041669999999</v>
      </c>
      <c r="C1442" s="131">
        <v>1</v>
      </c>
      <c r="D1442" s="35">
        <f>ROUND($D$791/100*$D$792*АТС!$C690,2)</f>
        <v>234.67</v>
      </c>
      <c r="E1442" s="35">
        <f>ROUND($E$791/100*$E$792*АТС!C690,2)</f>
        <v>215.62</v>
      </c>
      <c r="F1442" s="35">
        <f>ROUND($F$791/100*$F$792*АТС!C690,2)</f>
        <v>146.78</v>
      </c>
      <c r="G1442" s="35">
        <f>ROUND($G$791/100*$G$792*АТС!C690,2)</f>
        <v>85.9</v>
      </c>
    </row>
    <row r="1443" spans="1:7" x14ac:dyDescent="0.25">
      <c r="A1443" s="238"/>
      <c r="B1443" s="130">
        <f t="shared" si="21"/>
        <v>42213.083330000001</v>
      </c>
      <c r="C1443" s="131">
        <v>2</v>
      </c>
      <c r="D1443" s="35">
        <f>ROUND($D$791/100*$D$792*АТС!$C691,2)</f>
        <v>246.44</v>
      </c>
      <c r="E1443" s="35">
        <f>ROUND($E$791/100*$E$792*АТС!C691,2)</f>
        <v>226.44</v>
      </c>
      <c r="F1443" s="35">
        <f>ROUND($F$791/100*$F$792*АТС!C691,2)</f>
        <v>154.13999999999999</v>
      </c>
      <c r="G1443" s="35">
        <f>ROUND($G$791/100*$G$792*АТС!C691,2)</f>
        <v>90.21</v>
      </c>
    </row>
    <row r="1444" spans="1:7" x14ac:dyDescent="0.25">
      <c r="A1444" s="238"/>
      <c r="B1444" s="130">
        <f t="shared" si="21"/>
        <v>42213.125</v>
      </c>
      <c r="C1444" s="131">
        <v>3</v>
      </c>
      <c r="D1444" s="35">
        <f>ROUND($D$791/100*$D$792*АТС!$C692,2)</f>
        <v>250.65</v>
      </c>
      <c r="E1444" s="35">
        <f>ROUND($E$791/100*$E$792*АТС!C692,2)</f>
        <v>230.3</v>
      </c>
      <c r="F1444" s="35">
        <f>ROUND($F$791/100*$F$792*АТС!C692,2)</f>
        <v>156.77000000000001</v>
      </c>
      <c r="G1444" s="35">
        <f>ROUND($G$791/100*$G$792*АТС!C692,2)</f>
        <v>91.75</v>
      </c>
    </row>
    <row r="1445" spans="1:7" x14ac:dyDescent="0.25">
      <c r="A1445" s="238"/>
      <c r="B1445" s="130">
        <f t="shared" si="21"/>
        <v>42213.166669999999</v>
      </c>
      <c r="C1445" s="131">
        <v>4</v>
      </c>
      <c r="D1445" s="35">
        <f>ROUND($D$791/100*$D$792*АТС!$C693,2)</f>
        <v>263.94</v>
      </c>
      <c r="E1445" s="35">
        <f>ROUND($E$791/100*$E$792*АТС!C693,2)</f>
        <v>242.52</v>
      </c>
      <c r="F1445" s="35">
        <f>ROUND($F$791/100*$F$792*АТС!C693,2)</f>
        <v>165.09</v>
      </c>
      <c r="G1445" s="35">
        <f>ROUND($G$791/100*$G$792*АТС!C693,2)</f>
        <v>96.62</v>
      </c>
    </row>
    <row r="1446" spans="1:7" x14ac:dyDescent="0.25">
      <c r="A1446" s="238"/>
      <c r="B1446" s="130">
        <f t="shared" si="21"/>
        <v>42213.208330000001</v>
      </c>
      <c r="C1446" s="131">
        <v>5</v>
      </c>
      <c r="D1446" s="35">
        <f>ROUND($D$791/100*$D$792*АТС!$C694,2)</f>
        <v>269.05</v>
      </c>
      <c r="E1446" s="35">
        <f>ROUND($E$791/100*$E$792*АТС!C694,2)</f>
        <v>247.21</v>
      </c>
      <c r="F1446" s="35">
        <f>ROUND($F$791/100*$F$792*АТС!C694,2)</f>
        <v>168.28</v>
      </c>
      <c r="G1446" s="35">
        <f>ROUND($G$791/100*$G$792*АТС!C694,2)</f>
        <v>98.49</v>
      </c>
    </row>
    <row r="1447" spans="1:7" x14ac:dyDescent="0.25">
      <c r="A1447" s="238"/>
      <c r="B1447" s="130">
        <f t="shared" si="21"/>
        <v>42213.25</v>
      </c>
      <c r="C1447" s="131">
        <v>6</v>
      </c>
      <c r="D1447" s="35">
        <f>ROUND($D$791/100*$D$792*АТС!$C695,2)</f>
        <v>250.76</v>
      </c>
      <c r="E1447" s="35">
        <f>ROUND($E$791/100*$E$792*АТС!C695,2)</f>
        <v>230.41</v>
      </c>
      <c r="F1447" s="35">
        <f>ROUND($F$791/100*$F$792*АТС!C695,2)</f>
        <v>156.84</v>
      </c>
      <c r="G1447" s="35">
        <f>ROUND($G$791/100*$G$792*АТС!C695,2)</f>
        <v>91.79</v>
      </c>
    </row>
    <row r="1448" spans="1:7" x14ac:dyDescent="0.25">
      <c r="A1448" s="238"/>
      <c r="B1448" s="130">
        <f t="shared" si="21"/>
        <v>42213.291669999999</v>
      </c>
      <c r="C1448" s="131">
        <v>7</v>
      </c>
      <c r="D1448" s="35">
        <f>ROUND($D$791/100*$D$792*АТС!$C696,2)</f>
        <v>307.24</v>
      </c>
      <c r="E1448" s="35">
        <f>ROUND($E$791/100*$E$792*АТС!C696,2)</f>
        <v>282.3</v>
      </c>
      <c r="F1448" s="35">
        <f>ROUND($F$791/100*$F$792*АТС!C696,2)</f>
        <v>192.17</v>
      </c>
      <c r="G1448" s="35">
        <f>ROUND($G$791/100*$G$792*АТС!C696,2)</f>
        <v>112.47</v>
      </c>
    </row>
    <row r="1449" spans="1:7" x14ac:dyDescent="0.25">
      <c r="A1449" s="238"/>
      <c r="B1449" s="130">
        <f t="shared" si="21"/>
        <v>42213.333330000001</v>
      </c>
      <c r="C1449" s="131">
        <v>8</v>
      </c>
      <c r="D1449" s="35">
        <f>ROUND($D$791/100*$D$792*АТС!$C697,2)</f>
        <v>275.51</v>
      </c>
      <c r="E1449" s="35">
        <f>ROUND($E$791/100*$E$792*АТС!C697,2)</f>
        <v>253.14</v>
      </c>
      <c r="F1449" s="35">
        <f>ROUND($F$791/100*$F$792*АТС!C697,2)</f>
        <v>172.32</v>
      </c>
      <c r="G1449" s="35">
        <f>ROUND($G$791/100*$G$792*АТС!C697,2)</f>
        <v>100.85</v>
      </c>
    </row>
    <row r="1450" spans="1:7" x14ac:dyDescent="0.25">
      <c r="A1450" s="238"/>
      <c r="B1450" s="130">
        <f t="shared" si="21"/>
        <v>42213.375</v>
      </c>
      <c r="C1450" s="131">
        <v>9</v>
      </c>
      <c r="D1450" s="35">
        <f>ROUND($D$791/100*$D$792*АТС!$C698,2)</f>
        <v>240.22</v>
      </c>
      <c r="E1450" s="35">
        <f>ROUND($E$791/100*$E$792*АТС!C698,2)</f>
        <v>220.72</v>
      </c>
      <c r="F1450" s="35">
        <f>ROUND($F$791/100*$F$792*АТС!C698,2)</f>
        <v>150.25</v>
      </c>
      <c r="G1450" s="35">
        <f>ROUND($G$791/100*$G$792*АТС!C698,2)</f>
        <v>87.93</v>
      </c>
    </row>
    <row r="1451" spans="1:7" x14ac:dyDescent="0.25">
      <c r="A1451" s="238"/>
      <c r="B1451" s="130">
        <f t="shared" si="21"/>
        <v>42213.416669999999</v>
      </c>
      <c r="C1451" s="131">
        <v>10</v>
      </c>
      <c r="D1451" s="35">
        <f>ROUND($D$791/100*$D$792*АТС!$C699,2)</f>
        <v>222.03</v>
      </c>
      <c r="E1451" s="35">
        <f>ROUND($E$791/100*$E$792*АТС!C699,2)</f>
        <v>204</v>
      </c>
      <c r="F1451" s="35">
        <f>ROUND($F$791/100*$F$792*АТС!C699,2)</f>
        <v>138.87</v>
      </c>
      <c r="G1451" s="35">
        <f>ROUND($G$791/100*$G$792*АТС!C699,2)</f>
        <v>81.27</v>
      </c>
    </row>
    <row r="1452" spans="1:7" x14ac:dyDescent="0.25">
      <c r="A1452" s="238"/>
      <c r="B1452" s="130">
        <f t="shared" si="21"/>
        <v>42213.458330000001</v>
      </c>
      <c r="C1452" s="131">
        <v>11</v>
      </c>
      <c r="D1452" s="35">
        <f>ROUND($D$791/100*$D$792*АТС!$C700,2)</f>
        <v>218.58</v>
      </c>
      <c r="E1452" s="35">
        <f>ROUND($E$791/100*$E$792*АТС!C700,2)</f>
        <v>200.83</v>
      </c>
      <c r="F1452" s="35">
        <f>ROUND($F$791/100*$F$792*АТС!C700,2)</f>
        <v>136.71</v>
      </c>
      <c r="G1452" s="35">
        <f>ROUND($G$791/100*$G$792*АТС!C700,2)</f>
        <v>80.010000000000005</v>
      </c>
    </row>
    <row r="1453" spans="1:7" x14ac:dyDescent="0.25">
      <c r="A1453" s="238"/>
      <c r="B1453" s="130">
        <f t="shared" si="21"/>
        <v>42213.5</v>
      </c>
      <c r="C1453" s="131">
        <v>12</v>
      </c>
      <c r="D1453" s="35">
        <f>ROUND($D$791/100*$D$792*АТС!$C701,2)</f>
        <v>221.76</v>
      </c>
      <c r="E1453" s="35">
        <f>ROUND($E$791/100*$E$792*АТС!C701,2)</f>
        <v>203.76</v>
      </c>
      <c r="F1453" s="35">
        <f>ROUND($F$791/100*$F$792*АТС!C701,2)</f>
        <v>138.69999999999999</v>
      </c>
      <c r="G1453" s="35">
        <f>ROUND($G$791/100*$G$792*АТС!C701,2)</f>
        <v>81.180000000000007</v>
      </c>
    </row>
    <row r="1454" spans="1:7" x14ac:dyDescent="0.25">
      <c r="A1454" s="238"/>
      <c r="B1454" s="130">
        <f t="shared" si="21"/>
        <v>42213.541669999999</v>
      </c>
      <c r="C1454" s="131">
        <v>13</v>
      </c>
      <c r="D1454" s="35">
        <f>ROUND($D$791/100*$D$792*АТС!$C702,2)</f>
        <v>221.67</v>
      </c>
      <c r="E1454" s="35">
        <f>ROUND($E$791/100*$E$792*АТС!C702,2)</f>
        <v>203.68</v>
      </c>
      <c r="F1454" s="35">
        <f>ROUND($F$791/100*$F$792*АТС!C702,2)</f>
        <v>138.65</v>
      </c>
      <c r="G1454" s="35">
        <f>ROUND($G$791/100*$G$792*АТС!C702,2)</f>
        <v>81.14</v>
      </c>
    </row>
    <row r="1455" spans="1:7" x14ac:dyDescent="0.25">
      <c r="A1455" s="238"/>
      <c r="B1455" s="130">
        <f t="shared" si="21"/>
        <v>42213.583330000001</v>
      </c>
      <c r="C1455" s="131">
        <v>14</v>
      </c>
      <c r="D1455" s="35">
        <f>ROUND($D$791/100*$D$792*АТС!$C703,2)</f>
        <v>221.61</v>
      </c>
      <c r="E1455" s="35">
        <f>ROUND($E$791/100*$E$792*АТС!C703,2)</f>
        <v>203.62</v>
      </c>
      <c r="F1455" s="35">
        <f>ROUND($F$791/100*$F$792*АТС!C703,2)</f>
        <v>138.61000000000001</v>
      </c>
      <c r="G1455" s="35">
        <f>ROUND($G$791/100*$G$792*АТС!C703,2)</f>
        <v>81.12</v>
      </c>
    </row>
    <row r="1456" spans="1:7" x14ac:dyDescent="0.25">
      <c r="A1456" s="238"/>
      <c r="B1456" s="130">
        <f t="shared" si="21"/>
        <v>42213.625</v>
      </c>
      <c r="C1456" s="131">
        <v>15</v>
      </c>
      <c r="D1456" s="35">
        <f>ROUND($D$791/100*$D$792*АТС!$C704,2)</f>
        <v>218.29</v>
      </c>
      <c r="E1456" s="35">
        <f>ROUND($E$791/100*$E$792*АТС!C704,2)</f>
        <v>200.56</v>
      </c>
      <c r="F1456" s="35">
        <f>ROUND($F$791/100*$F$792*АТС!C704,2)</f>
        <v>136.53</v>
      </c>
      <c r="G1456" s="35">
        <f>ROUND($G$791/100*$G$792*АТС!C704,2)</f>
        <v>79.900000000000006</v>
      </c>
    </row>
    <row r="1457" spans="1:7" x14ac:dyDescent="0.25">
      <c r="A1457" s="238"/>
      <c r="B1457" s="130">
        <f t="shared" si="21"/>
        <v>42213.666669999999</v>
      </c>
      <c r="C1457" s="131">
        <v>16</v>
      </c>
      <c r="D1457" s="35">
        <f>ROUND($D$791/100*$D$792*АТС!$C705,2)</f>
        <v>215.77</v>
      </c>
      <c r="E1457" s="35">
        <f>ROUND($E$791/100*$E$792*АТС!C705,2)</f>
        <v>198.26</v>
      </c>
      <c r="F1457" s="35">
        <f>ROUND($F$791/100*$F$792*АТС!C705,2)</f>
        <v>134.96</v>
      </c>
      <c r="G1457" s="35">
        <f>ROUND($G$791/100*$G$792*АТС!C705,2)</f>
        <v>78.98</v>
      </c>
    </row>
    <row r="1458" spans="1:7" x14ac:dyDescent="0.25">
      <c r="A1458" s="238"/>
      <c r="B1458" s="130">
        <f t="shared" si="21"/>
        <v>42213.708330000001</v>
      </c>
      <c r="C1458" s="131">
        <v>17</v>
      </c>
      <c r="D1458" s="35">
        <f>ROUND($D$791/100*$D$792*АТС!$C706,2)</f>
        <v>221.71</v>
      </c>
      <c r="E1458" s="35">
        <f>ROUND($E$791/100*$E$792*АТС!C706,2)</f>
        <v>203.71</v>
      </c>
      <c r="F1458" s="35">
        <f>ROUND($F$791/100*$F$792*АТС!C706,2)</f>
        <v>138.66999999999999</v>
      </c>
      <c r="G1458" s="35">
        <f>ROUND($G$791/100*$G$792*АТС!C706,2)</f>
        <v>81.16</v>
      </c>
    </row>
    <row r="1459" spans="1:7" x14ac:dyDescent="0.25">
      <c r="A1459" s="238"/>
      <c r="B1459" s="130">
        <f t="shared" si="21"/>
        <v>42213.75</v>
      </c>
      <c r="C1459" s="131">
        <v>18</v>
      </c>
      <c r="D1459" s="35">
        <f>ROUND($D$791/100*$D$792*АТС!$C707,2)</f>
        <v>231.37</v>
      </c>
      <c r="E1459" s="35">
        <f>ROUND($E$791/100*$E$792*АТС!C707,2)</f>
        <v>212.58</v>
      </c>
      <c r="F1459" s="35">
        <f>ROUND($F$791/100*$F$792*АТС!C707,2)</f>
        <v>144.71</v>
      </c>
      <c r="G1459" s="35">
        <f>ROUND($G$791/100*$G$792*АТС!C707,2)</f>
        <v>84.69</v>
      </c>
    </row>
    <row r="1460" spans="1:7" x14ac:dyDescent="0.25">
      <c r="A1460" s="238"/>
      <c r="B1460" s="130">
        <f t="shared" si="21"/>
        <v>42213.791669999999</v>
      </c>
      <c r="C1460" s="131">
        <v>19</v>
      </c>
      <c r="D1460" s="35">
        <f>ROUND($D$791/100*$D$792*АТС!$C708,2)</f>
        <v>225.66</v>
      </c>
      <c r="E1460" s="35">
        <f>ROUND($E$791/100*$E$792*АТС!C708,2)</f>
        <v>207.34</v>
      </c>
      <c r="F1460" s="35">
        <f>ROUND($F$791/100*$F$792*АТС!C708,2)</f>
        <v>141.13999999999999</v>
      </c>
      <c r="G1460" s="35">
        <f>ROUND($G$791/100*$G$792*АТС!C708,2)</f>
        <v>82.6</v>
      </c>
    </row>
    <row r="1461" spans="1:7" x14ac:dyDescent="0.25">
      <c r="A1461" s="238"/>
      <c r="B1461" s="130">
        <f t="shared" si="21"/>
        <v>42213.833330000001</v>
      </c>
      <c r="C1461" s="131">
        <v>20</v>
      </c>
      <c r="D1461" s="35">
        <f>ROUND($D$791/100*$D$792*АТС!$C709,2)</f>
        <v>231.65</v>
      </c>
      <c r="E1461" s="35">
        <f>ROUND($E$791/100*$E$792*АТС!C709,2)</f>
        <v>212.84</v>
      </c>
      <c r="F1461" s="35">
        <f>ROUND($F$791/100*$F$792*АТС!C709,2)</f>
        <v>144.88999999999999</v>
      </c>
      <c r="G1461" s="35">
        <f>ROUND($G$791/100*$G$792*АТС!C709,2)</f>
        <v>84.8</v>
      </c>
    </row>
    <row r="1462" spans="1:7" x14ac:dyDescent="0.25">
      <c r="A1462" s="238"/>
      <c r="B1462" s="130">
        <f t="shared" si="21"/>
        <v>42213.875</v>
      </c>
      <c r="C1462" s="131">
        <v>21</v>
      </c>
      <c r="D1462" s="35">
        <f>ROUND($D$791/100*$D$792*АТС!$C710,2)</f>
        <v>227.96</v>
      </c>
      <c r="E1462" s="35">
        <f>ROUND($E$791/100*$E$792*АТС!C710,2)</f>
        <v>209.46</v>
      </c>
      <c r="F1462" s="35">
        <f>ROUND($F$791/100*$F$792*АТС!C710,2)</f>
        <v>142.58000000000001</v>
      </c>
      <c r="G1462" s="35">
        <f>ROUND($G$791/100*$G$792*АТС!C710,2)</f>
        <v>83.45</v>
      </c>
    </row>
    <row r="1463" spans="1:7" x14ac:dyDescent="0.25">
      <c r="A1463" s="238"/>
      <c r="B1463" s="130">
        <f t="shared" si="21"/>
        <v>42213.916669999999</v>
      </c>
      <c r="C1463" s="131">
        <v>22</v>
      </c>
      <c r="D1463" s="35">
        <f>ROUND($D$791/100*$D$792*АТС!$C711,2)</f>
        <v>212.66</v>
      </c>
      <c r="E1463" s="35">
        <f>ROUND($E$791/100*$E$792*АТС!C711,2)</f>
        <v>195.4</v>
      </c>
      <c r="F1463" s="35">
        <f>ROUND($F$791/100*$F$792*АТС!C711,2)</f>
        <v>133.01</v>
      </c>
      <c r="G1463" s="35">
        <f>ROUND($G$791/100*$G$792*АТС!C711,2)</f>
        <v>77.849999999999994</v>
      </c>
    </row>
    <row r="1464" spans="1:7" x14ac:dyDescent="0.25">
      <c r="A1464" s="238"/>
      <c r="B1464" s="130">
        <f t="shared" si="21"/>
        <v>42213.958330000001</v>
      </c>
      <c r="C1464" s="131">
        <v>23</v>
      </c>
      <c r="D1464" s="35">
        <f>ROUND($D$791/100*$D$792*АТС!$C712,2)</f>
        <v>237.44</v>
      </c>
      <c r="E1464" s="35">
        <f>ROUND($E$791/100*$E$792*АТС!C712,2)</f>
        <v>218.16</v>
      </c>
      <c r="F1464" s="35">
        <f>ROUND($F$791/100*$F$792*АТС!C712,2)</f>
        <v>148.51</v>
      </c>
      <c r="G1464" s="35">
        <f>ROUND($G$791/100*$G$792*АТС!C712,2)</f>
        <v>86.91</v>
      </c>
    </row>
    <row r="1465" spans="1:7" x14ac:dyDescent="0.25">
      <c r="A1465" s="238"/>
      <c r="B1465" s="130">
        <f t="shared" si="21"/>
        <v>42214</v>
      </c>
      <c r="C1465" s="131">
        <v>0</v>
      </c>
      <c r="D1465" s="35">
        <f>ROUND($D$791/100*$D$792*АТС!$C713,2)</f>
        <v>214.27</v>
      </c>
      <c r="E1465" s="35">
        <f>ROUND($E$791/100*$E$792*АТС!C713,2)</f>
        <v>196.88</v>
      </c>
      <c r="F1465" s="35">
        <f>ROUND($F$791/100*$F$792*АТС!C713,2)</f>
        <v>134.02000000000001</v>
      </c>
      <c r="G1465" s="35">
        <f>ROUND($G$791/100*$G$792*АТС!C713,2)</f>
        <v>78.430000000000007</v>
      </c>
    </row>
    <row r="1466" spans="1:7" x14ac:dyDescent="0.25">
      <c r="A1466" s="238"/>
      <c r="B1466" s="130">
        <f t="shared" si="21"/>
        <v>42214.041669999999</v>
      </c>
      <c r="C1466" s="131">
        <v>1</v>
      </c>
      <c r="D1466" s="35">
        <f>ROUND($D$791/100*$D$792*АТС!$C714,2)</f>
        <v>235.02</v>
      </c>
      <c r="E1466" s="35">
        <f>ROUND($E$791/100*$E$792*АТС!C714,2)</f>
        <v>215.94</v>
      </c>
      <c r="F1466" s="35">
        <f>ROUND($F$791/100*$F$792*АТС!C714,2)</f>
        <v>147</v>
      </c>
      <c r="G1466" s="35">
        <f>ROUND($G$791/100*$G$792*АТС!C714,2)</f>
        <v>86.03</v>
      </c>
    </row>
    <row r="1467" spans="1:7" x14ac:dyDescent="0.25">
      <c r="A1467" s="238"/>
      <c r="B1467" s="130">
        <f t="shared" si="21"/>
        <v>42214.083330000001</v>
      </c>
      <c r="C1467" s="131">
        <v>2</v>
      </c>
      <c r="D1467" s="35">
        <f>ROUND($D$791/100*$D$792*АТС!$C715,2)</f>
        <v>243.59</v>
      </c>
      <c r="E1467" s="35">
        <f>ROUND($E$791/100*$E$792*АТС!C715,2)</f>
        <v>223.81</v>
      </c>
      <c r="F1467" s="35">
        <f>ROUND($F$791/100*$F$792*АТС!C715,2)</f>
        <v>152.35</v>
      </c>
      <c r="G1467" s="35">
        <f>ROUND($G$791/100*$G$792*АТС!C715,2)</f>
        <v>89.17</v>
      </c>
    </row>
    <row r="1468" spans="1:7" x14ac:dyDescent="0.25">
      <c r="A1468" s="238"/>
      <c r="B1468" s="130">
        <f t="shared" si="21"/>
        <v>42214.125</v>
      </c>
      <c r="C1468" s="131">
        <v>3</v>
      </c>
      <c r="D1468" s="35">
        <f>ROUND($D$791/100*$D$792*АТС!$C716,2)</f>
        <v>251.33</v>
      </c>
      <c r="E1468" s="35">
        <f>ROUND($E$791/100*$E$792*АТС!C716,2)</f>
        <v>230.93</v>
      </c>
      <c r="F1468" s="35">
        <f>ROUND($F$791/100*$F$792*АТС!C716,2)</f>
        <v>157.19999999999999</v>
      </c>
      <c r="G1468" s="35">
        <f>ROUND($G$791/100*$G$792*АТС!C716,2)</f>
        <v>92</v>
      </c>
    </row>
    <row r="1469" spans="1:7" x14ac:dyDescent="0.25">
      <c r="A1469" s="238"/>
      <c r="B1469" s="130">
        <f t="shared" si="21"/>
        <v>42214.166669999999</v>
      </c>
      <c r="C1469" s="131">
        <v>4</v>
      </c>
      <c r="D1469" s="35">
        <f>ROUND($D$791/100*$D$792*АТС!$C717,2)</f>
        <v>251.73</v>
      </c>
      <c r="E1469" s="35">
        <f>ROUND($E$791/100*$E$792*АТС!C717,2)</f>
        <v>231.29</v>
      </c>
      <c r="F1469" s="35">
        <f>ROUND($F$791/100*$F$792*АТС!C717,2)</f>
        <v>157.44999999999999</v>
      </c>
      <c r="G1469" s="35">
        <f>ROUND($G$791/100*$G$792*АТС!C717,2)</f>
        <v>92.15</v>
      </c>
    </row>
    <row r="1470" spans="1:7" x14ac:dyDescent="0.25">
      <c r="A1470" s="238"/>
      <c r="B1470" s="130">
        <f t="shared" si="21"/>
        <v>42214.208330000001</v>
      </c>
      <c r="C1470" s="131">
        <v>5</v>
      </c>
      <c r="D1470" s="35">
        <f>ROUND($D$791/100*$D$792*АТС!$C718,2)</f>
        <v>260.68</v>
      </c>
      <c r="E1470" s="35">
        <f>ROUND($E$791/100*$E$792*АТС!C718,2)</f>
        <v>239.52</v>
      </c>
      <c r="F1470" s="35">
        <f>ROUND($F$791/100*$F$792*АТС!C718,2)</f>
        <v>163.05000000000001</v>
      </c>
      <c r="G1470" s="35">
        <f>ROUND($G$791/100*$G$792*АТС!C718,2)</f>
        <v>95.42</v>
      </c>
    </row>
    <row r="1471" spans="1:7" x14ac:dyDescent="0.25">
      <c r="A1471" s="238"/>
      <c r="B1471" s="130">
        <f t="shared" si="21"/>
        <v>42214.25</v>
      </c>
      <c r="C1471" s="131">
        <v>6</v>
      </c>
      <c r="D1471" s="35">
        <f>ROUND($D$791/100*$D$792*АТС!$C719,2)</f>
        <v>246.67</v>
      </c>
      <c r="E1471" s="35">
        <f>ROUND($E$791/100*$E$792*АТС!C719,2)</f>
        <v>226.64</v>
      </c>
      <c r="F1471" s="35">
        <f>ROUND($F$791/100*$F$792*АТС!C719,2)</f>
        <v>154.28</v>
      </c>
      <c r="G1471" s="35">
        <f>ROUND($G$791/100*$G$792*АТС!C719,2)</f>
        <v>90.29</v>
      </c>
    </row>
    <row r="1472" spans="1:7" x14ac:dyDescent="0.25">
      <c r="A1472" s="238"/>
      <c r="B1472" s="130">
        <f t="shared" si="21"/>
        <v>42214.291669999999</v>
      </c>
      <c r="C1472" s="131">
        <v>7</v>
      </c>
      <c r="D1472" s="35">
        <f>ROUND($D$791/100*$D$792*АТС!$C720,2)</f>
        <v>286.64999999999998</v>
      </c>
      <c r="E1472" s="35">
        <f>ROUND($E$791/100*$E$792*АТС!C720,2)</f>
        <v>263.38</v>
      </c>
      <c r="F1472" s="35">
        <f>ROUND($F$791/100*$F$792*АТС!C720,2)</f>
        <v>179.29</v>
      </c>
      <c r="G1472" s="35">
        <f>ROUND($G$791/100*$G$792*АТС!C720,2)</f>
        <v>104.93</v>
      </c>
    </row>
    <row r="1473" spans="1:7" x14ac:dyDescent="0.25">
      <c r="A1473" s="238"/>
      <c r="B1473" s="130">
        <f t="shared" si="21"/>
        <v>42214.333330000001</v>
      </c>
      <c r="C1473" s="131">
        <v>8</v>
      </c>
      <c r="D1473" s="35">
        <f>ROUND($D$791/100*$D$792*АТС!$C721,2)</f>
        <v>266.19</v>
      </c>
      <c r="E1473" s="35">
        <f>ROUND($E$791/100*$E$792*АТС!C721,2)</f>
        <v>244.58</v>
      </c>
      <c r="F1473" s="35">
        <f>ROUND($F$791/100*$F$792*АТС!C721,2)</f>
        <v>166.49</v>
      </c>
      <c r="G1473" s="35">
        <f>ROUND($G$791/100*$G$792*АТС!C721,2)</f>
        <v>97.44</v>
      </c>
    </row>
    <row r="1474" spans="1:7" x14ac:dyDescent="0.25">
      <c r="A1474" s="238"/>
      <c r="B1474" s="130">
        <f t="shared" si="21"/>
        <v>42214.375</v>
      </c>
      <c r="C1474" s="131">
        <v>9</v>
      </c>
      <c r="D1474" s="35">
        <f>ROUND($D$791/100*$D$792*АТС!$C722,2)</f>
        <v>232.4</v>
      </c>
      <c r="E1474" s="35">
        <f>ROUND($E$791/100*$E$792*АТС!C722,2)</f>
        <v>213.53</v>
      </c>
      <c r="F1474" s="35">
        <f>ROUND($F$791/100*$F$792*АТС!C722,2)</f>
        <v>145.36000000000001</v>
      </c>
      <c r="G1474" s="35">
        <f>ROUND($G$791/100*$G$792*АТС!C722,2)</f>
        <v>85.07</v>
      </c>
    </row>
    <row r="1475" spans="1:7" x14ac:dyDescent="0.25">
      <c r="A1475" s="238"/>
      <c r="B1475" s="130">
        <f t="shared" si="21"/>
        <v>42214.416669999999</v>
      </c>
      <c r="C1475" s="131">
        <v>10</v>
      </c>
      <c r="D1475" s="35">
        <f>ROUND($D$791/100*$D$792*АТС!$C723,2)</f>
        <v>215.38</v>
      </c>
      <c r="E1475" s="35">
        <f>ROUND($E$791/100*$E$792*АТС!C723,2)</f>
        <v>197.9</v>
      </c>
      <c r="F1475" s="35">
        <f>ROUND($F$791/100*$F$792*АТС!C723,2)</f>
        <v>134.71</v>
      </c>
      <c r="G1475" s="35">
        <f>ROUND($G$791/100*$G$792*АТС!C723,2)</f>
        <v>78.84</v>
      </c>
    </row>
    <row r="1476" spans="1:7" x14ac:dyDescent="0.25">
      <c r="A1476" s="238"/>
      <c r="B1476" s="130">
        <f t="shared" si="21"/>
        <v>42214.458330000001</v>
      </c>
      <c r="C1476" s="131">
        <v>11</v>
      </c>
      <c r="D1476" s="35">
        <f>ROUND($D$791/100*$D$792*АТС!$C724,2)</f>
        <v>214.76</v>
      </c>
      <c r="E1476" s="35">
        <f>ROUND($E$791/100*$E$792*АТС!C724,2)</f>
        <v>197.33</v>
      </c>
      <c r="F1476" s="35">
        <f>ROUND($F$791/100*$F$792*АТС!C724,2)</f>
        <v>134.33000000000001</v>
      </c>
      <c r="G1476" s="35">
        <f>ROUND($G$791/100*$G$792*АТС!C724,2)</f>
        <v>78.61</v>
      </c>
    </row>
    <row r="1477" spans="1:7" x14ac:dyDescent="0.25">
      <c r="A1477" s="238"/>
      <c r="B1477" s="130">
        <f t="shared" si="21"/>
        <v>42214.5</v>
      </c>
      <c r="C1477" s="131">
        <v>12</v>
      </c>
      <c r="D1477" s="35">
        <f>ROUND($D$791/100*$D$792*АТС!$C725,2)</f>
        <v>217.6</v>
      </c>
      <c r="E1477" s="35">
        <f>ROUND($E$791/100*$E$792*АТС!C725,2)</f>
        <v>199.94</v>
      </c>
      <c r="F1477" s="35">
        <f>ROUND($F$791/100*$F$792*АТС!C725,2)</f>
        <v>136.1</v>
      </c>
      <c r="G1477" s="35">
        <f>ROUND($G$791/100*$G$792*АТС!C725,2)</f>
        <v>79.650000000000006</v>
      </c>
    </row>
    <row r="1478" spans="1:7" x14ac:dyDescent="0.25">
      <c r="A1478" s="238"/>
      <c r="B1478" s="130">
        <f t="shared" si="21"/>
        <v>42214.541669999999</v>
      </c>
      <c r="C1478" s="131">
        <v>13</v>
      </c>
      <c r="D1478" s="35">
        <f>ROUND($D$791/100*$D$792*АТС!$C726,2)</f>
        <v>218</v>
      </c>
      <c r="E1478" s="35">
        <f>ROUND($E$791/100*$E$792*АТС!C726,2)</f>
        <v>200.3</v>
      </c>
      <c r="F1478" s="35">
        <f>ROUND($F$791/100*$F$792*АТС!C726,2)</f>
        <v>136.35</v>
      </c>
      <c r="G1478" s="35">
        <f>ROUND($G$791/100*$G$792*АТС!C726,2)</f>
        <v>79.8</v>
      </c>
    </row>
    <row r="1479" spans="1:7" x14ac:dyDescent="0.25">
      <c r="A1479" s="238"/>
      <c r="B1479" s="130">
        <f t="shared" si="21"/>
        <v>42214.583330000001</v>
      </c>
      <c r="C1479" s="131">
        <v>14</v>
      </c>
      <c r="D1479" s="35">
        <f>ROUND($D$791/100*$D$792*АТС!$C727,2)</f>
        <v>219.93</v>
      </c>
      <c r="E1479" s="35">
        <f>ROUND($E$791/100*$E$792*АТС!C727,2)</f>
        <v>202.07</v>
      </c>
      <c r="F1479" s="35">
        <f>ROUND($F$791/100*$F$792*АТС!C727,2)</f>
        <v>137.56</v>
      </c>
      <c r="G1479" s="35">
        <f>ROUND($G$791/100*$G$792*АТС!C727,2)</f>
        <v>80.5</v>
      </c>
    </row>
    <row r="1480" spans="1:7" x14ac:dyDescent="0.25">
      <c r="A1480" s="238"/>
      <c r="B1480" s="130">
        <f t="shared" si="21"/>
        <v>42214.625</v>
      </c>
      <c r="C1480" s="131">
        <v>15</v>
      </c>
      <c r="D1480" s="35">
        <f>ROUND($D$791/100*$D$792*АТС!$C728,2)</f>
        <v>220.17</v>
      </c>
      <c r="E1480" s="35">
        <f>ROUND($E$791/100*$E$792*АТС!C728,2)</f>
        <v>202.29</v>
      </c>
      <c r="F1480" s="35">
        <f>ROUND($F$791/100*$F$792*АТС!C728,2)</f>
        <v>137.69999999999999</v>
      </c>
      <c r="G1480" s="35">
        <f>ROUND($G$791/100*$G$792*АТС!C728,2)</f>
        <v>80.59</v>
      </c>
    </row>
    <row r="1481" spans="1:7" x14ac:dyDescent="0.25">
      <c r="A1481" s="238"/>
      <c r="B1481" s="130">
        <f t="shared" si="21"/>
        <v>42214.666669999999</v>
      </c>
      <c r="C1481" s="131">
        <v>16</v>
      </c>
      <c r="D1481" s="35">
        <f>ROUND($D$791/100*$D$792*АТС!$C729,2)</f>
        <v>222.61</v>
      </c>
      <c r="E1481" s="35">
        <f>ROUND($E$791/100*$E$792*АТС!C729,2)</f>
        <v>204.54</v>
      </c>
      <c r="F1481" s="35">
        <f>ROUND($F$791/100*$F$792*АТС!C729,2)</f>
        <v>139.22999999999999</v>
      </c>
      <c r="G1481" s="35">
        <f>ROUND($G$791/100*$G$792*АТС!C729,2)</f>
        <v>81.489999999999995</v>
      </c>
    </row>
    <row r="1482" spans="1:7" x14ac:dyDescent="0.25">
      <c r="A1482" s="238"/>
      <c r="B1482" s="130">
        <f t="shared" si="21"/>
        <v>42214.708330000001</v>
      </c>
      <c r="C1482" s="131">
        <v>17</v>
      </c>
      <c r="D1482" s="35">
        <f>ROUND($D$791/100*$D$792*АТС!$C730,2)</f>
        <v>212.91</v>
      </c>
      <c r="E1482" s="35">
        <f>ROUND($E$791/100*$E$792*АТС!C730,2)</f>
        <v>195.63</v>
      </c>
      <c r="F1482" s="35">
        <f>ROUND($F$791/100*$F$792*АТС!C730,2)</f>
        <v>133.16999999999999</v>
      </c>
      <c r="G1482" s="35">
        <f>ROUND($G$791/100*$G$792*АТС!C730,2)</f>
        <v>77.94</v>
      </c>
    </row>
    <row r="1483" spans="1:7" x14ac:dyDescent="0.25">
      <c r="A1483" s="238"/>
      <c r="B1483" s="130">
        <f t="shared" si="21"/>
        <v>42214.75</v>
      </c>
      <c r="C1483" s="131">
        <v>18</v>
      </c>
      <c r="D1483" s="35">
        <f>ROUND($D$791/100*$D$792*АТС!$C731,2)</f>
        <v>213.4</v>
      </c>
      <c r="E1483" s="35">
        <f>ROUND($E$791/100*$E$792*АТС!C731,2)</f>
        <v>196.08</v>
      </c>
      <c r="F1483" s="35">
        <f>ROUND($F$791/100*$F$792*АТС!C731,2)</f>
        <v>133.47</v>
      </c>
      <c r="G1483" s="35">
        <f>ROUND($G$791/100*$G$792*АТС!C731,2)</f>
        <v>78.12</v>
      </c>
    </row>
    <row r="1484" spans="1:7" x14ac:dyDescent="0.25">
      <c r="A1484" s="238"/>
      <c r="B1484" s="130">
        <f t="shared" si="21"/>
        <v>42214.791669999999</v>
      </c>
      <c r="C1484" s="131">
        <v>19</v>
      </c>
      <c r="D1484" s="35">
        <f>ROUND($D$791/100*$D$792*АТС!$C732,2)</f>
        <v>219.74</v>
      </c>
      <c r="E1484" s="35">
        <f>ROUND($E$791/100*$E$792*АТС!C732,2)</f>
        <v>201.9</v>
      </c>
      <c r="F1484" s="35">
        <f>ROUND($F$791/100*$F$792*АТС!C732,2)</f>
        <v>137.44</v>
      </c>
      <c r="G1484" s="35">
        <f>ROUND($G$791/100*$G$792*АТС!C732,2)</f>
        <v>80.44</v>
      </c>
    </row>
    <row r="1485" spans="1:7" x14ac:dyDescent="0.25">
      <c r="A1485" s="238"/>
      <c r="B1485" s="130">
        <f t="shared" si="21"/>
        <v>42214.833330000001</v>
      </c>
      <c r="C1485" s="131">
        <v>20</v>
      </c>
      <c r="D1485" s="35">
        <f>ROUND($D$791/100*$D$792*АТС!$C733,2)</f>
        <v>237.37</v>
      </c>
      <c r="E1485" s="35">
        <f>ROUND($E$791/100*$E$792*АТС!C733,2)</f>
        <v>218.1</v>
      </c>
      <c r="F1485" s="35">
        <f>ROUND($F$791/100*$F$792*АТС!C733,2)</f>
        <v>148.46</v>
      </c>
      <c r="G1485" s="35">
        <f>ROUND($G$791/100*$G$792*АТС!C733,2)</f>
        <v>86.89</v>
      </c>
    </row>
    <row r="1486" spans="1:7" x14ac:dyDescent="0.25">
      <c r="A1486" s="238"/>
      <c r="B1486" s="130">
        <f t="shared" si="21"/>
        <v>42214.875</v>
      </c>
      <c r="C1486" s="131">
        <v>21</v>
      </c>
      <c r="D1486" s="35">
        <f>ROUND($D$791/100*$D$792*АТС!$C734,2)</f>
        <v>231.88</v>
      </c>
      <c r="E1486" s="35">
        <f>ROUND($E$791/100*$E$792*АТС!C734,2)</f>
        <v>213.06</v>
      </c>
      <c r="F1486" s="35">
        <f>ROUND($F$791/100*$F$792*АТС!C734,2)</f>
        <v>145.03</v>
      </c>
      <c r="G1486" s="35">
        <f>ROUND($G$791/100*$G$792*АТС!C734,2)</f>
        <v>84.88</v>
      </c>
    </row>
    <row r="1487" spans="1:7" x14ac:dyDescent="0.25">
      <c r="A1487" s="238"/>
      <c r="B1487" s="130">
        <f t="shared" si="21"/>
        <v>42214.916669999999</v>
      </c>
      <c r="C1487" s="131">
        <v>22</v>
      </c>
      <c r="D1487" s="35">
        <f>ROUND($D$791/100*$D$792*АТС!$C735,2)</f>
        <v>213.38</v>
      </c>
      <c r="E1487" s="35">
        <f>ROUND($E$791/100*$E$792*АТС!C735,2)</f>
        <v>196.06</v>
      </c>
      <c r="F1487" s="35">
        <f>ROUND($F$791/100*$F$792*АТС!C735,2)</f>
        <v>133.46</v>
      </c>
      <c r="G1487" s="35">
        <f>ROUND($G$791/100*$G$792*АТС!C735,2)</f>
        <v>78.11</v>
      </c>
    </row>
    <row r="1488" spans="1:7" x14ac:dyDescent="0.25">
      <c r="A1488" s="238"/>
      <c r="B1488" s="130">
        <f t="shared" si="21"/>
        <v>42214.958330000001</v>
      </c>
      <c r="C1488" s="131">
        <v>23</v>
      </c>
      <c r="D1488" s="35">
        <f>ROUND($D$791/100*$D$792*АТС!$C736,2)</f>
        <v>231.51</v>
      </c>
      <c r="E1488" s="35">
        <f>ROUND($E$791/100*$E$792*АТС!C736,2)</f>
        <v>212.71</v>
      </c>
      <c r="F1488" s="35">
        <f>ROUND($F$791/100*$F$792*АТС!C736,2)</f>
        <v>144.80000000000001</v>
      </c>
      <c r="G1488" s="35">
        <f>ROUND($G$791/100*$G$792*АТС!C736,2)</f>
        <v>84.74</v>
      </c>
    </row>
    <row r="1489" spans="1:7" x14ac:dyDescent="0.25">
      <c r="A1489" s="238"/>
      <c r="B1489" s="130">
        <f t="shared" si="21"/>
        <v>42215</v>
      </c>
      <c r="C1489" s="131">
        <v>0</v>
      </c>
      <c r="D1489" s="35">
        <f>ROUND($D$791/100*$D$792*АТС!$C737,2)</f>
        <v>214.27</v>
      </c>
      <c r="E1489" s="35">
        <f>ROUND($E$791/100*$E$792*АТС!C737,2)</f>
        <v>196.87</v>
      </c>
      <c r="F1489" s="35">
        <f>ROUND($F$791/100*$F$792*АТС!C737,2)</f>
        <v>134.01</v>
      </c>
      <c r="G1489" s="35">
        <f>ROUND($G$791/100*$G$792*АТС!C737,2)</f>
        <v>78.430000000000007</v>
      </c>
    </row>
    <row r="1490" spans="1:7" x14ac:dyDescent="0.25">
      <c r="A1490" s="238"/>
      <c r="B1490" s="130">
        <f t="shared" ref="B1490:B1536" si="22">B1466+1</f>
        <v>42215.041669999999</v>
      </c>
      <c r="C1490" s="131">
        <v>1</v>
      </c>
      <c r="D1490" s="35">
        <f>ROUND($D$791/100*$D$792*АТС!$C738,2)</f>
        <v>231.21</v>
      </c>
      <c r="E1490" s="35">
        <f>ROUND($E$791/100*$E$792*АТС!C738,2)</f>
        <v>212.44</v>
      </c>
      <c r="F1490" s="35">
        <f>ROUND($F$791/100*$F$792*АТС!C738,2)</f>
        <v>144.61000000000001</v>
      </c>
      <c r="G1490" s="35">
        <f>ROUND($G$791/100*$G$792*АТС!C738,2)</f>
        <v>84.63</v>
      </c>
    </row>
    <row r="1491" spans="1:7" x14ac:dyDescent="0.25">
      <c r="A1491" s="238"/>
      <c r="B1491" s="130">
        <f t="shared" si="22"/>
        <v>42215.083330000001</v>
      </c>
      <c r="C1491" s="131">
        <v>2</v>
      </c>
      <c r="D1491" s="35">
        <f>ROUND($D$791/100*$D$792*АТС!$C739,2)</f>
        <v>242.61</v>
      </c>
      <c r="E1491" s="35">
        <f>ROUND($E$791/100*$E$792*АТС!C739,2)</f>
        <v>222.91</v>
      </c>
      <c r="F1491" s="35">
        <f>ROUND($F$791/100*$F$792*АТС!C739,2)</f>
        <v>151.74</v>
      </c>
      <c r="G1491" s="35">
        <f>ROUND($G$791/100*$G$792*АТС!C739,2)</f>
        <v>88.81</v>
      </c>
    </row>
    <row r="1492" spans="1:7" x14ac:dyDescent="0.25">
      <c r="A1492" s="238"/>
      <c r="B1492" s="130">
        <f t="shared" si="22"/>
        <v>42215.125</v>
      </c>
      <c r="C1492" s="131">
        <v>3</v>
      </c>
      <c r="D1492" s="35">
        <f>ROUND($D$791/100*$D$792*АТС!$C740,2)</f>
        <v>250.83</v>
      </c>
      <c r="E1492" s="35">
        <f>ROUND($E$791/100*$E$792*АТС!C740,2)</f>
        <v>230.47</v>
      </c>
      <c r="F1492" s="35">
        <f>ROUND($F$791/100*$F$792*АТС!C740,2)</f>
        <v>156.88999999999999</v>
      </c>
      <c r="G1492" s="35">
        <f>ROUND($G$791/100*$G$792*АТС!C740,2)</f>
        <v>91.82</v>
      </c>
    </row>
    <row r="1493" spans="1:7" x14ac:dyDescent="0.25">
      <c r="A1493" s="238"/>
      <c r="B1493" s="130">
        <f t="shared" si="22"/>
        <v>42215.166669999999</v>
      </c>
      <c r="C1493" s="131">
        <v>4</v>
      </c>
      <c r="D1493" s="35">
        <f>ROUND($D$791/100*$D$792*АТС!$C741,2)</f>
        <v>250.4</v>
      </c>
      <c r="E1493" s="35">
        <f>ROUND($E$791/100*$E$792*АТС!C741,2)</f>
        <v>230.07</v>
      </c>
      <c r="F1493" s="35">
        <f>ROUND($F$791/100*$F$792*АТС!C741,2)</f>
        <v>156.62</v>
      </c>
      <c r="G1493" s="35">
        <f>ROUND($G$791/100*$G$792*АТС!C741,2)</f>
        <v>91.66</v>
      </c>
    </row>
    <row r="1494" spans="1:7" x14ac:dyDescent="0.25">
      <c r="A1494" s="238"/>
      <c r="B1494" s="130">
        <f t="shared" si="22"/>
        <v>42215.208330000001</v>
      </c>
      <c r="C1494" s="131">
        <v>5</v>
      </c>
      <c r="D1494" s="35">
        <f>ROUND($D$791/100*$D$792*АТС!$C742,2)</f>
        <v>250.53</v>
      </c>
      <c r="E1494" s="35">
        <f>ROUND($E$791/100*$E$792*АТС!C742,2)</f>
        <v>230.19</v>
      </c>
      <c r="F1494" s="35">
        <f>ROUND($F$791/100*$F$792*АТС!C742,2)</f>
        <v>156.69</v>
      </c>
      <c r="G1494" s="35">
        <f>ROUND($G$791/100*$G$792*АТС!C742,2)</f>
        <v>91.71</v>
      </c>
    </row>
    <row r="1495" spans="1:7" x14ac:dyDescent="0.25">
      <c r="A1495" s="238"/>
      <c r="B1495" s="130">
        <f t="shared" si="22"/>
        <v>42215.25</v>
      </c>
      <c r="C1495" s="131">
        <v>6</v>
      </c>
      <c r="D1495" s="35">
        <f>ROUND($D$791/100*$D$792*АТС!$C743,2)</f>
        <v>246.77</v>
      </c>
      <c r="E1495" s="35">
        <f>ROUND($E$791/100*$E$792*АТС!C743,2)</f>
        <v>226.74</v>
      </c>
      <c r="F1495" s="35">
        <f>ROUND($F$791/100*$F$792*АТС!C743,2)</f>
        <v>154.35</v>
      </c>
      <c r="G1495" s="35">
        <f>ROUND($G$791/100*$G$792*АТС!C743,2)</f>
        <v>90.33</v>
      </c>
    </row>
    <row r="1496" spans="1:7" x14ac:dyDescent="0.25">
      <c r="A1496" s="238"/>
      <c r="B1496" s="130">
        <f t="shared" si="22"/>
        <v>42215.291669999999</v>
      </c>
      <c r="C1496" s="131">
        <v>7</v>
      </c>
      <c r="D1496" s="35">
        <f>ROUND($D$791/100*$D$792*АТС!$C744,2)</f>
        <v>277.32</v>
      </c>
      <c r="E1496" s="35">
        <f>ROUND($E$791/100*$E$792*АТС!C744,2)</f>
        <v>254.81</v>
      </c>
      <c r="F1496" s="35">
        <f>ROUND($F$791/100*$F$792*АТС!C744,2)</f>
        <v>173.46</v>
      </c>
      <c r="G1496" s="35">
        <f>ROUND($G$791/100*$G$792*АТС!C744,2)</f>
        <v>101.52</v>
      </c>
    </row>
    <row r="1497" spans="1:7" x14ac:dyDescent="0.25">
      <c r="A1497" s="238"/>
      <c r="B1497" s="130">
        <f t="shared" si="22"/>
        <v>42215.333330000001</v>
      </c>
      <c r="C1497" s="131">
        <v>8</v>
      </c>
      <c r="D1497" s="35">
        <f>ROUND($D$791/100*$D$792*АТС!$C745,2)</f>
        <v>252.3</v>
      </c>
      <c r="E1497" s="35">
        <f>ROUND($E$791/100*$E$792*АТС!C745,2)</f>
        <v>231.82</v>
      </c>
      <c r="F1497" s="35">
        <f>ROUND($F$791/100*$F$792*АТС!C745,2)</f>
        <v>157.81</v>
      </c>
      <c r="G1497" s="35">
        <f>ROUND($G$791/100*$G$792*АТС!C745,2)</f>
        <v>92.36</v>
      </c>
    </row>
    <row r="1498" spans="1:7" x14ac:dyDescent="0.25">
      <c r="A1498" s="238"/>
      <c r="B1498" s="130">
        <f t="shared" si="22"/>
        <v>42215.375</v>
      </c>
      <c r="C1498" s="131">
        <v>9</v>
      </c>
      <c r="D1498" s="35">
        <f>ROUND($D$791/100*$D$792*АТС!$C746,2)</f>
        <v>218.64</v>
      </c>
      <c r="E1498" s="35">
        <f>ROUND($E$791/100*$E$792*АТС!C746,2)</f>
        <v>200.89</v>
      </c>
      <c r="F1498" s="35">
        <f>ROUND($F$791/100*$F$792*АТС!C746,2)</f>
        <v>136.75</v>
      </c>
      <c r="G1498" s="35">
        <f>ROUND($G$791/100*$G$792*АТС!C746,2)</f>
        <v>80.03</v>
      </c>
    </row>
    <row r="1499" spans="1:7" x14ac:dyDescent="0.25">
      <c r="A1499" s="238"/>
      <c r="B1499" s="130">
        <f t="shared" si="22"/>
        <v>42215.416669999999</v>
      </c>
      <c r="C1499" s="131">
        <v>10</v>
      </c>
      <c r="D1499" s="35">
        <f>ROUND($D$791/100*$D$792*АТС!$C747,2)</f>
        <v>219.44</v>
      </c>
      <c r="E1499" s="35">
        <f>ROUND($E$791/100*$E$792*АТС!C747,2)</f>
        <v>201.62</v>
      </c>
      <c r="F1499" s="35">
        <f>ROUND($F$791/100*$F$792*АТС!C747,2)</f>
        <v>137.25</v>
      </c>
      <c r="G1499" s="35">
        <f>ROUND($G$791/100*$G$792*АТС!C747,2)</f>
        <v>80.33</v>
      </c>
    </row>
    <row r="1500" spans="1:7" x14ac:dyDescent="0.25">
      <c r="A1500" s="238"/>
      <c r="B1500" s="130">
        <f t="shared" si="22"/>
        <v>42215.458330000001</v>
      </c>
      <c r="C1500" s="131">
        <v>11</v>
      </c>
      <c r="D1500" s="35">
        <f>ROUND($D$791/100*$D$792*АТС!$C748,2)</f>
        <v>226.96</v>
      </c>
      <c r="E1500" s="35">
        <f>ROUND($E$791/100*$E$792*АТС!C748,2)</f>
        <v>208.53</v>
      </c>
      <c r="F1500" s="35">
        <f>ROUND($F$791/100*$F$792*АТС!C748,2)</f>
        <v>141.94999999999999</v>
      </c>
      <c r="G1500" s="35">
        <f>ROUND($G$791/100*$G$792*АТС!C748,2)</f>
        <v>83.08</v>
      </c>
    </row>
    <row r="1501" spans="1:7" x14ac:dyDescent="0.25">
      <c r="A1501" s="238"/>
      <c r="B1501" s="130">
        <f t="shared" si="22"/>
        <v>42215.5</v>
      </c>
      <c r="C1501" s="131">
        <v>12</v>
      </c>
      <c r="D1501" s="35">
        <f>ROUND($D$791/100*$D$792*АТС!$C749,2)</f>
        <v>231.3</v>
      </c>
      <c r="E1501" s="35">
        <f>ROUND($E$791/100*$E$792*АТС!C749,2)</f>
        <v>212.52</v>
      </c>
      <c r="F1501" s="35">
        <f>ROUND($F$791/100*$F$792*АТС!C749,2)</f>
        <v>144.66999999999999</v>
      </c>
      <c r="G1501" s="35">
        <f>ROUND($G$791/100*$G$792*АТС!C749,2)</f>
        <v>84.67</v>
      </c>
    </row>
    <row r="1502" spans="1:7" x14ac:dyDescent="0.25">
      <c r="A1502" s="238"/>
      <c r="B1502" s="130">
        <f t="shared" si="22"/>
        <v>42215.541669999999</v>
      </c>
      <c r="C1502" s="131">
        <v>13</v>
      </c>
      <c r="D1502" s="35">
        <f>ROUND($D$791/100*$D$792*АТС!$C750,2)</f>
        <v>231.37</v>
      </c>
      <c r="E1502" s="35">
        <f>ROUND($E$791/100*$E$792*АТС!C750,2)</f>
        <v>212.59</v>
      </c>
      <c r="F1502" s="35">
        <f>ROUND($F$791/100*$F$792*АТС!C750,2)</f>
        <v>144.72</v>
      </c>
      <c r="G1502" s="35">
        <f>ROUND($G$791/100*$G$792*АТС!C750,2)</f>
        <v>84.69</v>
      </c>
    </row>
    <row r="1503" spans="1:7" x14ac:dyDescent="0.25">
      <c r="A1503" s="238"/>
      <c r="B1503" s="130">
        <f t="shared" si="22"/>
        <v>42215.583330000001</v>
      </c>
      <c r="C1503" s="131">
        <v>14</v>
      </c>
      <c r="D1503" s="35">
        <f>ROUND($D$791/100*$D$792*АТС!$C751,2)</f>
        <v>231.64</v>
      </c>
      <c r="E1503" s="35">
        <f>ROUND($E$791/100*$E$792*АТС!C751,2)</f>
        <v>212.84</v>
      </c>
      <c r="F1503" s="35">
        <f>ROUND($F$791/100*$F$792*АТС!C751,2)</f>
        <v>144.88</v>
      </c>
      <c r="G1503" s="35">
        <f>ROUND($G$791/100*$G$792*АТС!C751,2)</f>
        <v>84.79</v>
      </c>
    </row>
    <row r="1504" spans="1:7" x14ac:dyDescent="0.25">
      <c r="A1504" s="238"/>
      <c r="B1504" s="130">
        <f t="shared" si="22"/>
        <v>42215.625</v>
      </c>
      <c r="C1504" s="131">
        <v>15</v>
      </c>
      <c r="D1504" s="35">
        <f>ROUND($D$791/100*$D$792*АТС!$C752,2)</f>
        <v>231.8</v>
      </c>
      <c r="E1504" s="35">
        <f>ROUND($E$791/100*$E$792*АТС!C752,2)</f>
        <v>212.98</v>
      </c>
      <c r="F1504" s="35">
        <f>ROUND($F$791/100*$F$792*АТС!C752,2)</f>
        <v>144.97999999999999</v>
      </c>
      <c r="G1504" s="35">
        <f>ROUND($G$791/100*$G$792*АТС!C752,2)</f>
        <v>84.85</v>
      </c>
    </row>
    <row r="1505" spans="1:7" x14ac:dyDescent="0.25">
      <c r="A1505" s="238"/>
      <c r="B1505" s="130">
        <f t="shared" si="22"/>
        <v>42215.666669999999</v>
      </c>
      <c r="C1505" s="131">
        <v>16</v>
      </c>
      <c r="D1505" s="35">
        <f>ROUND($D$791/100*$D$792*АТС!$C753,2)</f>
        <v>232.26</v>
      </c>
      <c r="E1505" s="35">
        <f>ROUND($E$791/100*$E$792*АТС!C753,2)</f>
        <v>213.41</v>
      </c>
      <c r="F1505" s="35">
        <f>ROUND($F$791/100*$F$792*АТС!C753,2)</f>
        <v>145.27000000000001</v>
      </c>
      <c r="G1505" s="35">
        <f>ROUND($G$791/100*$G$792*АТС!C753,2)</f>
        <v>85.02</v>
      </c>
    </row>
    <row r="1506" spans="1:7" x14ac:dyDescent="0.25">
      <c r="A1506" s="238"/>
      <c r="B1506" s="130">
        <f t="shared" si="22"/>
        <v>42215.708330000001</v>
      </c>
      <c r="C1506" s="131">
        <v>17</v>
      </c>
      <c r="D1506" s="35">
        <f>ROUND($D$791/100*$D$792*АТС!$C754,2)</f>
        <v>226</v>
      </c>
      <c r="E1506" s="35">
        <f>ROUND($E$791/100*$E$792*АТС!C754,2)</f>
        <v>207.65</v>
      </c>
      <c r="F1506" s="35">
        <f>ROUND($F$791/100*$F$792*АТС!C754,2)</f>
        <v>141.35</v>
      </c>
      <c r="G1506" s="35">
        <f>ROUND($G$791/100*$G$792*АТС!C754,2)</f>
        <v>82.73</v>
      </c>
    </row>
    <row r="1507" spans="1:7" x14ac:dyDescent="0.25">
      <c r="A1507" s="238"/>
      <c r="B1507" s="130">
        <f t="shared" si="22"/>
        <v>42215.75</v>
      </c>
      <c r="C1507" s="131">
        <v>18</v>
      </c>
      <c r="D1507" s="35">
        <f>ROUND($D$791/100*$D$792*АТС!$C755,2)</f>
        <v>210.33</v>
      </c>
      <c r="E1507" s="35">
        <f>ROUND($E$791/100*$E$792*АТС!C755,2)</f>
        <v>193.25</v>
      </c>
      <c r="F1507" s="35">
        <f>ROUND($F$791/100*$F$792*АТС!C755,2)</f>
        <v>131.55000000000001</v>
      </c>
      <c r="G1507" s="35">
        <f>ROUND($G$791/100*$G$792*АТС!C755,2)</f>
        <v>76.989999999999995</v>
      </c>
    </row>
    <row r="1508" spans="1:7" x14ac:dyDescent="0.25">
      <c r="A1508" s="238"/>
      <c r="B1508" s="130">
        <f t="shared" si="22"/>
        <v>42215.791669999999</v>
      </c>
      <c r="C1508" s="131">
        <v>19</v>
      </c>
      <c r="D1508" s="35">
        <f>ROUND($D$791/100*$D$792*АТС!$C756,2)</f>
        <v>224.43</v>
      </c>
      <c r="E1508" s="35">
        <f>ROUND($E$791/100*$E$792*АТС!C756,2)</f>
        <v>206.21</v>
      </c>
      <c r="F1508" s="35">
        <f>ROUND($F$791/100*$F$792*АТС!C756,2)</f>
        <v>140.37</v>
      </c>
      <c r="G1508" s="35">
        <f>ROUND($G$791/100*$G$792*АТС!C756,2)</f>
        <v>82.15</v>
      </c>
    </row>
    <row r="1509" spans="1:7" x14ac:dyDescent="0.25">
      <c r="A1509" s="238"/>
      <c r="B1509" s="130">
        <f t="shared" si="22"/>
        <v>42215.833330000001</v>
      </c>
      <c r="C1509" s="131">
        <v>20</v>
      </c>
      <c r="D1509" s="35">
        <f>ROUND($D$791/100*$D$792*АТС!$C757,2)</f>
        <v>252.71</v>
      </c>
      <c r="E1509" s="35">
        <f>ROUND($E$791/100*$E$792*АТС!C757,2)</f>
        <v>232.19</v>
      </c>
      <c r="F1509" s="35">
        <f>ROUND($F$791/100*$F$792*АТС!C757,2)</f>
        <v>158.06</v>
      </c>
      <c r="G1509" s="35">
        <f>ROUND($G$791/100*$G$792*АТС!C757,2)</f>
        <v>92.5</v>
      </c>
    </row>
    <row r="1510" spans="1:7" x14ac:dyDescent="0.25">
      <c r="A1510" s="238"/>
      <c r="B1510" s="130">
        <f t="shared" si="22"/>
        <v>42215.875</v>
      </c>
      <c r="C1510" s="131">
        <v>21</v>
      </c>
      <c r="D1510" s="35">
        <f>ROUND($D$791/100*$D$792*АТС!$C758,2)</f>
        <v>239.88</v>
      </c>
      <c r="E1510" s="35">
        <f>ROUND($E$791/100*$E$792*АТС!C758,2)</f>
        <v>220.4</v>
      </c>
      <c r="F1510" s="35">
        <f>ROUND($F$791/100*$F$792*АТС!C758,2)</f>
        <v>150.03</v>
      </c>
      <c r="G1510" s="35">
        <f>ROUND($G$791/100*$G$792*АТС!C758,2)</f>
        <v>87.81</v>
      </c>
    </row>
    <row r="1511" spans="1:7" x14ac:dyDescent="0.25">
      <c r="A1511" s="238"/>
      <c r="B1511" s="130">
        <f t="shared" si="22"/>
        <v>42215.916669999999</v>
      </c>
      <c r="C1511" s="131">
        <v>22</v>
      </c>
      <c r="D1511" s="35">
        <f>ROUND($D$791/100*$D$792*АТС!$C759,2)</f>
        <v>220.21</v>
      </c>
      <c r="E1511" s="35">
        <f>ROUND($E$791/100*$E$792*АТС!C759,2)</f>
        <v>202.33</v>
      </c>
      <c r="F1511" s="35">
        <f>ROUND($F$791/100*$F$792*АТС!C759,2)</f>
        <v>137.72999999999999</v>
      </c>
      <c r="G1511" s="35">
        <f>ROUND($G$791/100*$G$792*АТС!C759,2)</f>
        <v>80.61</v>
      </c>
    </row>
    <row r="1512" spans="1:7" x14ac:dyDescent="0.25">
      <c r="A1512" s="238"/>
      <c r="B1512" s="130">
        <f t="shared" si="22"/>
        <v>42215.958330000001</v>
      </c>
      <c r="C1512" s="131">
        <v>23</v>
      </c>
      <c r="D1512" s="35">
        <f>ROUND($D$791/100*$D$792*АТС!$C760,2)</f>
        <v>247.75</v>
      </c>
      <c r="E1512" s="35">
        <f>ROUND($E$791/100*$E$792*АТС!C760,2)</f>
        <v>227.64</v>
      </c>
      <c r="F1512" s="35">
        <f>ROUND($F$791/100*$F$792*АТС!C760,2)</f>
        <v>154.96</v>
      </c>
      <c r="G1512" s="35">
        <f>ROUND($G$791/100*$G$792*АТС!C760,2)</f>
        <v>90.69</v>
      </c>
    </row>
    <row r="1513" spans="1:7" x14ac:dyDescent="0.25">
      <c r="A1513" s="238"/>
      <c r="B1513" s="130">
        <f t="shared" si="22"/>
        <v>42216</v>
      </c>
      <c r="C1513" s="131">
        <v>0</v>
      </c>
      <c r="D1513" s="35">
        <f>ROUND($D$791/100*$D$792*АТС!$C761,2)</f>
        <v>211.61</v>
      </c>
      <c r="E1513" s="35">
        <f>ROUND($E$791/100*$E$792*АТС!C761,2)</f>
        <v>194.43</v>
      </c>
      <c r="F1513" s="35">
        <f>ROUND($F$791/100*$F$792*АТС!C761,2)</f>
        <v>132.35</v>
      </c>
      <c r="G1513" s="35">
        <f>ROUND($G$791/100*$G$792*АТС!C761,2)</f>
        <v>77.459999999999994</v>
      </c>
    </row>
    <row r="1514" spans="1:7" x14ac:dyDescent="0.25">
      <c r="A1514" s="238"/>
      <c r="B1514" s="130">
        <f t="shared" si="22"/>
        <v>42216.041669999999</v>
      </c>
      <c r="C1514" s="131">
        <v>1</v>
      </c>
      <c r="D1514" s="35">
        <f>ROUND($D$791/100*$D$792*АТС!$C762,2)</f>
        <v>227.92</v>
      </c>
      <c r="E1514" s="35">
        <f>ROUND($E$791/100*$E$792*АТС!C762,2)</f>
        <v>209.42</v>
      </c>
      <c r="F1514" s="35">
        <f>ROUND($F$791/100*$F$792*АТС!C762,2)</f>
        <v>142.56</v>
      </c>
      <c r="G1514" s="35">
        <f>ROUND($G$791/100*$G$792*АТС!C762,2)</f>
        <v>83.43</v>
      </c>
    </row>
    <row r="1515" spans="1:7" x14ac:dyDescent="0.25">
      <c r="A1515" s="238"/>
      <c r="B1515" s="130">
        <f t="shared" si="22"/>
        <v>42216.083330000001</v>
      </c>
      <c r="C1515" s="131">
        <v>2</v>
      </c>
      <c r="D1515" s="35">
        <f>ROUND($D$791/100*$D$792*АТС!$C763,2)</f>
        <v>238.83</v>
      </c>
      <c r="E1515" s="35">
        <f>ROUND($E$791/100*$E$792*АТС!C763,2)</f>
        <v>219.44</v>
      </c>
      <c r="F1515" s="35">
        <f>ROUND($F$791/100*$F$792*АТС!C763,2)</f>
        <v>149.38</v>
      </c>
      <c r="G1515" s="35">
        <f>ROUND($G$791/100*$G$792*АТС!C763,2)</f>
        <v>87.42</v>
      </c>
    </row>
    <row r="1516" spans="1:7" x14ac:dyDescent="0.25">
      <c r="A1516" s="238"/>
      <c r="B1516" s="130">
        <f t="shared" si="22"/>
        <v>42216.125</v>
      </c>
      <c r="C1516" s="131">
        <v>3</v>
      </c>
      <c r="D1516" s="35">
        <f>ROUND($D$791/100*$D$792*АТС!$C764,2)</f>
        <v>246.91</v>
      </c>
      <c r="E1516" s="35">
        <f>ROUND($E$791/100*$E$792*АТС!C764,2)</f>
        <v>226.86</v>
      </c>
      <c r="F1516" s="35">
        <f>ROUND($F$791/100*$F$792*АТС!C764,2)</f>
        <v>154.43</v>
      </c>
      <c r="G1516" s="35">
        <f>ROUND($G$791/100*$G$792*АТС!C764,2)</f>
        <v>90.38</v>
      </c>
    </row>
    <row r="1517" spans="1:7" x14ac:dyDescent="0.25">
      <c r="A1517" s="238"/>
      <c r="B1517" s="130">
        <f t="shared" si="22"/>
        <v>42216.166669999999</v>
      </c>
      <c r="C1517" s="131">
        <v>4</v>
      </c>
      <c r="D1517" s="35">
        <f>ROUND($D$791/100*$D$792*АТС!$C765,2)</f>
        <v>246.52</v>
      </c>
      <c r="E1517" s="35">
        <f>ROUND($E$791/100*$E$792*АТС!C765,2)</f>
        <v>226.51</v>
      </c>
      <c r="F1517" s="35">
        <f>ROUND($F$791/100*$F$792*АТС!C765,2)</f>
        <v>154.19</v>
      </c>
      <c r="G1517" s="35">
        <f>ROUND($G$791/100*$G$792*АТС!C765,2)</f>
        <v>90.24</v>
      </c>
    </row>
    <row r="1518" spans="1:7" x14ac:dyDescent="0.25">
      <c r="A1518" s="238"/>
      <c r="B1518" s="130">
        <f t="shared" si="22"/>
        <v>42216.208330000001</v>
      </c>
      <c r="C1518" s="131">
        <v>5</v>
      </c>
      <c r="D1518" s="35">
        <f>ROUND($D$791/100*$D$792*АТС!$C766,2)</f>
        <v>250.82</v>
      </c>
      <c r="E1518" s="35">
        <f>ROUND($E$791/100*$E$792*АТС!C766,2)</f>
        <v>230.46</v>
      </c>
      <c r="F1518" s="35">
        <f>ROUND($F$791/100*$F$792*АТС!C766,2)</f>
        <v>156.88</v>
      </c>
      <c r="G1518" s="35">
        <f>ROUND($G$791/100*$G$792*АТС!C766,2)</f>
        <v>91.81</v>
      </c>
    </row>
    <row r="1519" spans="1:7" x14ac:dyDescent="0.25">
      <c r="A1519" s="238"/>
      <c r="B1519" s="130">
        <f t="shared" si="22"/>
        <v>42216.25</v>
      </c>
      <c r="C1519" s="131">
        <v>6</v>
      </c>
      <c r="D1519" s="35">
        <f>ROUND($D$791/100*$D$792*АТС!$C767,2)</f>
        <v>247.04</v>
      </c>
      <c r="E1519" s="35">
        <f>ROUND($E$791/100*$E$792*АТС!C767,2)</f>
        <v>226.98</v>
      </c>
      <c r="F1519" s="35">
        <f>ROUND($F$791/100*$F$792*АТС!C767,2)</f>
        <v>154.51</v>
      </c>
      <c r="G1519" s="35">
        <f>ROUND($G$791/100*$G$792*АТС!C767,2)</f>
        <v>90.43</v>
      </c>
    </row>
    <row r="1520" spans="1:7" x14ac:dyDescent="0.25">
      <c r="A1520" s="238"/>
      <c r="B1520" s="130">
        <f t="shared" si="22"/>
        <v>42216.291669999999</v>
      </c>
      <c r="C1520" s="131">
        <v>7</v>
      </c>
      <c r="D1520" s="35">
        <f>ROUND($D$791/100*$D$792*АТС!$C768,2)</f>
        <v>277.39999999999998</v>
      </c>
      <c r="E1520" s="35">
        <f>ROUND($E$791/100*$E$792*АТС!C768,2)</f>
        <v>254.88</v>
      </c>
      <c r="F1520" s="35">
        <f>ROUND($F$791/100*$F$792*АТС!C768,2)</f>
        <v>173.5</v>
      </c>
      <c r="G1520" s="35">
        <f>ROUND($G$791/100*$G$792*АТС!C768,2)</f>
        <v>101.54</v>
      </c>
    </row>
    <row r="1521" spans="1:7" x14ac:dyDescent="0.25">
      <c r="A1521" s="238"/>
      <c r="B1521" s="130">
        <f t="shared" si="22"/>
        <v>42216.333330000001</v>
      </c>
      <c r="C1521" s="131">
        <v>8</v>
      </c>
      <c r="D1521" s="35">
        <f>ROUND($D$791/100*$D$792*АТС!$C769,2)</f>
        <v>252.55</v>
      </c>
      <c r="E1521" s="35">
        <f>ROUND($E$791/100*$E$792*АТС!C769,2)</f>
        <v>232.04</v>
      </c>
      <c r="F1521" s="35">
        <f>ROUND($F$791/100*$F$792*АТС!C769,2)</f>
        <v>157.96</v>
      </c>
      <c r="G1521" s="35">
        <f>ROUND($G$791/100*$G$792*АТС!C769,2)</f>
        <v>92.45</v>
      </c>
    </row>
    <row r="1522" spans="1:7" x14ac:dyDescent="0.25">
      <c r="A1522" s="238"/>
      <c r="B1522" s="130">
        <f t="shared" si="22"/>
        <v>42216.375</v>
      </c>
      <c r="C1522" s="131">
        <v>9</v>
      </c>
      <c r="D1522" s="35">
        <f>ROUND($D$791/100*$D$792*АТС!$C770,2)</f>
        <v>218.85</v>
      </c>
      <c r="E1522" s="35">
        <f>ROUND($E$791/100*$E$792*АТС!C770,2)</f>
        <v>201.08</v>
      </c>
      <c r="F1522" s="35">
        <f>ROUND($F$791/100*$F$792*АТС!C770,2)</f>
        <v>136.88</v>
      </c>
      <c r="G1522" s="35">
        <f>ROUND($G$791/100*$G$792*АТС!C770,2)</f>
        <v>80.11</v>
      </c>
    </row>
    <row r="1523" spans="1:7" x14ac:dyDescent="0.25">
      <c r="A1523" s="238"/>
      <c r="B1523" s="130">
        <f t="shared" si="22"/>
        <v>42216.416669999999</v>
      </c>
      <c r="C1523" s="131">
        <v>10</v>
      </c>
      <c r="D1523" s="35">
        <f>ROUND($D$791/100*$D$792*АТС!$C771,2)</f>
        <v>225.59</v>
      </c>
      <c r="E1523" s="35">
        <f>ROUND($E$791/100*$E$792*АТС!C771,2)</f>
        <v>207.28</v>
      </c>
      <c r="F1523" s="35">
        <f>ROUND($F$791/100*$F$792*АТС!C771,2)</f>
        <v>141.1</v>
      </c>
      <c r="G1523" s="35">
        <f>ROUND($G$791/100*$G$792*АТС!C771,2)</f>
        <v>82.58</v>
      </c>
    </row>
    <row r="1524" spans="1:7" x14ac:dyDescent="0.25">
      <c r="A1524" s="238"/>
      <c r="B1524" s="130">
        <f t="shared" si="22"/>
        <v>42216.458330000001</v>
      </c>
      <c r="C1524" s="131">
        <v>11</v>
      </c>
      <c r="D1524" s="35">
        <f>ROUND($D$791/100*$D$792*АТС!$C772,2)</f>
        <v>235.47</v>
      </c>
      <c r="E1524" s="35">
        <f>ROUND($E$791/100*$E$792*АТС!C772,2)</f>
        <v>216.35</v>
      </c>
      <c r="F1524" s="35">
        <f>ROUND($F$791/100*$F$792*АТС!C772,2)</f>
        <v>147.28</v>
      </c>
      <c r="G1524" s="35">
        <f>ROUND($G$791/100*$G$792*АТС!C772,2)</f>
        <v>86.19</v>
      </c>
    </row>
    <row r="1525" spans="1:7" x14ac:dyDescent="0.25">
      <c r="A1525" s="238"/>
      <c r="B1525" s="130">
        <f t="shared" si="22"/>
        <v>42216.5</v>
      </c>
      <c r="C1525" s="131">
        <v>12</v>
      </c>
      <c r="D1525" s="35">
        <f>ROUND($D$791/100*$D$792*АТС!$C773,2)</f>
        <v>235.08</v>
      </c>
      <c r="E1525" s="35">
        <f>ROUND($E$791/100*$E$792*АТС!C773,2)</f>
        <v>216</v>
      </c>
      <c r="F1525" s="35">
        <f>ROUND($F$791/100*$F$792*АТС!C773,2)</f>
        <v>147.03</v>
      </c>
      <c r="G1525" s="35">
        <f>ROUND($G$791/100*$G$792*АТС!C773,2)</f>
        <v>86.05</v>
      </c>
    </row>
    <row r="1526" spans="1:7" x14ac:dyDescent="0.25">
      <c r="A1526" s="238"/>
      <c r="B1526" s="130">
        <f t="shared" si="22"/>
        <v>42216.541669999999</v>
      </c>
      <c r="C1526" s="131">
        <v>13</v>
      </c>
      <c r="D1526" s="35">
        <f>ROUND($D$791/100*$D$792*АТС!$C774,2)</f>
        <v>234.95</v>
      </c>
      <c r="E1526" s="35">
        <f>ROUND($E$791/100*$E$792*АТС!C774,2)</f>
        <v>215.87</v>
      </c>
      <c r="F1526" s="35">
        <f>ROUND($F$791/100*$F$792*АТС!C774,2)</f>
        <v>146.94999999999999</v>
      </c>
      <c r="G1526" s="35">
        <f>ROUND($G$791/100*$G$792*АТС!C774,2)</f>
        <v>86</v>
      </c>
    </row>
    <row r="1527" spans="1:7" x14ac:dyDescent="0.25">
      <c r="A1527" s="238"/>
      <c r="B1527" s="130">
        <f t="shared" si="22"/>
        <v>42216.583330000001</v>
      </c>
      <c r="C1527" s="131">
        <v>14</v>
      </c>
      <c r="D1527" s="35">
        <f>ROUND($D$791/100*$D$792*АТС!$C775,2)</f>
        <v>235.37</v>
      </c>
      <c r="E1527" s="35">
        <f>ROUND($E$791/100*$E$792*АТС!C775,2)</f>
        <v>216.26</v>
      </c>
      <c r="F1527" s="35">
        <f>ROUND($F$791/100*$F$792*АТС!C775,2)</f>
        <v>147.21</v>
      </c>
      <c r="G1527" s="35">
        <f>ROUND($G$791/100*$G$792*АТС!C775,2)</f>
        <v>86.16</v>
      </c>
    </row>
    <row r="1528" spans="1:7" x14ac:dyDescent="0.25">
      <c r="A1528" s="238"/>
      <c r="B1528" s="130">
        <f t="shared" si="22"/>
        <v>42216.625</v>
      </c>
      <c r="C1528" s="131">
        <v>15</v>
      </c>
      <c r="D1528" s="35">
        <f>ROUND($D$791/100*$D$792*АТС!$C776,2)</f>
        <v>235.19</v>
      </c>
      <c r="E1528" s="35">
        <f>ROUND($E$791/100*$E$792*АТС!C776,2)</f>
        <v>216.1</v>
      </c>
      <c r="F1528" s="35">
        <f>ROUND($F$791/100*$F$792*АТС!C776,2)</f>
        <v>147.1</v>
      </c>
      <c r="G1528" s="35">
        <f>ROUND($G$791/100*$G$792*АТС!C776,2)</f>
        <v>86.09</v>
      </c>
    </row>
    <row r="1529" spans="1:7" x14ac:dyDescent="0.25">
      <c r="A1529" s="238"/>
      <c r="B1529" s="130">
        <f t="shared" si="22"/>
        <v>42216.666669999999</v>
      </c>
      <c r="C1529" s="131">
        <v>16</v>
      </c>
      <c r="D1529" s="35">
        <f>ROUND($D$791/100*$D$792*АТС!$C777,2)</f>
        <v>235.56</v>
      </c>
      <c r="E1529" s="35">
        <f>ROUND($E$791/100*$E$792*АТС!C777,2)</f>
        <v>216.43</v>
      </c>
      <c r="F1529" s="35">
        <f>ROUND($F$791/100*$F$792*АТС!C777,2)</f>
        <v>147.33000000000001</v>
      </c>
      <c r="G1529" s="35">
        <f>ROUND($G$791/100*$G$792*АТС!C777,2)</f>
        <v>86.23</v>
      </c>
    </row>
    <row r="1530" spans="1:7" x14ac:dyDescent="0.25">
      <c r="A1530" s="238"/>
      <c r="B1530" s="130">
        <f t="shared" si="22"/>
        <v>42216.708330000001</v>
      </c>
      <c r="C1530" s="131">
        <v>17</v>
      </c>
      <c r="D1530" s="35">
        <f>ROUND($D$791/100*$D$792*АТС!$C778,2)</f>
        <v>227.15</v>
      </c>
      <c r="E1530" s="35">
        <f>ROUND($E$791/100*$E$792*АТС!C778,2)</f>
        <v>208.71</v>
      </c>
      <c r="F1530" s="35">
        <f>ROUND($F$791/100*$F$792*АТС!C778,2)</f>
        <v>142.07</v>
      </c>
      <c r="G1530" s="35">
        <f>ROUND($G$791/100*$G$792*АТС!C778,2)</f>
        <v>83.15</v>
      </c>
    </row>
    <row r="1531" spans="1:7" x14ac:dyDescent="0.25">
      <c r="A1531" s="238"/>
      <c r="B1531" s="130">
        <f t="shared" si="22"/>
        <v>42216.75</v>
      </c>
      <c r="C1531" s="131">
        <v>18</v>
      </c>
      <c r="D1531" s="35">
        <f>ROUND($D$791/100*$D$792*АТС!$C779,2)</f>
        <v>219.41</v>
      </c>
      <c r="E1531" s="35">
        <f>ROUND($E$791/100*$E$792*АТС!C779,2)</f>
        <v>201.6</v>
      </c>
      <c r="F1531" s="35">
        <f>ROUND($F$791/100*$F$792*АТС!C779,2)</f>
        <v>137.24</v>
      </c>
      <c r="G1531" s="35">
        <f>ROUND($G$791/100*$G$792*АТС!C779,2)</f>
        <v>80.319999999999993</v>
      </c>
    </row>
    <row r="1532" spans="1:7" x14ac:dyDescent="0.25">
      <c r="A1532" s="238"/>
      <c r="B1532" s="130">
        <f t="shared" si="22"/>
        <v>42216.791669999999</v>
      </c>
      <c r="C1532" s="131">
        <v>19</v>
      </c>
      <c r="D1532" s="35">
        <f>ROUND($D$791/100*$D$792*АТС!$C780,2)</f>
        <v>230.86</v>
      </c>
      <c r="E1532" s="35">
        <f>ROUND($E$791/100*$E$792*АТС!C780,2)</f>
        <v>212.12</v>
      </c>
      <c r="F1532" s="35">
        <f>ROUND($F$791/100*$F$792*АТС!C780,2)</f>
        <v>144.38999999999999</v>
      </c>
      <c r="G1532" s="35">
        <f>ROUND($G$791/100*$G$792*АТС!C780,2)</f>
        <v>84.51</v>
      </c>
    </row>
    <row r="1533" spans="1:7" x14ac:dyDescent="0.25">
      <c r="A1533" s="238"/>
      <c r="B1533" s="130">
        <f t="shared" si="22"/>
        <v>42216.833330000001</v>
      </c>
      <c r="C1533" s="131">
        <v>20</v>
      </c>
      <c r="D1533" s="35">
        <f>ROUND($D$791/100*$D$792*АТС!$C781,2)</f>
        <v>255.81</v>
      </c>
      <c r="E1533" s="35">
        <f>ROUND($E$791/100*$E$792*АТС!C781,2)</f>
        <v>235.04</v>
      </c>
      <c r="F1533" s="35">
        <f>ROUND($F$791/100*$F$792*АТС!C781,2)</f>
        <v>160</v>
      </c>
      <c r="G1533" s="35">
        <f>ROUND($G$791/100*$G$792*АТС!C781,2)</f>
        <v>93.64</v>
      </c>
    </row>
    <row r="1534" spans="1:7" x14ac:dyDescent="0.25">
      <c r="A1534" s="238"/>
      <c r="B1534" s="130">
        <f t="shared" si="22"/>
        <v>42216.875</v>
      </c>
      <c r="C1534" s="131">
        <v>21</v>
      </c>
      <c r="D1534" s="35">
        <f>ROUND($D$791/100*$D$792*АТС!$C782,2)</f>
        <v>242.53</v>
      </c>
      <c r="E1534" s="35">
        <f>ROUND($E$791/100*$E$792*АТС!C782,2)</f>
        <v>222.84</v>
      </c>
      <c r="F1534" s="35">
        <f>ROUND($F$791/100*$F$792*АТС!C782,2)</f>
        <v>151.69999999999999</v>
      </c>
      <c r="G1534" s="35">
        <f>ROUND($G$791/100*$G$792*АТС!C782,2)</f>
        <v>88.78</v>
      </c>
    </row>
    <row r="1535" spans="1:7" x14ac:dyDescent="0.25">
      <c r="A1535" s="238"/>
      <c r="B1535" s="130">
        <f t="shared" si="22"/>
        <v>42216.916669999999</v>
      </c>
      <c r="C1535" s="131">
        <v>22</v>
      </c>
      <c r="D1535" s="35">
        <f>ROUND($D$791/100*$D$792*АТС!$C783,2)</f>
        <v>220.31</v>
      </c>
      <c r="E1535" s="35">
        <f>ROUND($E$791/100*$E$792*АТС!C783,2)</f>
        <v>202.43</v>
      </c>
      <c r="F1535" s="35">
        <f>ROUND($F$791/100*$F$792*АТС!C783,2)</f>
        <v>137.80000000000001</v>
      </c>
      <c r="G1535" s="35">
        <f>ROUND($G$791/100*$G$792*АТС!C783,2)</f>
        <v>80.650000000000006</v>
      </c>
    </row>
    <row r="1536" spans="1:7" x14ac:dyDescent="0.25">
      <c r="A1536" s="238"/>
      <c r="B1536" s="130">
        <f t="shared" si="22"/>
        <v>42216.958330000001</v>
      </c>
      <c r="C1536" s="131">
        <v>23</v>
      </c>
      <c r="D1536" s="35">
        <f>ROUND($D$791/100*$D$792*АТС!$C784,2)</f>
        <v>265.47000000000003</v>
      </c>
      <c r="E1536" s="35">
        <f>ROUND($E$791/100*$E$792*АТС!C784,2)</f>
        <v>243.92</v>
      </c>
      <c r="F1536" s="35">
        <f>ROUND($F$791/100*$F$792*АТС!C784,2)</f>
        <v>166.04</v>
      </c>
      <c r="G1536" s="35">
        <f>ROUND($G$791/100*$G$792*АТС!C784,2)</f>
        <v>97.17</v>
      </c>
    </row>
    <row r="1537" spans="1:7" x14ac:dyDescent="0.25">
      <c r="A1537" s="238" t="s">
        <v>185</v>
      </c>
      <c r="B1537" s="128">
        <f>B793</f>
        <v>42186</v>
      </c>
      <c r="C1537" s="131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38"/>
      <c r="B1538" s="130">
        <f>B$43+ROUND(C1538/24,5)</f>
        <v>42186.041669999999</v>
      </c>
      <c r="C1538" s="131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38"/>
      <c r="B1539" s="128">
        <f>B$43+ROUND(C1539/24,5)</f>
        <v>42186.083330000001</v>
      </c>
      <c r="C1539" s="131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38"/>
      <c r="B1540" s="130">
        <f t="shared" ref="B1540:B1560" si="23">B$43+ROUND(C1540/24,5)</f>
        <v>42186.125</v>
      </c>
      <c r="C1540" s="131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38"/>
      <c r="B1541" s="128">
        <f t="shared" si="23"/>
        <v>42186.166669999999</v>
      </c>
      <c r="C1541" s="131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38"/>
      <c r="B1542" s="130">
        <f t="shared" si="23"/>
        <v>42186.208330000001</v>
      </c>
      <c r="C1542" s="131">
        <v>5</v>
      </c>
      <c r="D1542" s="11">
        <f>ROUND(АТС!D46*$D$791*$D$792/100,2)</f>
        <v>20.89</v>
      </c>
      <c r="E1542" s="11">
        <f>ROUND(АТС!$D46*$E$791*$E$792/100,2)</f>
        <v>19.2</v>
      </c>
      <c r="F1542" s="11">
        <f>ROUND(АТС!$D46*$F$791*$F$792/100,2)</f>
        <v>13.07</v>
      </c>
      <c r="G1542" s="11">
        <f>ROUND(АТС!$D46*$G$791*$G$792/100,2)</f>
        <v>7.65</v>
      </c>
    </row>
    <row r="1543" spans="1:7" x14ac:dyDescent="0.25">
      <c r="A1543" s="238"/>
      <c r="B1543" s="128">
        <f t="shared" si="23"/>
        <v>42186.25</v>
      </c>
      <c r="C1543" s="131">
        <v>6</v>
      </c>
      <c r="D1543" s="11">
        <f>ROUND(АТС!D47*$D$791*$D$792/100,2)</f>
        <v>44.45</v>
      </c>
      <c r="E1543" s="11">
        <f>ROUND(АТС!$D47*$E$791*$E$792/100,2)</f>
        <v>40.840000000000003</v>
      </c>
      <c r="F1543" s="11">
        <f>ROUND(АТС!$D47*$F$791*$F$792/100,2)</f>
        <v>27.8</v>
      </c>
      <c r="G1543" s="11">
        <f>ROUND(АТС!$D47*$G$791*$G$792/100,2)</f>
        <v>16.27</v>
      </c>
    </row>
    <row r="1544" spans="1:7" x14ac:dyDescent="0.25">
      <c r="A1544" s="238"/>
      <c r="B1544" s="130">
        <f t="shared" si="23"/>
        <v>42186.291669999999</v>
      </c>
      <c r="C1544" s="131">
        <v>7</v>
      </c>
      <c r="D1544" s="11">
        <f>ROUND(АТС!D48*$D$791*$D$792/100,2)</f>
        <v>47.83</v>
      </c>
      <c r="E1544" s="11">
        <f>ROUND(АТС!$D48*$E$791*$E$792/100,2)</f>
        <v>43.95</v>
      </c>
      <c r="F1544" s="11">
        <f>ROUND(АТС!$D48*$F$791*$F$792/100,2)</f>
        <v>29.92</v>
      </c>
      <c r="G1544" s="11">
        <f>ROUND(АТС!$D48*$G$791*$G$792/100,2)</f>
        <v>17.510000000000002</v>
      </c>
    </row>
    <row r="1545" spans="1:7" x14ac:dyDescent="0.25">
      <c r="A1545" s="238"/>
      <c r="B1545" s="128">
        <f t="shared" si="23"/>
        <v>42186.333330000001</v>
      </c>
      <c r="C1545" s="131">
        <v>8</v>
      </c>
      <c r="D1545" s="11">
        <f>ROUND(АТС!D49*$D$791*$D$792/100,2)</f>
        <v>0.93</v>
      </c>
      <c r="E1545" s="11">
        <f>ROUND(АТС!$D49*$E$791*$E$792/100,2)</f>
        <v>0.86</v>
      </c>
      <c r="F1545" s="11">
        <f>ROUND(АТС!$D49*$F$791*$F$792/100,2)</f>
        <v>0.57999999999999996</v>
      </c>
      <c r="G1545" s="11">
        <f>ROUND(АТС!$D49*$G$791*$G$792/100,2)</f>
        <v>0.34</v>
      </c>
    </row>
    <row r="1546" spans="1:7" x14ac:dyDescent="0.25">
      <c r="A1546" s="238"/>
      <c r="B1546" s="130">
        <f t="shared" si="23"/>
        <v>42186.375</v>
      </c>
      <c r="C1546" s="131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38"/>
      <c r="B1547" s="128">
        <f t="shared" si="23"/>
        <v>42186.416669999999</v>
      </c>
      <c r="C1547" s="131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38"/>
      <c r="B1548" s="130">
        <f t="shared" si="23"/>
        <v>42186.458330000001</v>
      </c>
      <c r="C1548" s="131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38"/>
      <c r="B1549" s="128">
        <f t="shared" si="23"/>
        <v>42186.5</v>
      </c>
      <c r="C1549" s="131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38"/>
      <c r="B1550" s="130">
        <f t="shared" si="23"/>
        <v>42186.541669999999</v>
      </c>
      <c r="C1550" s="131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38"/>
      <c r="B1551" s="128">
        <f t="shared" si="23"/>
        <v>42186.583330000001</v>
      </c>
      <c r="C1551" s="131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38"/>
      <c r="B1552" s="130">
        <f t="shared" si="23"/>
        <v>42186.625</v>
      </c>
      <c r="C1552" s="131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38"/>
      <c r="B1553" s="128">
        <f t="shared" si="23"/>
        <v>42186.666669999999</v>
      </c>
      <c r="C1553" s="131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38"/>
      <c r="B1554" s="130">
        <f t="shared" si="23"/>
        <v>42186.708330000001</v>
      </c>
      <c r="C1554" s="131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38"/>
      <c r="B1555" s="128">
        <f t="shared" si="23"/>
        <v>42186.75</v>
      </c>
      <c r="C1555" s="131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38"/>
      <c r="B1556" s="130">
        <f t="shared" si="23"/>
        <v>42186.791669999999</v>
      </c>
      <c r="C1556" s="131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38"/>
      <c r="B1557" s="128">
        <f t="shared" si="23"/>
        <v>42186.833330000001</v>
      </c>
      <c r="C1557" s="131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38"/>
      <c r="B1558" s="130">
        <f t="shared" si="23"/>
        <v>42186.875</v>
      </c>
      <c r="C1558" s="131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38"/>
      <c r="B1559" s="128">
        <f t="shared" si="23"/>
        <v>42186.916669999999</v>
      </c>
      <c r="C1559" s="131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38"/>
      <c r="B1560" s="130">
        <f t="shared" si="23"/>
        <v>42186.958330000001</v>
      </c>
      <c r="C1560" s="131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38"/>
      <c r="B1561" s="128">
        <f>B1537+1</f>
        <v>42187</v>
      </c>
      <c r="C1561" s="131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38"/>
      <c r="B1562" s="130">
        <f t="shared" ref="B1562:B1625" si="24">B1538+1</f>
        <v>42187.041669999999</v>
      </c>
      <c r="C1562" s="131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38"/>
      <c r="B1563" s="128">
        <f t="shared" si="24"/>
        <v>42187.083330000001</v>
      </c>
      <c r="C1563" s="131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38"/>
      <c r="B1564" s="130">
        <f t="shared" si="24"/>
        <v>42187.125</v>
      </c>
      <c r="C1564" s="131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38"/>
      <c r="B1565" s="128">
        <f t="shared" si="24"/>
        <v>42187.166669999999</v>
      </c>
      <c r="C1565" s="131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38"/>
      <c r="B1566" s="130">
        <f t="shared" si="24"/>
        <v>42187.208330000001</v>
      </c>
      <c r="C1566" s="131">
        <v>5</v>
      </c>
      <c r="D1566" s="11">
        <f>ROUND(АТС!D70*$D$791*$D$792/100,2)</f>
        <v>1.35</v>
      </c>
      <c r="E1566" s="11">
        <f>ROUND(АТС!$D70*$E$791*$E$792/100,2)</f>
        <v>1.24</v>
      </c>
      <c r="F1566" s="11">
        <f>ROUND(АТС!$D70*$F$791*$F$792/100,2)</f>
        <v>0.84</v>
      </c>
      <c r="G1566" s="11">
        <f>ROUND(АТС!$D70*$G$791*$G$792/100,2)</f>
        <v>0.49</v>
      </c>
    </row>
    <row r="1567" spans="1:7" x14ac:dyDescent="0.25">
      <c r="A1567" s="238"/>
      <c r="B1567" s="128">
        <f t="shared" si="24"/>
        <v>42187.25</v>
      </c>
      <c r="C1567" s="131">
        <v>6</v>
      </c>
      <c r="D1567" s="11">
        <f>ROUND(АТС!D71*$D$791*$D$792/100,2)</f>
        <v>30.27</v>
      </c>
      <c r="E1567" s="11">
        <f>ROUND(АТС!$D71*$E$791*$E$792/100,2)</f>
        <v>27.81</v>
      </c>
      <c r="F1567" s="11">
        <f>ROUND(АТС!$D71*$F$791*$F$792/100,2)</f>
        <v>18.93</v>
      </c>
      <c r="G1567" s="11">
        <f>ROUND(АТС!$D71*$G$791*$G$792/100,2)</f>
        <v>11.08</v>
      </c>
    </row>
    <row r="1568" spans="1:7" x14ac:dyDescent="0.25">
      <c r="A1568" s="238"/>
      <c r="B1568" s="130">
        <f t="shared" si="24"/>
        <v>42187.291669999999</v>
      </c>
      <c r="C1568" s="131">
        <v>7</v>
      </c>
      <c r="D1568" s="11">
        <f>ROUND(АТС!D72*$D$791*$D$792/100,2)</f>
        <v>62.71</v>
      </c>
      <c r="E1568" s="11">
        <f>ROUND(АТС!$D72*$E$791*$E$792/100,2)</f>
        <v>57.62</v>
      </c>
      <c r="F1568" s="11">
        <f>ROUND(АТС!$D72*$F$791*$F$792/100,2)</f>
        <v>39.22</v>
      </c>
      <c r="G1568" s="11">
        <f>ROUND(АТС!$D72*$G$791*$G$792/100,2)</f>
        <v>22.95</v>
      </c>
    </row>
    <row r="1569" spans="1:7" x14ac:dyDescent="0.25">
      <c r="A1569" s="238"/>
      <c r="B1569" s="128">
        <f t="shared" si="24"/>
        <v>42187.333330000001</v>
      </c>
      <c r="C1569" s="131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38"/>
      <c r="B1570" s="130">
        <f t="shared" si="24"/>
        <v>42187.375</v>
      </c>
      <c r="C1570" s="131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38"/>
      <c r="B1571" s="128">
        <f t="shared" si="24"/>
        <v>42187.416669999999</v>
      </c>
      <c r="C1571" s="131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38"/>
      <c r="B1572" s="130">
        <f t="shared" si="24"/>
        <v>42187.458330000001</v>
      </c>
      <c r="C1572" s="131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38"/>
      <c r="B1573" s="128">
        <f t="shared" si="24"/>
        <v>42187.5</v>
      </c>
      <c r="C1573" s="131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38"/>
      <c r="B1574" s="130">
        <f t="shared" si="24"/>
        <v>42187.541669999999</v>
      </c>
      <c r="C1574" s="131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38"/>
      <c r="B1575" s="128">
        <f t="shared" si="24"/>
        <v>42187.583330000001</v>
      </c>
      <c r="C1575" s="131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38"/>
      <c r="B1576" s="130">
        <f t="shared" si="24"/>
        <v>42187.625</v>
      </c>
      <c r="C1576" s="131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38"/>
      <c r="B1577" s="128">
        <f t="shared" si="24"/>
        <v>42187.666669999999</v>
      </c>
      <c r="C1577" s="131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38"/>
      <c r="B1578" s="130">
        <f t="shared" si="24"/>
        <v>42187.708330000001</v>
      </c>
      <c r="C1578" s="131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38"/>
      <c r="B1579" s="128">
        <f t="shared" si="24"/>
        <v>42187.75</v>
      </c>
      <c r="C1579" s="131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38"/>
      <c r="B1580" s="130">
        <f t="shared" si="24"/>
        <v>42187.791669999999</v>
      </c>
      <c r="C1580" s="131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38"/>
      <c r="B1581" s="128">
        <f t="shared" si="24"/>
        <v>42187.833330000001</v>
      </c>
      <c r="C1581" s="131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38"/>
      <c r="B1582" s="130">
        <f t="shared" si="24"/>
        <v>42187.875</v>
      </c>
      <c r="C1582" s="131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38"/>
      <c r="B1583" s="128">
        <f t="shared" si="24"/>
        <v>42187.916669999999</v>
      </c>
      <c r="C1583" s="131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38"/>
      <c r="B1584" s="130">
        <f t="shared" si="24"/>
        <v>42187.958330000001</v>
      </c>
      <c r="C1584" s="131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38"/>
      <c r="B1585" s="128">
        <f t="shared" si="24"/>
        <v>42188</v>
      </c>
      <c r="C1585" s="131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38"/>
      <c r="B1586" s="130">
        <f t="shared" si="24"/>
        <v>42188.041669999999</v>
      </c>
      <c r="C1586" s="131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38"/>
      <c r="B1587" s="128">
        <f t="shared" si="24"/>
        <v>42188.083330000001</v>
      </c>
      <c r="C1587" s="131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38"/>
      <c r="B1588" s="130">
        <f t="shared" si="24"/>
        <v>42188.125</v>
      </c>
      <c r="C1588" s="131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38"/>
      <c r="B1589" s="128">
        <f t="shared" si="24"/>
        <v>42188.166669999999</v>
      </c>
      <c r="C1589" s="131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38"/>
      <c r="B1590" s="130">
        <f t="shared" si="24"/>
        <v>42188.208330000001</v>
      </c>
      <c r="C1590" s="131">
        <v>5</v>
      </c>
      <c r="D1590" s="11">
        <f>ROUND(АТС!D94*$D$791*$D$792/100,2)</f>
        <v>13.88</v>
      </c>
      <c r="E1590" s="11">
        <f>ROUND(АТС!$D94*$E$791*$E$792/100,2)</f>
        <v>12.75</v>
      </c>
      <c r="F1590" s="11">
        <f>ROUND(АТС!$D94*$F$791*$F$792/100,2)</f>
        <v>8.68</v>
      </c>
      <c r="G1590" s="11">
        <f>ROUND(АТС!$D94*$G$791*$G$792/100,2)</f>
        <v>5.08</v>
      </c>
    </row>
    <row r="1591" spans="1:7" x14ac:dyDescent="0.25">
      <c r="A1591" s="238"/>
      <c r="B1591" s="128">
        <f t="shared" si="24"/>
        <v>42188.25</v>
      </c>
      <c r="C1591" s="131">
        <v>6</v>
      </c>
      <c r="D1591" s="11">
        <f>ROUND(АТС!D95*$D$791*$D$792/100,2)</f>
        <v>40.119999999999997</v>
      </c>
      <c r="E1591" s="11">
        <f>ROUND(АТС!$D95*$E$791*$E$792/100,2)</f>
        <v>36.86</v>
      </c>
      <c r="F1591" s="11">
        <f>ROUND(АТС!$D95*$F$791*$F$792/100,2)</f>
        <v>25.09</v>
      </c>
      <c r="G1591" s="11">
        <f>ROUND(АТС!$D95*$G$791*$G$792/100,2)</f>
        <v>14.68</v>
      </c>
    </row>
    <row r="1592" spans="1:7" x14ac:dyDescent="0.25">
      <c r="A1592" s="238"/>
      <c r="B1592" s="130">
        <f t="shared" si="24"/>
        <v>42188.291669999999</v>
      </c>
      <c r="C1592" s="131">
        <v>7</v>
      </c>
      <c r="D1592" s="11">
        <f>ROUND(АТС!D96*$D$791*$D$792/100,2)</f>
        <v>40.630000000000003</v>
      </c>
      <c r="E1592" s="11">
        <f>ROUND(АТС!$D96*$E$791*$E$792/100,2)</f>
        <v>37.33</v>
      </c>
      <c r="F1592" s="11">
        <f>ROUND(АТС!$D96*$F$791*$F$792/100,2)</f>
        <v>25.41</v>
      </c>
      <c r="G1592" s="11">
        <f>ROUND(АТС!$D96*$G$791*$G$792/100,2)</f>
        <v>14.87</v>
      </c>
    </row>
    <row r="1593" spans="1:7" x14ac:dyDescent="0.25">
      <c r="A1593" s="238"/>
      <c r="B1593" s="128">
        <f t="shared" si="24"/>
        <v>42188.333330000001</v>
      </c>
      <c r="C1593" s="131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38"/>
      <c r="B1594" s="130">
        <f t="shared" si="24"/>
        <v>42188.375</v>
      </c>
      <c r="C1594" s="131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38"/>
      <c r="B1595" s="128">
        <f t="shared" si="24"/>
        <v>42188.416669999999</v>
      </c>
      <c r="C1595" s="131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38"/>
      <c r="B1596" s="130">
        <f t="shared" si="24"/>
        <v>42188.458330000001</v>
      </c>
      <c r="C1596" s="131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38"/>
      <c r="B1597" s="128">
        <f t="shared" si="24"/>
        <v>42188.5</v>
      </c>
      <c r="C1597" s="131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38"/>
      <c r="B1598" s="130">
        <f t="shared" si="24"/>
        <v>42188.541669999999</v>
      </c>
      <c r="C1598" s="131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38"/>
      <c r="B1599" s="128">
        <f t="shared" si="24"/>
        <v>42188.583330000001</v>
      </c>
      <c r="C1599" s="131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38"/>
      <c r="B1600" s="130">
        <f t="shared" si="24"/>
        <v>42188.625</v>
      </c>
      <c r="C1600" s="131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38"/>
      <c r="B1601" s="128">
        <f t="shared" si="24"/>
        <v>42188.666669999999</v>
      </c>
      <c r="C1601" s="131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38"/>
      <c r="B1602" s="130">
        <f t="shared" si="24"/>
        <v>42188.708330000001</v>
      </c>
      <c r="C1602" s="131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38"/>
      <c r="B1603" s="128">
        <f t="shared" si="24"/>
        <v>42188.75</v>
      </c>
      <c r="C1603" s="131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38"/>
      <c r="B1604" s="130">
        <f t="shared" si="24"/>
        <v>42188.791669999999</v>
      </c>
      <c r="C1604" s="131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38"/>
      <c r="B1605" s="128">
        <f t="shared" si="24"/>
        <v>42188.833330000001</v>
      </c>
      <c r="C1605" s="131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38"/>
      <c r="B1606" s="130">
        <f t="shared" si="24"/>
        <v>42188.875</v>
      </c>
      <c r="C1606" s="131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38"/>
      <c r="B1607" s="128">
        <f t="shared" si="24"/>
        <v>42188.916669999999</v>
      </c>
      <c r="C1607" s="131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38"/>
      <c r="B1608" s="130">
        <f t="shared" si="24"/>
        <v>42188.958330000001</v>
      </c>
      <c r="C1608" s="131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38"/>
      <c r="B1609" s="128">
        <f t="shared" si="24"/>
        <v>42189</v>
      </c>
      <c r="C1609" s="131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38"/>
      <c r="B1610" s="130">
        <f t="shared" si="24"/>
        <v>42189.041669999999</v>
      </c>
      <c r="C1610" s="131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38"/>
      <c r="B1611" s="128">
        <f t="shared" si="24"/>
        <v>42189.083330000001</v>
      </c>
      <c r="C1611" s="131">
        <v>2</v>
      </c>
      <c r="D1611" s="11">
        <f>ROUND(АТС!D115*$D$791*$D$792/100,2)</f>
        <v>5.32</v>
      </c>
      <c r="E1611" s="11">
        <f>ROUND(АТС!$D115*$E$791*$E$792/100,2)</f>
        <v>4.8899999999999997</v>
      </c>
      <c r="F1611" s="11">
        <f>ROUND(АТС!$D115*$F$791*$F$792/100,2)</f>
        <v>3.33</v>
      </c>
      <c r="G1611" s="11">
        <f>ROUND(АТС!$D115*$G$791*$G$792/100,2)</f>
        <v>1.95</v>
      </c>
    </row>
    <row r="1612" spans="1:7" x14ac:dyDescent="0.25">
      <c r="A1612" s="238"/>
      <c r="B1612" s="130">
        <f t="shared" si="24"/>
        <v>42189.125</v>
      </c>
      <c r="C1612" s="131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38"/>
      <c r="B1613" s="128">
        <f t="shared" si="24"/>
        <v>42189.166669999999</v>
      </c>
      <c r="C1613" s="131">
        <v>4</v>
      </c>
      <c r="D1613" s="11">
        <f>ROUND(АТС!D117*$D$791*$D$792/100,2)</f>
        <v>127.6</v>
      </c>
      <c r="E1613" s="11">
        <f>ROUND(АТС!$D117*$E$791*$E$792/100,2)</f>
        <v>117.24</v>
      </c>
      <c r="F1613" s="11">
        <f>ROUND(АТС!$D117*$F$791*$F$792/100,2)</f>
        <v>79.81</v>
      </c>
      <c r="G1613" s="11">
        <f>ROUND(АТС!$D117*$G$791*$G$792/100,2)</f>
        <v>46.71</v>
      </c>
    </row>
    <row r="1614" spans="1:7" x14ac:dyDescent="0.25">
      <c r="A1614" s="238"/>
      <c r="B1614" s="130">
        <f t="shared" si="24"/>
        <v>42189.208330000001</v>
      </c>
      <c r="C1614" s="131">
        <v>5</v>
      </c>
      <c r="D1614" s="11">
        <f>ROUND(АТС!D118*$D$791*$D$792/100,2)</f>
        <v>65.67</v>
      </c>
      <c r="E1614" s="11">
        <f>ROUND(АТС!$D118*$E$791*$E$792/100,2)</f>
        <v>60.34</v>
      </c>
      <c r="F1614" s="11">
        <f>ROUND(АТС!$D118*$F$791*$F$792/100,2)</f>
        <v>41.08</v>
      </c>
      <c r="G1614" s="11">
        <f>ROUND(АТС!$D118*$G$791*$G$792/100,2)</f>
        <v>24.04</v>
      </c>
    </row>
    <row r="1615" spans="1:7" x14ac:dyDescent="0.25">
      <c r="A1615" s="238"/>
      <c r="B1615" s="128">
        <f t="shared" si="24"/>
        <v>42189.25</v>
      </c>
      <c r="C1615" s="131">
        <v>6</v>
      </c>
      <c r="D1615" s="11">
        <f>ROUND(АТС!D119*$D$791*$D$792/100,2)</f>
        <v>145.88999999999999</v>
      </c>
      <c r="E1615" s="11">
        <f>ROUND(АТС!$D119*$E$791*$E$792/100,2)</f>
        <v>134.05000000000001</v>
      </c>
      <c r="F1615" s="11">
        <f>ROUND(АТС!$D119*$F$791*$F$792/100,2)</f>
        <v>91.25</v>
      </c>
      <c r="G1615" s="11">
        <f>ROUND(АТС!$D119*$G$791*$G$792/100,2)</f>
        <v>53.4</v>
      </c>
    </row>
    <row r="1616" spans="1:7" x14ac:dyDescent="0.25">
      <c r="A1616" s="238"/>
      <c r="B1616" s="130">
        <f t="shared" si="24"/>
        <v>42189.291669999999</v>
      </c>
      <c r="C1616" s="131">
        <v>7</v>
      </c>
      <c r="D1616" s="11">
        <f>ROUND(АТС!D120*$D$791*$D$792/100,2)</f>
        <v>42.1</v>
      </c>
      <c r="E1616" s="11">
        <f>ROUND(АТС!$D120*$E$791*$E$792/100,2)</f>
        <v>38.69</v>
      </c>
      <c r="F1616" s="11">
        <f>ROUND(АТС!$D120*$F$791*$F$792/100,2)</f>
        <v>26.33</v>
      </c>
      <c r="G1616" s="11">
        <f>ROUND(АТС!$D120*$G$791*$G$792/100,2)</f>
        <v>15.41</v>
      </c>
    </row>
    <row r="1617" spans="1:7" x14ac:dyDescent="0.25">
      <c r="A1617" s="238"/>
      <c r="B1617" s="128">
        <f t="shared" si="24"/>
        <v>42189.333330000001</v>
      </c>
      <c r="C1617" s="131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38"/>
      <c r="B1618" s="130">
        <f t="shared" si="24"/>
        <v>42189.375</v>
      </c>
      <c r="C1618" s="131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38"/>
      <c r="B1619" s="128">
        <f t="shared" si="24"/>
        <v>42189.416669999999</v>
      </c>
      <c r="C1619" s="131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38"/>
      <c r="B1620" s="130">
        <f t="shared" si="24"/>
        <v>42189.458330000001</v>
      </c>
      <c r="C1620" s="131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38"/>
      <c r="B1621" s="128">
        <f t="shared" si="24"/>
        <v>42189.5</v>
      </c>
      <c r="C1621" s="131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38"/>
      <c r="B1622" s="130">
        <f t="shared" si="24"/>
        <v>42189.541669999999</v>
      </c>
      <c r="C1622" s="131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38"/>
      <c r="B1623" s="128">
        <f t="shared" si="24"/>
        <v>42189.583330000001</v>
      </c>
      <c r="C1623" s="131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38"/>
      <c r="B1624" s="130">
        <f t="shared" si="24"/>
        <v>42189.625</v>
      </c>
      <c r="C1624" s="131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38"/>
      <c r="B1625" s="128">
        <f t="shared" si="24"/>
        <v>42189.666669999999</v>
      </c>
      <c r="C1625" s="131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38"/>
      <c r="B1626" s="130">
        <f t="shared" ref="B1626:B1689" si="25">B1602+1</f>
        <v>42189.708330000001</v>
      </c>
      <c r="C1626" s="131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38"/>
      <c r="B1627" s="128">
        <f t="shared" si="25"/>
        <v>42189.75</v>
      </c>
      <c r="C1627" s="131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38"/>
      <c r="B1628" s="130">
        <f t="shared" si="25"/>
        <v>42189.791669999999</v>
      </c>
      <c r="C1628" s="131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38"/>
      <c r="B1629" s="128">
        <f t="shared" si="25"/>
        <v>42189.833330000001</v>
      </c>
      <c r="C1629" s="131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38"/>
      <c r="B1630" s="130">
        <f t="shared" si="25"/>
        <v>42189.875</v>
      </c>
      <c r="C1630" s="131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38"/>
      <c r="B1631" s="128">
        <f t="shared" si="25"/>
        <v>42189.916669999999</v>
      </c>
      <c r="C1631" s="131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38"/>
      <c r="B1632" s="130">
        <f t="shared" si="25"/>
        <v>42189.958330000001</v>
      </c>
      <c r="C1632" s="131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38"/>
      <c r="B1633" s="128">
        <f t="shared" si="25"/>
        <v>42190</v>
      </c>
      <c r="C1633" s="131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38"/>
      <c r="B1634" s="130">
        <f t="shared" si="25"/>
        <v>42190.041669999999</v>
      </c>
      <c r="C1634" s="131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38"/>
      <c r="B1635" s="128">
        <f t="shared" si="25"/>
        <v>42190.083330000001</v>
      </c>
      <c r="C1635" s="131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38"/>
      <c r="B1636" s="130">
        <f t="shared" si="25"/>
        <v>42190.125</v>
      </c>
      <c r="C1636" s="131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38"/>
      <c r="B1637" s="128">
        <f t="shared" si="25"/>
        <v>42190.166669999999</v>
      </c>
      <c r="C1637" s="131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38"/>
      <c r="B1638" s="130">
        <f t="shared" si="25"/>
        <v>42190.208330000001</v>
      </c>
      <c r="C1638" s="131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38"/>
      <c r="B1639" s="128">
        <f t="shared" si="25"/>
        <v>42190.25</v>
      </c>
      <c r="C1639" s="131">
        <v>6</v>
      </c>
      <c r="D1639" s="11">
        <f>ROUND(АТС!D143*$D$791*$D$792/100,2)</f>
        <v>6</v>
      </c>
      <c r="E1639" s="11">
        <f>ROUND(АТС!$D143*$E$791*$E$792/100,2)</f>
        <v>5.51</v>
      </c>
      <c r="F1639" s="11">
        <f>ROUND(АТС!$D143*$F$791*$F$792/100,2)</f>
        <v>3.75</v>
      </c>
      <c r="G1639" s="11">
        <f>ROUND(АТС!$D143*$G$791*$G$792/100,2)</f>
        <v>2.2000000000000002</v>
      </c>
    </row>
    <row r="1640" spans="1:7" x14ac:dyDescent="0.25">
      <c r="A1640" s="238"/>
      <c r="B1640" s="130">
        <f t="shared" si="25"/>
        <v>42190.291669999999</v>
      </c>
      <c r="C1640" s="131">
        <v>7</v>
      </c>
      <c r="D1640" s="11">
        <f>ROUND(АТС!D144*$D$791*$D$792/100,2)</f>
        <v>20.46</v>
      </c>
      <c r="E1640" s="11">
        <f>ROUND(АТС!$D144*$E$791*$E$792/100,2)</f>
        <v>18.8</v>
      </c>
      <c r="F1640" s="11">
        <f>ROUND(АТС!$D144*$F$791*$F$792/100,2)</f>
        <v>12.8</v>
      </c>
      <c r="G1640" s="11">
        <f>ROUND(АТС!$D144*$G$791*$G$792/100,2)</f>
        <v>7.49</v>
      </c>
    </row>
    <row r="1641" spans="1:7" x14ac:dyDescent="0.25">
      <c r="A1641" s="238"/>
      <c r="B1641" s="128">
        <f t="shared" si="25"/>
        <v>42190.333330000001</v>
      </c>
      <c r="C1641" s="131">
        <v>8</v>
      </c>
      <c r="D1641" s="11">
        <f>ROUND(АТС!D145*$D$791*$D$792/100,2)</f>
        <v>3.51</v>
      </c>
      <c r="E1641" s="11">
        <f>ROUND(АТС!$D145*$E$791*$E$792/100,2)</f>
        <v>3.23</v>
      </c>
      <c r="F1641" s="11">
        <f>ROUND(АТС!$D145*$F$791*$F$792/100,2)</f>
        <v>2.2000000000000002</v>
      </c>
      <c r="G1641" s="11">
        <f>ROUND(АТС!$D145*$G$791*$G$792/100,2)</f>
        <v>1.28</v>
      </c>
    </row>
    <row r="1642" spans="1:7" x14ac:dyDescent="0.25">
      <c r="A1642" s="238"/>
      <c r="B1642" s="130">
        <f t="shared" si="25"/>
        <v>42190.375</v>
      </c>
      <c r="C1642" s="131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38"/>
      <c r="B1643" s="128">
        <f t="shared" si="25"/>
        <v>42190.416669999999</v>
      </c>
      <c r="C1643" s="131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38"/>
      <c r="B1644" s="130">
        <f t="shared" si="25"/>
        <v>42190.458330000001</v>
      </c>
      <c r="C1644" s="131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38"/>
      <c r="B1645" s="128">
        <f t="shared" si="25"/>
        <v>42190.5</v>
      </c>
      <c r="C1645" s="131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38"/>
      <c r="B1646" s="130">
        <f t="shared" si="25"/>
        <v>42190.541669999999</v>
      </c>
      <c r="C1646" s="131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38"/>
      <c r="B1647" s="128">
        <f t="shared" si="25"/>
        <v>42190.583330000001</v>
      </c>
      <c r="C1647" s="131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38"/>
      <c r="B1648" s="130">
        <f t="shared" si="25"/>
        <v>42190.625</v>
      </c>
      <c r="C1648" s="131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38"/>
      <c r="B1649" s="128">
        <f t="shared" si="25"/>
        <v>42190.666669999999</v>
      </c>
      <c r="C1649" s="131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38"/>
      <c r="B1650" s="130">
        <f t="shared" si="25"/>
        <v>42190.708330000001</v>
      </c>
      <c r="C1650" s="131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38"/>
      <c r="B1651" s="128">
        <f t="shared" si="25"/>
        <v>42190.75</v>
      </c>
      <c r="C1651" s="131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38"/>
      <c r="B1652" s="130">
        <f t="shared" si="25"/>
        <v>42190.791669999999</v>
      </c>
      <c r="C1652" s="131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38"/>
      <c r="B1653" s="128">
        <f t="shared" si="25"/>
        <v>42190.833330000001</v>
      </c>
      <c r="C1653" s="131">
        <v>20</v>
      </c>
      <c r="D1653" s="11">
        <f>ROUND(АТС!D157*$D$791*$D$792/100,2)</f>
        <v>9.6999999999999993</v>
      </c>
      <c r="E1653" s="11">
        <f>ROUND(АТС!$D157*$E$791*$E$792/100,2)</f>
        <v>8.91</v>
      </c>
      <c r="F1653" s="11">
        <f>ROUND(АТС!$D157*$F$791*$F$792/100,2)</f>
        <v>6.07</v>
      </c>
      <c r="G1653" s="11">
        <f>ROUND(АТС!$D157*$G$791*$G$792/100,2)</f>
        <v>3.55</v>
      </c>
    </row>
    <row r="1654" spans="1:7" x14ac:dyDescent="0.25">
      <c r="A1654" s="238"/>
      <c r="B1654" s="130">
        <f t="shared" si="25"/>
        <v>42190.875</v>
      </c>
      <c r="C1654" s="131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38"/>
      <c r="B1655" s="128">
        <f t="shared" si="25"/>
        <v>42190.916669999999</v>
      </c>
      <c r="C1655" s="131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38"/>
      <c r="B1656" s="130">
        <f t="shared" si="25"/>
        <v>42190.958330000001</v>
      </c>
      <c r="C1656" s="131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38"/>
      <c r="B1657" s="128">
        <f t="shared" si="25"/>
        <v>42191</v>
      </c>
      <c r="C1657" s="131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38"/>
      <c r="B1658" s="130">
        <f t="shared" si="25"/>
        <v>42191.041669999999</v>
      </c>
      <c r="C1658" s="131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38"/>
      <c r="B1659" s="128">
        <f t="shared" si="25"/>
        <v>42191.083330000001</v>
      </c>
      <c r="C1659" s="131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38"/>
      <c r="B1660" s="130">
        <f t="shared" si="25"/>
        <v>42191.125</v>
      </c>
      <c r="C1660" s="131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38"/>
      <c r="B1661" s="128">
        <f t="shared" si="25"/>
        <v>42191.166669999999</v>
      </c>
      <c r="C1661" s="131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38"/>
      <c r="B1662" s="130">
        <f t="shared" si="25"/>
        <v>42191.208330000001</v>
      </c>
      <c r="C1662" s="131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38"/>
      <c r="B1663" s="128">
        <f t="shared" si="25"/>
        <v>42191.25</v>
      </c>
      <c r="C1663" s="131">
        <v>6</v>
      </c>
      <c r="D1663" s="11">
        <f>ROUND(АТС!D167*$D$791*$D$792/100,2)</f>
        <v>23.35</v>
      </c>
      <c r="E1663" s="11">
        <f>ROUND(АТС!$D167*$E$791*$E$792/100,2)</f>
        <v>21.46</v>
      </c>
      <c r="F1663" s="11">
        <f>ROUND(АТС!$D167*$F$791*$F$792/100,2)</f>
        <v>14.61</v>
      </c>
      <c r="G1663" s="11">
        <f>ROUND(АТС!$D167*$G$791*$G$792/100,2)</f>
        <v>8.5500000000000007</v>
      </c>
    </row>
    <row r="1664" spans="1:7" x14ac:dyDescent="0.25">
      <c r="A1664" s="238"/>
      <c r="B1664" s="130">
        <f t="shared" si="25"/>
        <v>42191.291669999999</v>
      </c>
      <c r="C1664" s="131">
        <v>7</v>
      </c>
      <c r="D1664" s="11">
        <f>ROUND(АТС!D168*$D$791*$D$792/100,2)</f>
        <v>21.49</v>
      </c>
      <c r="E1664" s="11">
        <f>ROUND(АТС!$D168*$E$791*$E$792/100,2)</f>
        <v>19.75</v>
      </c>
      <c r="F1664" s="11">
        <f>ROUND(АТС!$D168*$F$791*$F$792/100,2)</f>
        <v>13.44</v>
      </c>
      <c r="G1664" s="11">
        <f>ROUND(АТС!$D168*$G$791*$G$792/100,2)</f>
        <v>7.87</v>
      </c>
    </row>
    <row r="1665" spans="1:7" x14ac:dyDescent="0.25">
      <c r="A1665" s="238"/>
      <c r="B1665" s="128">
        <f t="shared" si="25"/>
        <v>42191.333330000001</v>
      </c>
      <c r="C1665" s="131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38"/>
      <c r="B1666" s="130">
        <f t="shared" si="25"/>
        <v>42191.375</v>
      </c>
      <c r="C1666" s="131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38"/>
      <c r="B1667" s="128">
        <f t="shared" si="25"/>
        <v>42191.416669999999</v>
      </c>
      <c r="C1667" s="131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38"/>
      <c r="B1668" s="130">
        <f t="shared" si="25"/>
        <v>42191.458330000001</v>
      </c>
      <c r="C1668" s="131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38"/>
      <c r="B1669" s="128">
        <f t="shared" si="25"/>
        <v>42191.5</v>
      </c>
      <c r="C1669" s="131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38"/>
      <c r="B1670" s="130">
        <f t="shared" si="25"/>
        <v>42191.541669999999</v>
      </c>
      <c r="C1670" s="131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38"/>
      <c r="B1671" s="128">
        <f t="shared" si="25"/>
        <v>42191.583330000001</v>
      </c>
      <c r="C1671" s="131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38"/>
      <c r="B1672" s="130">
        <f t="shared" si="25"/>
        <v>42191.625</v>
      </c>
      <c r="C1672" s="131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38"/>
      <c r="B1673" s="128">
        <f t="shared" si="25"/>
        <v>42191.666669999999</v>
      </c>
      <c r="C1673" s="131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38"/>
      <c r="B1674" s="130">
        <f t="shared" si="25"/>
        <v>42191.708330000001</v>
      </c>
      <c r="C1674" s="131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38"/>
      <c r="B1675" s="128">
        <f t="shared" si="25"/>
        <v>42191.75</v>
      </c>
      <c r="C1675" s="131">
        <v>18</v>
      </c>
      <c r="D1675" s="11">
        <f>ROUND(АТС!D179*$D$791*$D$792/100,2)</f>
        <v>27.82</v>
      </c>
      <c r="E1675" s="11">
        <f>ROUND(АТС!$D179*$E$791*$E$792/100,2)</f>
        <v>25.56</v>
      </c>
      <c r="F1675" s="11">
        <f>ROUND(АТС!$D179*$F$791*$F$792/100,2)</f>
        <v>17.399999999999999</v>
      </c>
      <c r="G1675" s="11">
        <f>ROUND(АТС!$D179*$G$791*$G$792/100,2)</f>
        <v>10.18</v>
      </c>
    </row>
    <row r="1676" spans="1:7" x14ac:dyDescent="0.25">
      <c r="A1676" s="238"/>
      <c r="B1676" s="130">
        <f t="shared" si="25"/>
        <v>42191.791669999999</v>
      </c>
      <c r="C1676" s="131">
        <v>19</v>
      </c>
      <c r="D1676" s="11">
        <f>ROUND(АТС!D180*$D$791*$D$792/100,2)</f>
        <v>42.78</v>
      </c>
      <c r="E1676" s="11">
        <f>ROUND(АТС!$D180*$E$791*$E$792/100,2)</f>
        <v>39.31</v>
      </c>
      <c r="F1676" s="11">
        <f>ROUND(АТС!$D180*$F$791*$F$792/100,2)</f>
        <v>26.76</v>
      </c>
      <c r="G1676" s="11">
        <f>ROUND(АТС!$D180*$G$791*$G$792/100,2)</f>
        <v>15.66</v>
      </c>
    </row>
    <row r="1677" spans="1:7" x14ac:dyDescent="0.25">
      <c r="A1677" s="238"/>
      <c r="B1677" s="128">
        <f t="shared" si="25"/>
        <v>42191.833330000001</v>
      </c>
      <c r="C1677" s="131">
        <v>20</v>
      </c>
      <c r="D1677" s="11">
        <f>ROUND(АТС!D181*$D$791*$D$792/100,2)</f>
        <v>6.77</v>
      </c>
      <c r="E1677" s="11">
        <f>ROUND(АТС!$D181*$E$791*$E$792/100,2)</f>
        <v>6.22</v>
      </c>
      <c r="F1677" s="11">
        <f>ROUND(АТС!$D181*$F$791*$F$792/100,2)</f>
        <v>4.2300000000000004</v>
      </c>
      <c r="G1677" s="11">
        <f>ROUND(АТС!$D181*$G$791*$G$792/100,2)</f>
        <v>2.48</v>
      </c>
    </row>
    <row r="1678" spans="1:7" x14ac:dyDescent="0.25">
      <c r="A1678" s="238"/>
      <c r="B1678" s="130">
        <f t="shared" si="25"/>
        <v>42191.875</v>
      </c>
      <c r="C1678" s="131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38"/>
      <c r="B1679" s="128">
        <f t="shared" si="25"/>
        <v>42191.916669999999</v>
      </c>
      <c r="C1679" s="131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38"/>
      <c r="B1680" s="130">
        <f t="shared" si="25"/>
        <v>42191.958330000001</v>
      </c>
      <c r="C1680" s="131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38"/>
      <c r="B1681" s="128">
        <f t="shared" si="25"/>
        <v>42192</v>
      </c>
      <c r="C1681" s="131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38"/>
      <c r="B1682" s="130">
        <f t="shared" si="25"/>
        <v>42192.041669999999</v>
      </c>
      <c r="C1682" s="131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38"/>
      <c r="B1683" s="128">
        <f t="shared" si="25"/>
        <v>42192.083330000001</v>
      </c>
      <c r="C1683" s="131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38"/>
      <c r="B1684" s="130">
        <f t="shared" si="25"/>
        <v>42192.125</v>
      </c>
      <c r="C1684" s="131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38"/>
      <c r="B1685" s="128">
        <f t="shared" si="25"/>
        <v>42192.166669999999</v>
      </c>
      <c r="C1685" s="131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38"/>
      <c r="B1686" s="130">
        <f t="shared" si="25"/>
        <v>42192.208330000001</v>
      </c>
      <c r="C1686" s="131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38"/>
      <c r="B1687" s="128">
        <f t="shared" si="25"/>
        <v>42192.25</v>
      </c>
      <c r="C1687" s="131">
        <v>6</v>
      </c>
      <c r="D1687" s="11">
        <f>ROUND(АТС!D191*$D$791*$D$792/100,2)</f>
        <v>11.76</v>
      </c>
      <c r="E1687" s="11">
        <f>ROUND(АТС!$D191*$E$791*$E$792/100,2)</f>
        <v>10.8</v>
      </c>
      <c r="F1687" s="11">
        <f>ROUND(АТС!$D191*$F$791*$F$792/100,2)</f>
        <v>7.35</v>
      </c>
      <c r="G1687" s="11">
        <f>ROUND(АТС!$D191*$G$791*$G$792/100,2)</f>
        <v>4.3</v>
      </c>
    </row>
    <row r="1688" spans="1:7" x14ac:dyDescent="0.25">
      <c r="A1688" s="238"/>
      <c r="B1688" s="130">
        <f t="shared" si="25"/>
        <v>42192.291669999999</v>
      </c>
      <c r="C1688" s="131">
        <v>7</v>
      </c>
      <c r="D1688" s="11">
        <f>ROUND(АТС!D192*$D$791*$D$792/100,2)</f>
        <v>1.34</v>
      </c>
      <c r="E1688" s="11">
        <f>ROUND(АТС!$D192*$E$791*$E$792/100,2)</f>
        <v>1.23</v>
      </c>
      <c r="F1688" s="11">
        <f>ROUND(АТС!$D192*$F$791*$F$792/100,2)</f>
        <v>0.84</v>
      </c>
      <c r="G1688" s="11">
        <f>ROUND(АТС!$D192*$G$791*$G$792/100,2)</f>
        <v>0.49</v>
      </c>
    </row>
    <row r="1689" spans="1:7" x14ac:dyDescent="0.25">
      <c r="A1689" s="238"/>
      <c r="B1689" s="128">
        <f t="shared" si="25"/>
        <v>42192.333330000001</v>
      </c>
      <c r="C1689" s="131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38"/>
      <c r="B1690" s="130">
        <f t="shared" ref="B1690:B1753" si="26">B1666+1</f>
        <v>42192.375</v>
      </c>
      <c r="C1690" s="131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38"/>
      <c r="B1691" s="128">
        <f t="shared" si="26"/>
        <v>42192.416669999999</v>
      </c>
      <c r="C1691" s="131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38"/>
      <c r="B1692" s="130">
        <f t="shared" si="26"/>
        <v>42192.458330000001</v>
      </c>
      <c r="C1692" s="131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38"/>
      <c r="B1693" s="128">
        <f t="shared" si="26"/>
        <v>42192.5</v>
      </c>
      <c r="C1693" s="131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38"/>
      <c r="B1694" s="130">
        <f t="shared" si="26"/>
        <v>42192.541669999999</v>
      </c>
      <c r="C1694" s="131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38"/>
      <c r="B1695" s="128">
        <f t="shared" si="26"/>
        <v>42192.583330000001</v>
      </c>
      <c r="C1695" s="131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38"/>
      <c r="B1696" s="130">
        <f t="shared" si="26"/>
        <v>42192.625</v>
      </c>
      <c r="C1696" s="131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38"/>
      <c r="B1697" s="128">
        <f t="shared" si="26"/>
        <v>42192.666669999999</v>
      </c>
      <c r="C1697" s="131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38"/>
      <c r="B1698" s="130">
        <f t="shared" si="26"/>
        <v>42192.708330000001</v>
      </c>
      <c r="C1698" s="131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38"/>
      <c r="B1699" s="128">
        <f t="shared" si="26"/>
        <v>42192.75</v>
      </c>
      <c r="C1699" s="131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38"/>
      <c r="B1700" s="130">
        <f t="shared" si="26"/>
        <v>42192.791669999999</v>
      </c>
      <c r="C1700" s="131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38"/>
      <c r="B1701" s="128">
        <f t="shared" si="26"/>
        <v>42192.833330000001</v>
      </c>
      <c r="C1701" s="131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38"/>
      <c r="B1702" s="130">
        <f t="shared" si="26"/>
        <v>42192.875</v>
      </c>
      <c r="C1702" s="131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38"/>
      <c r="B1703" s="128">
        <f t="shared" si="26"/>
        <v>42192.916669999999</v>
      </c>
      <c r="C1703" s="131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38"/>
      <c r="B1704" s="130">
        <f t="shared" si="26"/>
        <v>42192.958330000001</v>
      </c>
      <c r="C1704" s="131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38"/>
      <c r="B1705" s="128">
        <f t="shared" si="26"/>
        <v>42193</v>
      </c>
      <c r="C1705" s="131">
        <v>0</v>
      </c>
      <c r="D1705" s="11">
        <f>ROUND(АТС!D209*$D$791*$D$792/100,2)</f>
        <v>1.35</v>
      </c>
      <c r="E1705" s="11">
        <f>ROUND(АТС!$D209*$E$791*$E$792/100,2)</f>
        <v>1.24</v>
      </c>
      <c r="F1705" s="11">
        <f>ROUND(АТС!$D209*$F$791*$F$792/100,2)</f>
        <v>0.84</v>
      </c>
      <c r="G1705" s="11">
        <f>ROUND(АТС!$D209*$G$791*$G$792/100,2)</f>
        <v>0.49</v>
      </c>
    </row>
    <row r="1706" spans="1:7" x14ac:dyDescent="0.25">
      <c r="A1706" s="238"/>
      <c r="B1706" s="130">
        <f t="shared" si="26"/>
        <v>42193.041669999999</v>
      </c>
      <c r="C1706" s="131">
        <v>1</v>
      </c>
      <c r="D1706" s="11">
        <f>ROUND(АТС!D210*$D$791*$D$792/100,2)</f>
        <v>18.48</v>
      </c>
      <c r="E1706" s="11">
        <f>ROUND(АТС!$D210*$E$791*$E$792/100,2)</f>
        <v>16.98</v>
      </c>
      <c r="F1706" s="11">
        <f>ROUND(АТС!$D210*$F$791*$F$792/100,2)</f>
        <v>11.56</v>
      </c>
      <c r="G1706" s="11">
        <f>ROUND(АТС!$D210*$G$791*$G$792/100,2)</f>
        <v>6.76</v>
      </c>
    </row>
    <row r="1707" spans="1:7" x14ac:dyDescent="0.25">
      <c r="A1707" s="238"/>
      <c r="B1707" s="128">
        <f t="shared" si="26"/>
        <v>42193.083330000001</v>
      </c>
      <c r="C1707" s="131">
        <v>2</v>
      </c>
      <c r="D1707" s="11">
        <f>ROUND(АТС!D211*$D$791*$D$792/100,2)</f>
        <v>22.55</v>
      </c>
      <c r="E1707" s="11">
        <f>ROUND(АТС!$D211*$E$791*$E$792/100,2)</f>
        <v>20.72</v>
      </c>
      <c r="F1707" s="11">
        <f>ROUND(АТС!$D211*$F$791*$F$792/100,2)</f>
        <v>14.11</v>
      </c>
      <c r="G1707" s="11">
        <f>ROUND(АТС!$D211*$G$791*$G$792/100,2)</f>
        <v>8.26</v>
      </c>
    </row>
    <row r="1708" spans="1:7" x14ac:dyDescent="0.25">
      <c r="A1708" s="238"/>
      <c r="B1708" s="130">
        <f t="shared" si="26"/>
        <v>42193.125</v>
      </c>
      <c r="C1708" s="131">
        <v>3</v>
      </c>
      <c r="D1708" s="11">
        <f>ROUND(АТС!D212*$D$791*$D$792/100,2)</f>
        <v>19.47</v>
      </c>
      <c r="E1708" s="11">
        <f>ROUND(АТС!$D212*$E$791*$E$792/100,2)</f>
        <v>17.89</v>
      </c>
      <c r="F1708" s="11">
        <f>ROUND(АТС!$D212*$F$791*$F$792/100,2)</f>
        <v>12.18</v>
      </c>
      <c r="G1708" s="11">
        <f>ROUND(АТС!$D212*$G$791*$G$792/100,2)</f>
        <v>7.13</v>
      </c>
    </row>
    <row r="1709" spans="1:7" x14ac:dyDescent="0.25">
      <c r="A1709" s="238"/>
      <c r="B1709" s="128">
        <f t="shared" si="26"/>
        <v>42193.166669999999</v>
      </c>
      <c r="C1709" s="131">
        <v>4</v>
      </c>
      <c r="D1709" s="11">
        <f>ROUND(АТС!D213*$D$791*$D$792/100,2)</f>
        <v>41.16</v>
      </c>
      <c r="E1709" s="11">
        <f>ROUND(АТС!$D213*$E$791*$E$792/100,2)</f>
        <v>37.82</v>
      </c>
      <c r="F1709" s="11">
        <f>ROUND(АТС!$D213*$F$791*$F$792/100,2)</f>
        <v>25.74</v>
      </c>
      <c r="G1709" s="11">
        <f>ROUND(АТС!$D213*$G$791*$G$792/100,2)</f>
        <v>15.07</v>
      </c>
    </row>
    <row r="1710" spans="1:7" x14ac:dyDescent="0.25">
      <c r="A1710" s="238"/>
      <c r="B1710" s="130">
        <f t="shared" si="26"/>
        <v>42193.208330000001</v>
      </c>
      <c r="C1710" s="131">
        <v>5</v>
      </c>
      <c r="D1710" s="11">
        <f>ROUND(АТС!D214*$D$791*$D$792/100,2)</f>
        <v>71.64</v>
      </c>
      <c r="E1710" s="11">
        <f>ROUND(АТС!$D214*$E$791*$E$792/100,2)</f>
        <v>65.819999999999993</v>
      </c>
      <c r="F1710" s="11">
        <f>ROUND(АТС!$D214*$F$791*$F$792/100,2)</f>
        <v>44.81</v>
      </c>
      <c r="G1710" s="11">
        <f>ROUND(АТС!$D214*$G$791*$G$792/100,2)</f>
        <v>26.22</v>
      </c>
    </row>
    <row r="1711" spans="1:7" x14ac:dyDescent="0.25">
      <c r="A1711" s="238"/>
      <c r="B1711" s="128">
        <f t="shared" si="26"/>
        <v>42193.25</v>
      </c>
      <c r="C1711" s="131">
        <v>6</v>
      </c>
      <c r="D1711" s="11">
        <f>ROUND(АТС!D215*$D$791*$D$792/100,2)</f>
        <v>86.42</v>
      </c>
      <c r="E1711" s="11">
        <f>ROUND(АТС!$D215*$E$791*$E$792/100,2)</f>
        <v>79.400000000000006</v>
      </c>
      <c r="F1711" s="11">
        <f>ROUND(АТС!$D215*$F$791*$F$792/100,2)</f>
        <v>54.05</v>
      </c>
      <c r="G1711" s="11">
        <f>ROUND(АТС!$D215*$G$791*$G$792/100,2)</f>
        <v>31.63</v>
      </c>
    </row>
    <row r="1712" spans="1:7" x14ac:dyDescent="0.25">
      <c r="A1712" s="238"/>
      <c r="B1712" s="130">
        <f t="shared" si="26"/>
        <v>42193.291669999999</v>
      </c>
      <c r="C1712" s="131">
        <v>7</v>
      </c>
      <c r="D1712" s="11">
        <f>ROUND(АТС!D216*$D$791*$D$792/100,2)</f>
        <v>138.08000000000001</v>
      </c>
      <c r="E1712" s="11">
        <f>ROUND(АТС!$D216*$E$791*$E$792/100,2)</f>
        <v>126.87</v>
      </c>
      <c r="F1712" s="11">
        <f>ROUND(АТС!$D216*$F$791*$F$792/100,2)</f>
        <v>86.36</v>
      </c>
      <c r="G1712" s="11">
        <f>ROUND(АТС!$D216*$G$791*$G$792/100,2)</f>
        <v>50.54</v>
      </c>
    </row>
    <row r="1713" spans="1:7" x14ac:dyDescent="0.25">
      <c r="A1713" s="238"/>
      <c r="B1713" s="128">
        <f t="shared" si="26"/>
        <v>42193.333330000001</v>
      </c>
      <c r="C1713" s="131">
        <v>8</v>
      </c>
      <c r="D1713" s="11">
        <f>ROUND(АТС!D217*$D$791*$D$792/100,2)</f>
        <v>115.89</v>
      </c>
      <c r="E1713" s="11">
        <f>ROUND(АТС!$D217*$E$791*$E$792/100,2)</f>
        <v>106.48</v>
      </c>
      <c r="F1713" s="11">
        <f>ROUND(АТС!$D217*$F$791*$F$792/100,2)</f>
        <v>72.48</v>
      </c>
      <c r="G1713" s="11">
        <f>ROUND(АТС!$D217*$G$791*$G$792/100,2)</f>
        <v>42.42</v>
      </c>
    </row>
    <row r="1714" spans="1:7" x14ac:dyDescent="0.25">
      <c r="A1714" s="238"/>
      <c r="B1714" s="130">
        <f t="shared" si="26"/>
        <v>42193.375</v>
      </c>
      <c r="C1714" s="131">
        <v>9</v>
      </c>
      <c r="D1714" s="11">
        <f>ROUND(АТС!D218*$D$791*$D$792/100,2)</f>
        <v>62.03</v>
      </c>
      <c r="E1714" s="11">
        <f>ROUND(АТС!$D218*$E$791*$E$792/100,2)</f>
        <v>56.99</v>
      </c>
      <c r="F1714" s="11">
        <f>ROUND(АТС!$D218*$F$791*$F$792/100,2)</f>
        <v>38.799999999999997</v>
      </c>
      <c r="G1714" s="11">
        <f>ROUND(АТС!$D218*$G$791*$G$792/100,2)</f>
        <v>22.71</v>
      </c>
    </row>
    <row r="1715" spans="1:7" x14ac:dyDescent="0.25">
      <c r="A1715" s="238"/>
      <c r="B1715" s="128">
        <f t="shared" si="26"/>
        <v>42193.416669999999</v>
      </c>
      <c r="C1715" s="131">
        <v>10</v>
      </c>
      <c r="D1715" s="11">
        <f>ROUND(АТС!D219*$D$791*$D$792/100,2)</f>
        <v>22.07</v>
      </c>
      <c r="E1715" s="11">
        <f>ROUND(АТС!$D219*$E$791*$E$792/100,2)</f>
        <v>20.28</v>
      </c>
      <c r="F1715" s="11">
        <f>ROUND(АТС!$D219*$F$791*$F$792/100,2)</f>
        <v>13.81</v>
      </c>
      <c r="G1715" s="11">
        <f>ROUND(АТС!$D219*$G$791*$G$792/100,2)</f>
        <v>8.08</v>
      </c>
    </row>
    <row r="1716" spans="1:7" x14ac:dyDescent="0.25">
      <c r="A1716" s="238"/>
      <c r="B1716" s="130">
        <f t="shared" si="26"/>
        <v>42193.458330000001</v>
      </c>
      <c r="C1716" s="131">
        <v>11</v>
      </c>
      <c r="D1716" s="11">
        <f>ROUND(АТС!D220*$D$791*$D$792/100,2)</f>
        <v>14.35</v>
      </c>
      <c r="E1716" s="11">
        <f>ROUND(АТС!$D220*$E$791*$E$792/100,2)</f>
        <v>13.18</v>
      </c>
      <c r="F1716" s="11">
        <f>ROUND(АТС!$D220*$F$791*$F$792/100,2)</f>
        <v>8.9700000000000006</v>
      </c>
      <c r="G1716" s="11">
        <f>ROUND(АТС!$D220*$G$791*$G$792/100,2)</f>
        <v>5.25</v>
      </c>
    </row>
    <row r="1717" spans="1:7" x14ac:dyDescent="0.25">
      <c r="A1717" s="238"/>
      <c r="B1717" s="128">
        <f t="shared" si="26"/>
        <v>42193.5</v>
      </c>
      <c r="C1717" s="131">
        <v>12</v>
      </c>
      <c r="D1717" s="11">
        <f>ROUND(АТС!D221*$D$791*$D$792/100,2)</f>
        <v>27.01</v>
      </c>
      <c r="E1717" s="11">
        <f>ROUND(АТС!$D221*$E$791*$E$792/100,2)</f>
        <v>24.81</v>
      </c>
      <c r="F1717" s="11">
        <f>ROUND(АТС!$D221*$F$791*$F$792/100,2)</f>
        <v>16.89</v>
      </c>
      <c r="G1717" s="11">
        <f>ROUND(АТС!$D221*$G$791*$G$792/100,2)</f>
        <v>9.89</v>
      </c>
    </row>
    <row r="1718" spans="1:7" x14ac:dyDescent="0.25">
      <c r="A1718" s="238"/>
      <c r="B1718" s="130">
        <f t="shared" si="26"/>
        <v>42193.541669999999</v>
      </c>
      <c r="C1718" s="131">
        <v>13</v>
      </c>
      <c r="D1718" s="11">
        <f>ROUND(АТС!D222*$D$791*$D$792/100,2)</f>
        <v>9.1999999999999993</v>
      </c>
      <c r="E1718" s="11">
        <f>ROUND(АТС!$D222*$E$791*$E$792/100,2)</f>
        <v>8.4499999999999993</v>
      </c>
      <c r="F1718" s="11">
        <f>ROUND(АТС!$D222*$F$791*$F$792/100,2)</f>
        <v>5.75</v>
      </c>
      <c r="G1718" s="11">
        <f>ROUND(АТС!$D222*$G$791*$G$792/100,2)</f>
        <v>3.37</v>
      </c>
    </row>
    <row r="1719" spans="1:7" x14ac:dyDescent="0.25">
      <c r="A1719" s="238"/>
      <c r="B1719" s="128">
        <f t="shared" si="26"/>
        <v>42193.583330000001</v>
      </c>
      <c r="C1719" s="131">
        <v>14</v>
      </c>
      <c r="D1719" s="11">
        <f>ROUND(АТС!D223*$D$791*$D$792/100,2)</f>
        <v>0.03</v>
      </c>
      <c r="E1719" s="11">
        <f>ROUND(АТС!$D223*$E$791*$E$792/100,2)</f>
        <v>0.03</v>
      </c>
      <c r="F1719" s="11">
        <f>ROUND(АТС!$D223*$F$791*$F$792/100,2)</f>
        <v>0.02</v>
      </c>
      <c r="G1719" s="11">
        <f>ROUND(АТС!$D223*$G$791*$G$792/100,2)</f>
        <v>0.01</v>
      </c>
    </row>
    <row r="1720" spans="1:7" x14ac:dyDescent="0.25">
      <c r="A1720" s="238"/>
      <c r="B1720" s="130">
        <f t="shared" si="26"/>
        <v>42193.625</v>
      </c>
      <c r="C1720" s="131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38"/>
      <c r="B1721" s="128">
        <f t="shared" si="26"/>
        <v>42193.666669999999</v>
      </c>
      <c r="C1721" s="131">
        <v>16</v>
      </c>
      <c r="D1721" s="11">
        <f>ROUND(АТС!D225*$D$791*$D$792/100,2)</f>
        <v>9.73</v>
      </c>
      <c r="E1721" s="11">
        <f>ROUND(АТС!$D225*$E$791*$E$792/100,2)</f>
        <v>8.94</v>
      </c>
      <c r="F1721" s="11">
        <f>ROUND(АТС!$D225*$F$791*$F$792/100,2)</f>
        <v>6.08</v>
      </c>
      <c r="G1721" s="11">
        <f>ROUND(АТС!$D225*$G$791*$G$792/100,2)</f>
        <v>3.56</v>
      </c>
    </row>
    <row r="1722" spans="1:7" x14ac:dyDescent="0.25">
      <c r="A1722" s="238"/>
      <c r="B1722" s="130">
        <f t="shared" si="26"/>
        <v>42193.708330000001</v>
      </c>
      <c r="C1722" s="131">
        <v>17</v>
      </c>
      <c r="D1722" s="11">
        <f>ROUND(АТС!D226*$D$791*$D$792/100,2)</f>
        <v>31.22</v>
      </c>
      <c r="E1722" s="11">
        <f>ROUND(АТС!$D226*$E$791*$E$792/100,2)</f>
        <v>28.68</v>
      </c>
      <c r="F1722" s="11">
        <f>ROUND(АТС!$D226*$F$791*$F$792/100,2)</f>
        <v>19.52</v>
      </c>
      <c r="G1722" s="11">
        <f>ROUND(АТС!$D226*$G$791*$G$792/100,2)</f>
        <v>11.43</v>
      </c>
    </row>
    <row r="1723" spans="1:7" x14ac:dyDescent="0.25">
      <c r="A1723" s="238"/>
      <c r="B1723" s="128">
        <f t="shared" si="26"/>
        <v>42193.75</v>
      </c>
      <c r="C1723" s="131">
        <v>18</v>
      </c>
      <c r="D1723" s="11">
        <f>ROUND(АТС!D227*$D$791*$D$792/100,2)</f>
        <v>22.51</v>
      </c>
      <c r="E1723" s="11">
        <f>ROUND(АТС!$D227*$E$791*$E$792/100,2)</f>
        <v>20.68</v>
      </c>
      <c r="F1723" s="11">
        <f>ROUND(АТС!$D227*$F$791*$F$792/100,2)</f>
        <v>14.08</v>
      </c>
      <c r="G1723" s="11">
        <f>ROUND(АТС!$D227*$G$791*$G$792/100,2)</f>
        <v>8.24</v>
      </c>
    </row>
    <row r="1724" spans="1:7" x14ac:dyDescent="0.25">
      <c r="A1724" s="238"/>
      <c r="B1724" s="130">
        <f t="shared" si="26"/>
        <v>42193.791669999999</v>
      </c>
      <c r="C1724" s="131">
        <v>19</v>
      </c>
      <c r="D1724" s="11">
        <f>ROUND(АТС!D228*$D$791*$D$792/100,2)</f>
        <v>37.08</v>
      </c>
      <c r="E1724" s="11">
        <f>ROUND(АТС!$D228*$E$791*$E$792/100,2)</f>
        <v>34.07</v>
      </c>
      <c r="F1724" s="11">
        <f>ROUND(АТС!$D228*$F$791*$F$792/100,2)</f>
        <v>23.19</v>
      </c>
      <c r="G1724" s="11">
        <f>ROUND(АТС!$D228*$G$791*$G$792/100,2)</f>
        <v>13.57</v>
      </c>
    </row>
    <row r="1725" spans="1:7" x14ac:dyDescent="0.25">
      <c r="A1725" s="238"/>
      <c r="B1725" s="128">
        <f t="shared" si="26"/>
        <v>42193.833330000001</v>
      </c>
      <c r="C1725" s="131">
        <v>20</v>
      </c>
      <c r="D1725" s="11">
        <f>ROUND(АТС!D229*$D$791*$D$792/100,2)</f>
        <v>41.59</v>
      </c>
      <c r="E1725" s="11">
        <f>ROUND(АТС!$D229*$E$791*$E$792/100,2)</f>
        <v>38.21</v>
      </c>
      <c r="F1725" s="11">
        <f>ROUND(АТС!$D229*$F$791*$F$792/100,2)</f>
        <v>26.01</v>
      </c>
      <c r="G1725" s="11">
        <f>ROUND(АТС!$D229*$G$791*$G$792/100,2)</f>
        <v>15.22</v>
      </c>
    </row>
    <row r="1726" spans="1:7" x14ac:dyDescent="0.25">
      <c r="A1726" s="238"/>
      <c r="B1726" s="130">
        <f t="shared" si="26"/>
        <v>42193.875</v>
      </c>
      <c r="C1726" s="131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38"/>
      <c r="B1727" s="128">
        <f t="shared" si="26"/>
        <v>42193.916669999999</v>
      </c>
      <c r="C1727" s="131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38"/>
      <c r="B1728" s="130">
        <f t="shared" si="26"/>
        <v>42193.958330000001</v>
      </c>
      <c r="C1728" s="131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38"/>
      <c r="B1729" s="128">
        <f t="shared" si="26"/>
        <v>42194</v>
      </c>
      <c r="C1729" s="131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38"/>
      <c r="B1730" s="130">
        <f t="shared" si="26"/>
        <v>42194.041669999999</v>
      </c>
      <c r="C1730" s="131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38"/>
      <c r="B1731" s="128">
        <f t="shared" si="26"/>
        <v>42194.083330000001</v>
      </c>
      <c r="C1731" s="131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38"/>
      <c r="B1732" s="130">
        <f t="shared" si="26"/>
        <v>42194.125</v>
      </c>
      <c r="C1732" s="131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38"/>
      <c r="B1733" s="128">
        <f t="shared" si="26"/>
        <v>42194.166669999999</v>
      </c>
      <c r="C1733" s="131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38"/>
      <c r="B1734" s="130">
        <f t="shared" si="26"/>
        <v>42194.208330000001</v>
      </c>
      <c r="C1734" s="131">
        <v>5</v>
      </c>
      <c r="D1734" s="11">
        <f>ROUND(АТС!D238*$D$791*$D$792/100,2)</f>
        <v>34.51</v>
      </c>
      <c r="E1734" s="11">
        <f>ROUND(АТС!$D238*$E$791*$E$792/100,2)</f>
        <v>31.71</v>
      </c>
      <c r="F1734" s="11">
        <f>ROUND(АТС!$D238*$F$791*$F$792/100,2)</f>
        <v>21.59</v>
      </c>
      <c r="G1734" s="11">
        <f>ROUND(АТС!$D238*$G$791*$G$792/100,2)</f>
        <v>12.63</v>
      </c>
    </row>
    <row r="1735" spans="1:7" x14ac:dyDescent="0.25">
      <c r="A1735" s="238"/>
      <c r="B1735" s="128">
        <f t="shared" si="26"/>
        <v>42194.25</v>
      </c>
      <c r="C1735" s="131">
        <v>6</v>
      </c>
      <c r="D1735" s="11">
        <f>ROUND(АТС!D239*$D$791*$D$792/100,2)</f>
        <v>49.54</v>
      </c>
      <c r="E1735" s="11">
        <f>ROUND(АТС!$D239*$E$791*$E$792/100,2)</f>
        <v>45.52</v>
      </c>
      <c r="F1735" s="11">
        <f>ROUND(АТС!$D239*$F$791*$F$792/100,2)</f>
        <v>30.99</v>
      </c>
      <c r="G1735" s="11">
        <f>ROUND(АТС!$D239*$G$791*$G$792/100,2)</f>
        <v>18.14</v>
      </c>
    </row>
    <row r="1736" spans="1:7" x14ac:dyDescent="0.25">
      <c r="A1736" s="238"/>
      <c r="B1736" s="130">
        <f t="shared" si="26"/>
        <v>42194.291669999999</v>
      </c>
      <c r="C1736" s="131">
        <v>7</v>
      </c>
      <c r="D1736" s="11">
        <f>ROUND(АТС!D240*$D$791*$D$792/100,2)</f>
        <v>73.709999999999994</v>
      </c>
      <c r="E1736" s="11">
        <f>ROUND(АТС!$D240*$E$791*$E$792/100,2)</f>
        <v>67.72</v>
      </c>
      <c r="F1736" s="11">
        <f>ROUND(АТС!$D240*$F$791*$F$792/100,2)</f>
        <v>46.1</v>
      </c>
      <c r="G1736" s="11">
        <f>ROUND(АТС!$D240*$G$791*$G$792/100,2)</f>
        <v>26.98</v>
      </c>
    </row>
    <row r="1737" spans="1:7" x14ac:dyDescent="0.25">
      <c r="A1737" s="238"/>
      <c r="B1737" s="128">
        <f t="shared" si="26"/>
        <v>42194.333330000001</v>
      </c>
      <c r="C1737" s="131">
        <v>8</v>
      </c>
      <c r="D1737" s="11">
        <f>ROUND(АТС!D241*$D$791*$D$792/100,2)</f>
        <v>72.88</v>
      </c>
      <c r="E1737" s="11">
        <f>ROUND(АТС!$D241*$E$791*$E$792/100,2)</f>
        <v>66.959999999999994</v>
      </c>
      <c r="F1737" s="11">
        <f>ROUND(АТС!$D241*$F$791*$F$792/100,2)</f>
        <v>45.58</v>
      </c>
      <c r="G1737" s="11">
        <f>ROUND(АТС!$D241*$G$791*$G$792/100,2)</f>
        <v>26.68</v>
      </c>
    </row>
    <row r="1738" spans="1:7" x14ac:dyDescent="0.25">
      <c r="A1738" s="238"/>
      <c r="B1738" s="130">
        <f t="shared" si="26"/>
        <v>42194.375</v>
      </c>
      <c r="C1738" s="131">
        <v>9</v>
      </c>
      <c r="D1738" s="11">
        <f>ROUND(АТС!D242*$D$791*$D$792/100,2)</f>
        <v>6.07</v>
      </c>
      <c r="E1738" s="11">
        <f>ROUND(АТС!$D242*$E$791*$E$792/100,2)</f>
        <v>5.58</v>
      </c>
      <c r="F1738" s="11">
        <f>ROUND(АТС!$D242*$F$791*$F$792/100,2)</f>
        <v>3.8</v>
      </c>
      <c r="G1738" s="11">
        <f>ROUND(АТС!$D242*$G$791*$G$792/100,2)</f>
        <v>2.2200000000000002</v>
      </c>
    </row>
    <row r="1739" spans="1:7" x14ac:dyDescent="0.25">
      <c r="A1739" s="238"/>
      <c r="B1739" s="128">
        <f t="shared" si="26"/>
        <v>42194.416669999999</v>
      </c>
      <c r="C1739" s="131">
        <v>10</v>
      </c>
      <c r="D1739" s="11">
        <f>ROUND(АТС!D243*$D$791*$D$792/100,2)</f>
        <v>5.16</v>
      </c>
      <c r="E1739" s="11">
        <f>ROUND(АТС!$D243*$E$791*$E$792/100,2)</f>
        <v>4.74</v>
      </c>
      <c r="F1739" s="11">
        <f>ROUND(АТС!$D243*$F$791*$F$792/100,2)</f>
        <v>3.23</v>
      </c>
      <c r="G1739" s="11">
        <f>ROUND(АТС!$D243*$G$791*$G$792/100,2)</f>
        <v>1.89</v>
      </c>
    </row>
    <row r="1740" spans="1:7" x14ac:dyDescent="0.25">
      <c r="A1740" s="238"/>
      <c r="B1740" s="130">
        <f t="shared" si="26"/>
        <v>42194.458330000001</v>
      </c>
      <c r="C1740" s="131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38"/>
      <c r="B1741" s="128">
        <f t="shared" si="26"/>
        <v>42194.5</v>
      </c>
      <c r="C1741" s="131">
        <v>12</v>
      </c>
      <c r="D1741" s="11">
        <f>ROUND(АТС!D245*$D$791*$D$792/100,2)</f>
        <v>28.51</v>
      </c>
      <c r="E1741" s="11">
        <f>ROUND(АТС!$D245*$E$791*$E$792/100,2)</f>
        <v>26.19</v>
      </c>
      <c r="F1741" s="11">
        <f>ROUND(АТС!$D245*$F$791*$F$792/100,2)</f>
        <v>17.829999999999998</v>
      </c>
      <c r="G1741" s="11">
        <f>ROUND(АТС!$D245*$G$791*$G$792/100,2)</f>
        <v>10.43</v>
      </c>
    </row>
    <row r="1742" spans="1:7" x14ac:dyDescent="0.25">
      <c r="A1742" s="238"/>
      <c r="B1742" s="130">
        <f t="shared" si="26"/>
        <v>42194.541669999999</v>
      </c>
      <c r="C1742" s="131">
        <v>13</v>
      </c>
      <c r="D1742" s="11">
        <f>ROUND(АТС!D246*$D$791*$D$792/100,2)</f>
        <v>13.26</v>
      </c>
      <c r="E1742" s="11">
        <f>ROUND(АТС!$D246*$E$791*$E$792/100,2)</f>
        <v>12.18</v>
      </c>
      <c r="F1742" s="11">
        <f>ROUND(АТС!$D246*$F$791*$F$792/100,2)</f>
        <v>8.2899999999999991</v>
      </c>
      <c r="G1742" s="11">
        <f>ROUND(АТС!$D246*$G$791*$G$792/100,2)</f>
        <v>4.8499999999999996</v>
      </c>
    </row>
    <row r="1743" spans="1:7" x14ac:dyDescent="0.25">
      <c r="A1743" s="238"/>
      <c r="B1743" s="128">
        <f t="shared" si="26"/>
        <v>42194.583330000001</v>
      </c>
      <c r="C1743" s="131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38"/>
      <c r="B1744" s="130">
        <f t="shared" si="26"/>
        <v>42194.625</v>
      </c>
      <c r="C1744" s="131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38"/>
      <c r="B1745" s="128">
        <f t="shared" si="26"/>
        <v>42194.666669999999</v>
      </c>
      <c r="C1745" s="131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38"/>
      <c r="B1746" s="130">
        <f t="shared" si="26"/>
        <v>42194.708330000001</v>
      </c>
      <c r="C1746" s="131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38"/>
      <c r="B1747" s="128">
        <f t="shared" si="26"/>
        <v>42194.75</v>
      </c>
      <c r="C1747" s="131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38"/>
      <c r="B1748" s="130">
        <f t="shared" si="26"/>
        <v>42194.791669999999</v>
      </c>
      <c r="C1748" s="131">
        <v>19</v>
      </c>
      <c r="D1748" s="11">
        <f>ROUND(АТС!D252*$D$791*$D$792/100,2)</f>
        <v>0.09</v>
      </c>
      <c r="E1748" s="11">
        <f>ROUND(АТС!$D252*$E$791*$E$792/100,2)</f>
        <v>0.09</v>
      </c>
      <c r="F1748" s="11">
        <f>ROUND(АТС!$D252*$F$791*$F$792/100,2)</f>
        <v>0.06</v>
      </c>
      <c r="G1748" s="11">
        <f>ROUND(АТС!$D252*$G$791*$G$792/100,2)</f>
        <v>0.03</v>
      </c>
    </row>
    <row r="1749" spans="1:7" x14ac:dyDescent="0.25">
      <c r="A1749" s="238"/>
      <c r="B1749" s="128">
        <f t="shared" si="26"/>
        <v>42194.833330000001</v>
      </c>
      <c r="C1749" s="131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38"/>
      <c r="B1750" s="130">
        <f t="shared" si="26"/>
        <v>42194.875</v>
      </c>
      <c r="C1750" s="131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38"/>
      <c r="B1751" s="128">
        <f t="shared" si="26"/>
        <v>42194.916669999999</v>
      </c>
      <c r="C1751" s="131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38"/>
      <c r="B1752" s="130">
        <f t="shared" si="26"/>
        <v>42194.958330000001</v>
      </c>
      <c r="C1752" s="131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38"/>
      <c r="B1753" s="128">
        <f t="shared" si="26"/>
        <v>42195</v>
      </c>
      <c r="C1753" s="131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38"/>
      <c r="B1754" s="130">
        <f t="shared" ref="B1754:B1817" si="27">B1730+1</f>
        <v>42195.041669999999</v>
      </c>
      <c r="C1754" s="131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38"/>
      <c r="B1755" s="128">
        <f t="shared" si="27"/>
        <v>42195.083330000001</v>
      </c>
      <c r="C1755" s="131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38"/>
      <c r="B1756" s="130">
        <f t="shared" si="27"/>
        <v>42195.125</v>
      </c>
      <c r="C1756" s="131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38"/>
      <c r="B1757" s="128">
        <f t="shared" si="27"/>
        <v>42195.166669999999</v>
      </c>
      <c r="C1757" s="131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38"/>
      <c r="B1758" s="130">
        <f t="shared" si="27"/>
        <v>42195.208330000001</v>
      </c>
      <c r="C1758" s="131">
        <v>5</v>
      </c>
      <c r="D1758" s="11">
        <f>ROUND(АТС!D262*$D$791*$D$792/100,2)</f>
        <v>62.93</v>
      </c>
      <c r="E1758" s="11">
        <f>ROUND(АТС!$D262*$E$791*$E$792/100,2)</f>
        <v>57.82</v>
      </c>
      <c r="F1758" s="11">
        <f>ROUND(АТС!$D262*$F$791*$F$792/100,2)</f>
        <v>39.36</v>
      </c>
      <c r="G1758" s="11">
        <f>ROUND(АТС!$D262*$G$791*$G$792/100,2)</f>
        <v>23.04</v>
      </c>
    </row>
    <row r="1759" spans="1:7" x14ac:dyDescent="0.25">
      <c r="A1759" s="238"/>
      <c r="B1759" s="128">
        <f t="shared" si="27"/>
        <v>42195.25</v>
      </c>
      <c r="C1759" s="131">
        <v>6</v>
      </c>
      <c r="D1759" s="11">
        <f>ROUND(АТС!D263*$D$791*$D$792/100,2)</f>
        <v>85.09</v>
      </c>
      <c r="E1759" s="11">
        <f>ROUND(АТС!$D263*$E$791*$E$792/100,2)</f>
        <v>78.180000000000007</v>
      </c>
      <c r="F1759" s="11">
        <f>ROUND(АТС!$D263*$F$791*$F$792/100,2)</f>
        <v>53.22</v>
      </c>
      <c r="G1759" s="11">
        <f>ROUND(АТС!$D263*$G$791*$G$792/100,2)</f>
        <v>31.15</v>
      </c>
    </row>
    <row r="1760" spans="1:7" x14ac:dyDescent="0.25">
      <c r="A1760" s="238"/>
      <c r="B1760" s="130">
        <f t="shared" si="27"/>
        <v>42195.291669999999</v>
      </c>
      <c r="C1760" s="131">
        <v>7</v>
      </c>
      <c r="D1760" s="11">
        <f>ROUND(АТС!D264*$D$791*$D$792/100,2)</f>
        <v>63.05</v>
      </c>
      <c r="E1760" s="11">
        <f>ROUND(АТС!$D264*$E$791*$E$792/100,2)</f>
        <v>57.93</v>
      </c>
      <c r="F1760" s="11">
        <f>ROUND(АТС!$D264*$F$791*$F$792/100,2)</f>
        <v>39.43</v>
      </c>
      <c r="G1760" s="11">
        <f>ROUND(АТС!$D264*$G$791*$G$792/100,2)</f>
        <v>23.08</v>
      </c>
    </row>
    <row r="1761" spans="1:7" x14ac:dyDescent="0.25">
      <c r="A1761" s="238"/>
      <c r="B1761" s="128">
        <f t="shared" si="27"/>
        <v>42195.333330000001</v>
      </c>
      <c r="C1761" s="131">
        <v>8</v>
      </c>
      <c r="D1761" s="11">
        <f>ROUND(АТС!D265*$D$791*$D$792/100,2)</f>
        <v>33.06</v>
      </c>
      <c r="E1761" s="11">
        <f>ROUND(АТС!$D265*$E$791*$E$792/100,2)</f>
        <v>30.38</v>
      </c>
      <c r="F1761" s="11">
        <f>ROUND(АТС!$D265*$F$791*$F$792/100,2)</f>
        <v>20.68</v>
      </c>
      <c r="G1761" s="11">
        <f>ROUND(АТС!$D265*$G$791*$G$792/100,2)</f>
        <v>12.1</v>
      </c>
    </row>
    <row r="1762" spans="1:7" x14ac:dyDescent="0.25">
      <c r="A1762" s="238"/>
      <c r="B1762" s="130">
        <f t="shared" si="27"/>
        <v>42195.375</v>
      </c>
      <c r="C1762" s="131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38"/>
      <c r="B1763" s="128">
        <f t="shared" si="27"/>
        <v>42195.416669999999</v>
      </c>
      <c r="C1763" s="131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38"/>
      <c r="B1764" s="130">
        <f t="shared" si="27"/>
        <v>42195.458330000001</v>
      </c>
      <c r="C1764" s="131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38"/>
      <c r="B1765" s="128">
        <f t="shared" si="27"/>
        <v>42195.5</v>
      </c>
      <c r="C1765" s="131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38"/>
      <c r="B1766" s="130">
        <f t="shared" si="27"/>
        <v>42195.541669999999</v>
      </c>
      <c r="C1766" s="131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38"/>
      <c r="B1767" s="128">
        <f t="shared" si="27"/>
        <v>42195.583330000001</v>
      </c>
      <c r="C1767" s="131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38"/>
      <c r="B1768" s="130">
        <f t="shared" si="27"/>
        <v>42195.625</v>
      </c>
      <c r="C1768" s="131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38"/>
      <c r="B1769" s="128">
        <f t="shared" si="27"/>
        <v>42195.666669999999</v>
      </c>
      <c r="C1769" s="131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38"/>
      <c r="B1770" s="130">
        <f t="shared" si="27"/>
        <v>42195.708330000001</v>
      </c>
      <c r="C1770" s="131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38"/>
      <c r="B1771" s="128">
        <f t="shared" si="27"/>
        <v>42195.75</v>
      </c>
      <c r="C1771" s="131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38"/>
      <c r="B1772" s="130">
        <f t="shared" si="27"/>
        <v>42195.791669999999</v>
      </c>
      <c r="C1772" s="131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38"/>
      <c r="B1773" s="128">
        <f t="shared" si="27"/>
        <v>42195.833330000001</v>
      </c>
      <c r="C1773" s="131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38"/>
      <c r="B1774" s="130">
        <f t="shared" si="27"/>
        <v>42195.875</v>
      </c>
      <c r="C1774" s="131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38"/>
      <c r="B1775" s="128">
        <f t="shared" si="27"/>
        <v>42195.916669999999</v>
      </c>
      <c r="C1775" s="131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38"/>
      <c r="B1776" s="130">
        <f t="shared" si="27"/>
        <v>42195.958330000001</v>
      </c>
      <c r="C1776" s="131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38"/>
      <c r="B1777" s="128">
        <f t="shared" si="27"/>
        <v>42196</v>
      </c>
      <c r="C1777" s="131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38"/>
      <c r="B1778" s="130">
        <f t="shared" si="27"/>
        <v>42196.041669999999</v>
      </c>
      <c r="C1778" s="131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38"/>
      <c r="B1779" s="128">
        <f t="shared" si="27"/>
        <v>42196.083330000001</v>
      </c>
      <c r="C1779" s="131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38"/>
      <c r="B1780" s="130">
        <f t="shared" si="27"/>
        <v>42196.125</v>
      </c>
      <c r="C1780" s="131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38"/>
      <c r="B1781" s="128">
        <f t="shared" si="27"/>
        <v>42196.166669999999</v>
      </c>
      <c r="C1781" s="131">
        <v>4</v>
      </c>
      <c r="D1781" s="11">
        <f>ROUND(АТС!D285*$D$791*$D$792/100,2)</f>
        <v>1.6</v>
      </c>
      <c r="E1781" s="11">
        <f>ROUND(АТС!$D285*$E$791*$E$792/100,2)</f>
        <v>1.47</v>
      </c>
      <c r="F1781" s="11">
        <f>ROUND(АТС!$D285*$F$791*$F$792/100,2)</f>
        <v>1</v>
      </c>
      <c r="G1781" s="11">
        <f>ROUND(АТС!$D285*$G$791*$G$792/100,2)</f>
        <v>0.57999999999999996</v>
      </c>
    </row>
    <row r="1782" spans="1:7" x14ac:dyDescent="0.25">
      <c r="A1782" s="238"/>
      <c r="B1782" s="130">
        <f t="shared" si="27"/>
        <v>42196.208330000001</v>
      </c>
      <c r="C1782" s="131">
        <v>5</v>
      </c>
      <c r="D1782" s="11">
        <f>ROUND(АТС!D286*$D$791*$D$792/100,2)</f>
        <v>29.52</v>
      </c>
      <c r="E1782" s="11">
        <f>ROUND(АТС!$D286*$E$791*$E$792/100,2)</f>
        <v>27.13</v>
      </c>
      <c r="F1782" s="11">
        <f>ROUND(АТС!$D286*$F$791*$F$792/100,2)</f>
        <v>18.47</v>
      </c>
      <c r="G1782" s="11">
        <f>ROUND(АТС!$D286*$G$791*$G$792/100,2)</f>
        <v>10.81</v>
      </c>
    </row>
    <row r="1783" spans="1:7" x14ac:dyDescent="0.25">
      <c r="A1783" s="238"/>
      <c r="B1783" s="128">
        <f t="shared" si="27"/>
        <v>42196.25</v>
      </c>
      <c r="C1783" s="131">
        <v>6</v>
      </c>
      <c r="D1783" s="11">
        <f>ROUND(АТС!D287*$D$791*$D$792/100,2)</f>
        <v>34.33</v>
      </c>
      <c r="E1783" s="11">
        <f>ROUND(АТС!$D287*$E$791*$E$792/100,2)</f>
        <v>31.54</v>
      </c>
      <c r="F1783" s="11">
        <f>ROUND(АТС!$D287*$F$791*$F$792/100,2)</f>
        <v>21.47</v>
      </c>
      <c r="G1783" s="11">
        <f>ROUND(АТС!$D287*$G$791*$G$792/100,2)</f>
        <v>12.57</v>
      </c>
    </row>
    <row r="1784" spans="1:7" x14ac:dyDescent="0.25">
      <c r="A1784" s="238"/>
      <c r="B1784" s="130">
        <f t="shared" si="27"/>
        <v>42196.291669999999</v>
      </c>
      <c r="C1784" s="131">
        <v>7</v>
      </c>
      <c r="D1784" s="11">
        <f>ROUND(АТС!D288*$D$791*$D$792/100,2)</f>
        <v>57.22</v>
      </c>
      <c r="E1784" s="11">
        <f>ROUND(АТС!$D288*$E$791*$E$792/100,2)</f>
        <v>52.57</v>
      </c>
      <c r="F1784" s="11">
        <f>ROUND(АТС!$D288*$F$791*$F$792/100,2)</f>
        <v>35.79</v>
      </c>
      <c r="G1784" s="11">
        <f>ROUND(АТС!$D288*$G$791*$G$792/100,2)</f>
        <v>20.94</v>
      </c>
    </row>
    <row r="1785" spans="1:7" x14ac:dyDescent="0.25">
      <c r="A1785" s="238"/>
      <c r="B1785" s="128">
        <f t="shared" si="27"/>
        <v>42196.333330000001</v>
      </c>
      <c r="C1785" s="131">
        <v>8</v>
      </c>
      <c r="D1785" s="11">
        <f>ROUND(АТС!D289*$D$791*$D$792/100,2)</f>
        <v>16.61</v>
      </c>
      <c r="E1785" s="11">
        <f>ROUND(АТС!$D289*$E$791*$E$792/100,2)</f>
        <v>15.26</v>
      </c>
      <c r="F1785" s="11">
        <f>ROUND(АТС!$D289*$F$791*$F$792/100,2)</f>
        <v>10.39</v>
      </c>
      <c r="G1785" s="11">
        <f>ROUND(АТС!$D289*$G$791*$G$792/100,2)</f>
        <v>6.08</v>
      </c>
    </row>
    <row r="1786" spans="1:7" x14ac:dyDescent="0.25">
      <c r="A1786" s="238"/>
      <c r="B1786" s="130">
        <f t="shared" si="27"/>
        <v>42196.375</v>
      </c>
      <c r="C1786" s="131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38"/>
      <c r="B1787" s="128">
        <f t="shared" si="27"/>
        <v>42196.416669999999</v>
      </c>
      <c r="C1787" s="131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38"/>
      <c r="B1788" s="130">
        <f t="shared" si="27"/>
        <v>42196.458330000001</v>
      </c>
      <c r="C1788" s="131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38"/>
      <c r="B1789" s="128">
        <f t="shared" si="27"/>
        <v>42196.5</v>
      </c>
      <c r="C1789" s="131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38"/>
      <c r="B1790" s="130">
        <f t="shared" si="27"/>
        <v>42196.541669999999</v>
      </c>
      <c r="C1790" s="131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38"/>
      <c r="B1791" s="128">
        <f t="shared" si="27"/>
        <v>42196.583330000001</v>
      </c>
      <c r="C1791" s="131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38"/>
      <c r="B1792" s="130">
        <f t="shared" si="27"/>
        <v>42196.625</v>
      </c>
      <c r="C1792" s="131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38"/>
      <c r="B1793" s="128">
        <f t="shared" si="27"/>
        <v>42196.666669999999</v>
      </c>
      <c r="C1793" s="131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38"/>
      <c r="B1794" s="130">
        <f t="shared" si="27"/>
        <v>42196.708330000001</v>
      </c>
      <c r="C1794" s="131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38"/>
      <c r="B1795" s="128">
        <f t="shared" si="27"/>
        <v>42196.75</v>
      </c>
      <c r="C1795" s="131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38"/>
      <c r="B1796" s="130">
        <f t="shared" si="27"/>
        <v>42196.791669999999</v>
      </c>
      <c r="C1796" s="131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38"/>
      <c r="B1797" s="128">
        <f t="shared" si="27"/>
        <v>42196.833330000001</v>
      </c>
      <c r="C1797" s="131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38"/>
      <c r="B1798" s="130">
        <f t="shared" si="27"/>
        <v>42196.875</v>
      </c>
      <c r="C1798" s="131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38"/>
      <c r="B1799" s="128">
        <f t="shared" si="27"/>
        <v>42196.916669999999</v>
      </c>
      <c r="C1799" s="131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38"/>
      <c r="B1800" s="130">
        <f t="shared" si="27"/>
        <v>42196.958330000001</v>
      </c>
      <c r="C1800" s="131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38"/>
      <c r="B1801" s="128">
        <f t="shared" si="27"/>
        <v>42197</v>
      </c>
      <c r="C1801" s="131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38"/>
      <c r="B1802" s="130">
        <f t="shared" si="27"/>
        <v>42197.041669999999</v>
      </c>
      <c r="C1802" s="131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38"/>
      <c r="B1803" s="128">
        <f t="shared" si="27"/>
        <v>42197.083330000001</v>
      </c>
      <c r="C1803" s="131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38"/>
      <c r="B1804" s="130">
        <f t="shared" si="27"/>
        <v>42197.125</v>
      </c>
      <c r="C1804" s="131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38"/>
      <c r="B1805" s="128">
        <f t="shared" si="27"/>
        <v>42197.166669999999</v>
      </c>
      <c r="C1805" s="131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38"/>
      <c r="B1806" s="130">
        <f t="shared" si="27"/>
        <v>42197.208330000001</v>
      </c>
      <c r="C1806" s="131">
        <v>5</v>
      </c>
      <c r="D1806" s="11">
        <f>ROUND(АТС!D310*$D$791*$D$792/100,2)</f>
        <v>0</v>
      </c>
      <c r="E1806" s="11">
        <f>ROUND(АТС!$D310*$E$791*$E$792/100,2)</f>
        <v>0</v>
      </c>
      <c r="F1806" s="11">
        <f>ROUND(АТС!$D310*$F$791*$F$792/100,2)</f>
        <v>0</v>
      </c>
      <c r="G1806" s="11">
        <f>ROUND(АТС!$D310*$G$791*$G$792/100,2)</f>
        <v>0</v>
      </c>
    </row>
    <row r="1807" spans="1:7" x14ac:dyDescent="0.25">
      <c r="A1807" s="238"/>
      <c r="B1807" s="128">
        <f t="shared" si="27"/>
        <v>42197.25</v>
      </c>
      <c r="C1807" s="131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38"/>
      <c r="B1808" s="130">
        <f t="shared" si="27"/>
        <v>42197.291669999999</v>
      </c>
      <c r="C1808" s="131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38"/>
      <c r="B1809" s="128">
        <f t="shared" si="27"/>
        <v>42197.333330000001</v>
      </c>
      <c r="C1809" s="131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38"/>
      <c r="B1810" s="130">
        <f t="shared" si="27"/>
        <v>42197.375</v>
      </c>
      <c r="C1810" s="131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38"/>
      <c r="B1811" s="128">
        <f t="shared" si="27"/>
        <v>42197.416669999999</v>
      </c>
      <c r="C1811" s="131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38"/>
      <c r="B1812" s="130">
        <f t="shared" si="27"/>
        <v>42197.458330000001</v>
      </c>
      <c r="C1812" s="131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38"/>
      <c r="B1813" s="128">
        <f t="shared" si="27"/>
        <v>42197.5</v>
      </c>
      <c r="C1813" s="131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38"/>
      <c r="B1814" s="130">
        <f t="shared" si="27"/>
        <v>42197.541669999999</v>
      </c>
      <c r="C1814" s="131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38"/>
      <c r="B1815" s="128">
        <f t="shared" si="27"/>
        <v>42197.583330000001</v>
      </c>
      <c r="C1815" s="131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38"/>
      <c r="B1816" s="130">
        <f t="shared" si="27"/>
        <v>42197.625</v>
      </c>
      <c r="C1816" s="131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38"/>
      <c r="B1817" s="128">
        <f t="shared" si="27"/>
        <v>42197.666669999999</v>
      </c>
      <c r="C1817" s="131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38"/>
      <c r="B1818" s="130">
        <f t="shared" ref="B1818:B1881" si="28">B1794+1</f>
        <v>42197.708330000001</v>
      </c>
      <c r="C1818" s="131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38"/>
      <c r="B1819" s="128">
        <f t="shared" si="28"/>
        <v>42197.75</v>
      </c>
      <c r="C1819" s="131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38"/>
      <c r="B1820" s="130">
        <f t="shared" si="28"/>
        <v>42197.791669999999</v>
      </c>
      <c r="C1820" s="131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38"/>
      <c r="B1821" s="128">
        <f t="shared" si="28"/>
        <v>42197.833330000001</v>
      </c>
      <c r="C1821" s="131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38"/>
      <c r="B1822" s="130">
        <f t="shared" si="28"/>
        <v>42197.875</v>
      </c>
      <c r="C1822" s="131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38"/>
      <c r="B1823" s="128">
        <f t="shared" si="28"/>
        <v>42197.916669999999</v>
      </c>
      <c r="C1823" s="131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38"/>
      <c r="B1824" s="130">
        <f t="shared" si="28"/>
        <v>42197.958330000001</v>
      </c>
      <c r="C1824" s="131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38"/>
      <c r="B1825" s="128">
        <f t="shared" si="28"/>
        <v>42198</v>
      </c>
      <c r="C1825" s="131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38"/>
      <c r="B1826" s="130">
        <f t="shared" si="28"/>
        <v>42198.041669999999</v>
      </c>
      <c r="C1826" s="131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38"/>
      <c r="B1827" s="128">
        <f t="shared" si="28"/>
        <v>42198.083330000001</v>
      </c>
      <c r="C1827" s="131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38"/>
      <c r="B1828" s="130">
        <f t="shared" si="28"/>
        <v>42198.125</v>
      </c>
      <c r="C1828" s="131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38"/>
      <c r="B1829" s="128">
        <f t="shared" si="28"/>
        <v>42198.166669999999</v>
      </c>
      <c r="C1829" s="131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38"/>
      <c r="B1830" s="130">
        <f t="shared" si="28"/>
        <v>42198.208330000001</v>
      </c>
      <c r="C1830" s="131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38"/>
      <c r="B1831" s="128">
        <f t="shared" si="28"/>
        <v>42198.25</v>
      </c>
      <c r="C1831" s="131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38"/>
      <c r="B1832" s="130">
        <f t="shared" si="28"/>
        <v>42198.291669999999</v>
      </c>
      <c r="C1832" s="131">
        <v>7</v>
      </c>
      <c r="D1832" s="11">
        <f>ROUND(АТС!D336*$D$791*$D$792/100,2)</f>
        <v>21.03</v>
      </c>
      <c r="E1832" s="11">
        <f>ROUND(АТС!$D336*$E$791*$E$792/100,2)</f>
        <v>19.32</v>
      </c>
      <c r="F1832" s="11">
        <f>ROUND(АТС!$D336*$F$791*$F$792/100,2)</f>
        <v>13.15</v>
      </c>
      <c r="G1832" s="11">
        <f>ROUND(АТС!$D336*$G$791*$G$792/100,2)</f>
        <v>7.7</v>
      </c>
    </row>
    <row r="1833" spans="1:7" x14ac:dyDescent="0.25">
      <c r="A1833" s="238"/>
      <c r="B1833" s="128">
        <f t="shared" si="28"/>
        <v>42198.333330000001</v>
      </c>
      <c r="C1833" s="131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38"/>
      <c r="B1834" s="130">
        <f t="shared" si="28"/>
        <v>42198.375</v>
      </c>
      <c r="C1834" s="131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38"/>
      <c r="B1835" s="128">
        <f t="shared" si="28"/>
        <v>42198.416669999999</v>
      </c>
      <c r="C1835" s="131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38"/>
      <c r="B1836" s="130">
        <f t="shared" si="28"/>
        <v>42198.458330000001</v>
      </c>
      <c r="C1836" s="131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38"/>
      <c r="B1837" s="128">
        <f t="shared" si="28"/>
        <v>42198.5</v>
      </c>
      <c r="C1837" s="131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38"/>
      <c r="B1838" s="130">
        <f t="shared" si="28"/>
        <v>42198.541669999999</v>
      </c>
      <c r="C1838" s="131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38"/>
      <c r="B1839" s="128">
        <f t="shared" si="28"/>
        <v>42198.583330000001</v>
      </c>
      <c r="C1839" s="131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38"/>
      <c r="B1840" s="130">
        <f t="shared" si="28"/>
        <v>42198.625</v>
      </c>
      <c r="C1840" s="131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38"/>
      <c r="B1841" s="128">
        <f t="shared" si="28"/>
        <v>42198.666669999999</v>
      </c>
      <c r="C1841" s="131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38"/>
      <c r="B1842" s="130">
        <f t="shared" si="28"/>
        <v>42198.708330000001</v>
      </c>
      <c r="C1842" s="131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38"/>
      <c r="B1843" s="128">
        <f t="shared" si="28"/>
        <v>42198.75</v>
      </c>
      <c r="C1843" s="131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38"/>
      <c r="B1844" s="130">
        <f t="shared" si="28"/>
        <v>42198.791669999999</v>
      </c>
      <c r="C1844" s="131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38"/>
      <c r="B1845" s="128">
        <f t="shared" si="28"/>
        <v>42198.833330000001</v>
      </c>
      <c r="C1845" s="131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38"/>
      <c r="B1846" s="130">
        <f t="shared" si="28"/>
        <v>42198.875</v>
      </c>
      <c r="C1846" s="131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38"/>
      <c r="B1847" s="128">
        <f t="shared" si="28"/>
        <v>42198.916669999999</v>
      </c>
      <c r="C1847" s="131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38"/>
      <c r="B1848" s="130">
        <f t="shared" si="28"/>
        <v>42198.958330000001</v>
      </c>
      <c r="C1848" s="131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38"/>
      <c r="B1849" s="128">
        <f t="shared" si="28"/>
        <v>42199</v>
      </c>
      <c r="C1849" s="131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38"/>
      <c r="B1850" s="130">
        <f t="shared" si="28"/>
        <v>42199.041669999999</v>
      </c>
      <c r="C1850" s="131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38"/>
      <c r="B1851" s="128">
        <f t="shared" si="28"/>
        <v>42199.083330000001</v>
      </c>
      <c r="C1851" s="131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38"/>
      <c r="B1852" s="130">
        <f t="shared" si="28"/>
        <v>42199.125</v>
      </c>
      <c r="C1852" s="131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38"/>
      <c r="B1853" s="128">
        <f t="shared" si="28"/>
        <v>42199.166669999999</v>
      </c>
      <c r="C1853" s="131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38"/>
      <c r="B1854" s="130">
        <f t="shared" si="28"/>
        <v>42199.208330000001</v>
      </c>
      <c r="C1854" s="131">
        <v>5</v>
      </c>
      <c r="D1854" s="11">
        <f>ROUND(АТС!D358*$D$791*$D$792/100,2)</f>
        <v>0</v>
      </c>
      <c r="E1854" s="11">
        <f>ROUND(АТС!$D358*$E$791*$E$792/100,2)</f>
        <v>0</v>
      </c>
      <c r="F1854" s="11">
        <f>ROUND(АТС!$D358*$F$791*$F$792/100,2)</f>
        <v>0</v>
      </c>
      <c r="G1854" s="11">
        <f>ROUND(АТС!$D358*$G$791*$G$792/100,2)</f>
        <v>0</v>
      </c>
    </row>
    <row r="1855" spans="1:7" x14ac:dyDescent="0.25">
      <c r="A1855" s="238"/>
      <c r="B1855" s="128">
        <f t="shared" si="28"/>
        <v>42199.25</v>
      </c>
      <c r="C1855" s="131">
        <v>6</v>
      </c>
      <c r="D1855" s="11">
        <f>ROUND(АТС!D359*$D$791*$D$792/100,2)</f>
        <v>11.2</v>
      </c>
      <c r="E1855" s="11">
        <f>ROUND(АТС!$D359*$E$791*$E$792/100,2)</f>
        <v>10.29</v>
      </c>
      <c r="F1855" s="11">
        <f>ROUND(АТС!$D359*$F$791*$F$792/100,2)</f>
        <v>7</v>
      </c>
      <c r="G1855" s="11">
        <f>ROUND(АТС!$D359*$G$791*$G$792/100,2)</f>
        <v>4.0999999999999996</v>
      </c>
    </row>
    <row r="1856" spans="1:7" x14ac:dyDescent="0.25">
      <c r="A1856" s="238"/>
      <c r="B1856" s="130">
        <f t="shared" si="28"/>
        <v>42199.291669999999</v>
      </c>
      <c r="C1856" s="131">
        <v>7</v>
      </c>
      <c r="D1856" s="11">
        <f>ROUND(АТС!D360*$D$791*$D$792/100,2)</f>
        <v>155.78</v>
      </c>
      <c r="E1856" s="11">
        <f>ROUND(АТС!$D360*$E$791*$E$792/100,2)</f>
        <v>143.13</v>
      </c>
      <c r="F1856" s="11">
        <f>ROUND(АТС!$D360*$F$791*$F$792/100,2)</f>
        <v>97.43</v>
      </c>
      <c r="G1856" s="11">
        <f>ROUND(АТС!$D360*$G$791*$G$792/100,2)</f>
        <v>57.02</v>
      </c>
    </row>
    <row r="1857" spans="1:7" x14ac:dyDescent="0.25">
      <c r="A1857" s="238"/>
      <c r="B1857" s="128">
        <f t="shared" si="28"/>
        <v>42199.333330000001</v>
      </c>
      <c r="C1857" s="131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38"/>
      <c r="B1858" s="130">
        <f t="shared" si="28"/>
        <v>42199.375</v>
      </c>
      <c r="C1858" s="131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38"/>
      <c r="B1859" s="128">
        <f t="shared" si="28"/>
        <v>42199.416669999999</v>
      </c>
      <c r="C1859" s="131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38"/>
      <c r="B1860" s="130">
        <f t="shared" si="28"/>
        <v>42199.458330000001</v>
      </c>
      <c r="C1860" s="131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38"/>
      <c r="B1861" s="128">
        <f t="shared" si="28"/>
        <v>42199.5</v>
      </c>
      <c r="C1861" s="131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38"/>
      <c r="B1862" s="130">
        <f t="shared" si="28"/>
        <v>42199.541669999999</v>
      </c>
      <c r="C1862" s="131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38"/>
      <c r="B1863" s="128">
        <f t="shared" si="28"/>
        <v>42199.583330000001</v>
      </c>
      <c r="C1863" s="131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38"/>
      <c r="B1864" s="130">
        <f t="shared" si="28"/>
        <v>42199.625</v>
      </c>
      <c r="C1864" s="131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38"/>
      <c r="B1865" s="128">
        <f t="shared" si="28"/>
        <v>42199.666669999999</v>
      </c>
      <c r="C1865" s="131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38"/>
      <c r="B1866" s="130">
        <f t="shared" si="28"/>
        <v>42199.708330000001</v>
      </c>
      <c r="C1866" s="131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38"/>
      <c r="B1867" s="128">
        <f t="shared" si="28"/>
        <v>42199.75</v>
      </c>
      <c r="C1867" s="131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38"/>
      <c r="B1868" s="130">
        <f t="shared" si="28"/>
        <v>42199.791669999999</v>
      </c>
      <c r="C1868" s="131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38"/>
      <c r="B1869" s="128">
        <f t="shared" si="28"/>
        <v>42199.833330000001</v>
      </c>
      <c r="C1869" s="131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38"/>
      <c r="B1870" s="130">
        <f t="shared" si="28"/>
        <v>42199.875</v>
      </c>
      <c r="C1870" s="131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38"/>
      <c r="B1871" s="128">
        <f t="shared" si="28"/>
        <v>42199.916669999999</v>
      </c>
      <c r="C1871" s="131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38"/>
      <c r="B1872" s="130">
        <f t="shared" si="28"/>
        <v>42199.958330000001</v>
      </c>
      <c r="C1872" s="131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38"/>
      <c r="B1873" s="128">
        <f t="shared" si="28"/>
        <v>42200</v>
      </c>
      <c r="C1873" s="131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38"/>
      <c r="B1874" s="130">
        <f t="shared" si="28"/>
        <v>42200.041669999999</v>
      </c>
      <c r="C1874" s="131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38"/>
      <c r="B1875" s="128">
        <f t="shared" si="28"/>
        <v>42200.083330000001</v>
      </c>
      <c r="C1875" s="131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38"/>
      <c r="B1876" s="130">
        <f t="shared" si="28"/>
        <v>42200.125</v>
      </c>
      <c r="C1876" s="131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38"/>
      <c r="B1877" s="128">
        <f t="shared" si="28"/>
        <v>42200.166669999999</v>
      </c>
      <c r="C1877" s="131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38"/>
      <c r="B1878" s="130">
        <f t="shared" si="28"/>
        <v>42200.208330000001</v>
      </c>
      <c r="C1878" s="131">
        <v>5</v>
      </c>
      <c r="D1878" s="11">
        <f>ROUND(АТС!D382*$D$791*$D$792/100,2)</f>
        <v>8.94</v>
      </c>
      <c r="E1878" s="11">
        <f>ROUND(АТС!$D382*$E$791*$E$792/100,2)</f>
        <v>8.2200000000000006</v>
      </c>
      <c r="F1878" s="11">
        <f>ROUND(АТС!$D382*$F$791*$F$792/100,2)</f>
        <v>5.59</v>
      </c>
      <c r="G1878" s="11">
        <f>ROUND(АТС!$D382*$G$791*$G$792/100,2)</f>
        <v>3.27</v>
      </c>
    </row>
    <row r="1879" spans="1:7" x14ac:dyDescent="0.25">
      <c r="A1879" s="238"/>
      <c r="B1879" s="128">
        <f t="shared" si="28"/>
        <v>42200.25</v>
      </c>
      <c r="C1879" s="131">
        <v>6</v>
      </c>
      <c r="D1879" s="11">
        <f>ROUND(АТС!D383*$D$791*$D$792/100,2)</f>
        <v>55.26</v>
      </c>
      <c r="E1879" s="11">
        <f>ROUND(АТС!$D383*$E$791*$E$792/100,2)</f>
        <v>50.78</v>
      </c>
      <c r="F1879" s="11">
        <f>ROUND(АТС!$D383*$F$791*$F$792/100,2)</f>
        <v>34.56</v>
      </c>
      <c r="G1879" s="11">
        <f>ROUND(АТС!$D383*$G$791*$G$792/100,2)</f>
        <v>20.23</v>
      </c>
    </row>
    <row r="1880" spans="1:7" x14ac:dyDescent="0.25">
      <c r="A1880" s="238"/>
      <c r="B1880" s="130">
        <f t="shared" si="28"/>
        <v>42200.291669999999</v>
      </c>
      <c r="C1880" s="131">
        <v>7</v>
      </c>
      <c r="D1880" s="11">
        <f>ROUND(АТС!D384*$D$791*$D$792/100,2)</f>
        <v>130.35</v>
      </c>
      <c r="E1880" s="11">
        <f>ROUND(АТС!$D384*$E$791*$E$792/100,2)</f>
        <v>119.76</v>
      </c>
      <c r="F1880" s="11">
        <f>ROUND(АТС!$D384*$F$791*$F$792/100,2)</f>
        <v>81.53</v>
      </c>
      <c r="G1880" s="11">
        <f>ROUND(АТС!$D384*$G$791*$G$792/100,2)</f>
        <v>47.71</v>
      </c>
    </row>
    <row r="1881" spans="1:7" x14ac:dyDescent="0.25">
      <c r="A1881" s="238"/>
      <c r="B1881" s="128">
        <f t="shared" si="28"/>
        <v>42200.333330000001</v>
      </c>
      <c r="C1881" s="131">
        <v>8</v>
      </c>
      <c r="D1881" s="11">
        <f>ROUND(АТС!D385*$D$791*$D$792/100,2)</f>
        <v>21.96</v>
      </c>
      <c r="E1881" s="11">
        <f>ROUND(АТС!$D385*$E$791*$E$792/100,2)</f>
        <v>20.18</v>
      </c>
      <c r="F1881" s="11">
        <f>ROUND(АТС!$D385*$F$791*$F$792/100,2)</f>
        <v>13.74</v>
      </c>
      <c r="G1881" s="11">
        <f>ROUND(АТС!$D385*$G$791*$G$792/100,2)</f>
        <v>8.0399999999999991</v>
      </c>
    </row>
    <row r="1882" spans="1:7" x14ac:dyDescent="0.25">
      <c r="A1882" s="238"/>
      <c r="B1882" s="130">
        <f t="shared" ref="B1882:B1945" si="29">B1858+1</f>
        <v>42200.375</v>
      </c>
      <c r="C1882" s="131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38"/>
      <c r="B1883" s="128">
        <f t="shared" si="29"/>
        <v>42200.416669999999</v>
      </c>
      <c r="C1883" s="131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38"/>
      <c r="B1884" s="130">
        <f t="shared" si="29"/>
        <v>42200.458330000001</v>
      </c>
      <c r="C1884" s="131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38"/>
      <c r="B1885" s="128">
        <f t="shared" si="29"/>
        <v>42200.5</v>
      </c>
      <c r="C1885" s="131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38"/>
      <c r="B1886" s="130">
        <f t="shared" si="29"/>
        <v>42200.541669999999</v>
      </c>
      <c r="C1886" s="131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38"/>
      <c r="B1887" s="128">
        <f t="shared" si="29"/>
        <v>42200.583330000001</v>
      </c>
      <c r="C1887" s="131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38"/>
      <c r="B1888" s="130">
        <f t="shared" si="29"/>
        <v>42200.625</v>
      </c>
      <c r="C1888" s="131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38"/>
      <c r="B1889" s="128">
        <f t="shared" si="29"/>
        <v>42200.666669999999</v>
      </c>
      <c r="C1889" s="131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38"/>
      <c r="B1890" s="130">
        <f t="shared" si="29"/>
        <v>42200.708330000001</v>
      </c>
      <c r="C1890" s="131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38"/>
      <c r="B1891" s="128">
        <f t="shared" si="29"/>
        <v>42200.75</v>
      </c>
      <c r="C1891" s="131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38"/>
      <c r="B1892" s="130">
        <f t="shared" si="29"/>
        <v>42200.791669999999</v>
      </c>
      <c r="C1892" s="131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38"/>
      <c r="B1893" s="128">
        <f t="shared" si="29"/>
        <v>42200.833330000001</v>
      </c>
      <c r="C1893" s="131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38"/>
      <c r="B1894" s="130">
        <f t="shared" si="29"/>
        <v>42200.875</v>
      </c>
      <c r="C1894" s="131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38"/>
      <c r="B1895" s="128">
        <f t="shared" si="29"/>
        <v>42200.916669999999</v>
      </c>
      <c r="C1895" s="131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38"/>
      <c r="B1896" s="130">
        <f t="shared" si="29"/>
        <v>42200.958330000001</v>
      </c>
      <c r="C1896" s="131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38"/>
      <c r="B1897" s="128">
        <f t="shared" si="29"/>
        <v>42201</v>
      </c>
      <c r="C1897" s="131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38"/>
      <c r="B1898" s="130">
        <f t="shared" si="29"/>
        <v>42201.041669999999</v>
      </c>
      <c r="C1898" s="131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38"/>
      <c r="B1899" s="128">
        <f t="shared" si="29"/>
        <v>42201.083330000001</v>
      </c>
      <c r="C1899" s="131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38"/>
      <c r="B1900" s="130">
        <f t="shared" si="29"/>
        <v>42201.125</v>
      </c>
      <c r="C1900" s="131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38"/>
      <c r="B1901" s="128">
        <f t="shared" si="29"/>
        <v>42201.166669999999</v>
      </c>
      <c r="C1901" s="131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38"/>
      <c r="B1902" s="130">
        <f t="shared" si="29"/>
        <v>42201.208330000001</v>
      </c>
      <c r="C1902" s="131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38"/>
      <c r="B1903" s="128">
        <f t="shared" si="29"/>
        <v>42201.25</v>
      </c>
      <c r="C1903" s="131">
        <v>6</v>
      </c>
      <c r="D1903" s="11">
        <f>ROUND(АТС!D407*$D$791*$D$792/100,2)</f>
        <v>27.46</v>
      </c>
      <c r="E1903" s="11">
        <f>ROUND(АТС!$D407*$E$791*$E$792/100,2)</f>
        <v>25.23</v>
      </c>
      <c r="F1903" s="11">
        <f>ROUND(АТС!$D407*$F$791*$F$792/100,2)</f>
        <v>17.18</v>
      </c>
      <c r="G1903" s="11">
        <f>ROUND(АТС!$D407*$G$791*$G$792/100,2)</f>
        <v>10.050000000000001</v>
      </c>
    </row>
    <row r="1904" spans="1:7" x14ac:dyDescent="0.25">
      <c r="A1904" s="238"/>
      <c r="B1904" s="130">
        <f t="shared" si="29"/>
        <v>42201.291669999999</v>
      </c>
      <c r="C1904" s="131">
        <v>7</v>
      </c>
      <c r="D1904" s="11">
        <f>ROUND(АТС!D408*$D$791*$D$792/100,2)</f>
        <v>83.01</v>
      </c>
      <c r="E1904" s="11">
        <f>ROUND(АТС!$D408*$E$791*$E$792/100,2)</f>
        <v>76.27</v>
      </c>
      <c r="F1904" s="11">
        <f>ROUND(АТС!$D408*$F$791*$F$792/100,2)</f>
        <v>51.92</v>
      </c>
      <c r="G1904" s="11">
        <f>ROUND(АТС!$D408*$G$791*$G$792/100,2)</f>
        <v>30.39</v>
      </c>
    </row>
    <row r="1905" spans="1:7" x14ac:dyDescent="0.25">
      <c r="A1905" s="238"/>
      <c r="B1905" s="128">
        <f t="shared" si="29"/>
        <v>42201.333330000001</v>
      </c>
      <c r="C1905" s="131">
        <v>8</v>
      </c>
      <c r="D1905" s="11">
        <f>ROUND(АТС!D409*$D$791*$D$792/100,2)</f>
        <v>6.08</v>
      </c>
      <c r="E1905" s="11">
        <f>ROUND(АТС!$D409*$E$791*$E$792/100,2)</f>
        <v>5.59</v>
      </c>
      <c r="F1905" s="11">
        <f>ROUND(АТС!$D409*$F$791*$F$792/100,2)</f>
        <v>3.8</v>
      </c>
      <c r="G1905" s="11">
        <f>ROUND(АТС!$D409*$G$791*$G$792/100,2)</f>
        <v>2.23</v>
      </c>
    </row>
    <row r="1906" spans="1:7" x14ac:dyDescent="0.25">
      <c r="A1906" s="238"/>
      <c r="B1906" s="130">
        <f t="shared" si="29"/>
        <v>42201.375</v>
      </c>
      <c r="C1906" s="131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38"/>
      <c r="B1907" s="128">
        <f t="shared" si="29"/>
        <v>42201.416669999999</v>
      </c>
      <c r="C1907" s="131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38"/>
      <c r="B1908" s="130">
        <f t="shared" si="29"/>
        <v>42201.458330000001</v>
      </c>
      <c r="C1908" s="131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38"/>
      <c r="B1909" s="128">
        <f t="shared" si="29"/>
        <v>42201.5</v>
      </c>
      <c r="C1909" s="131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38"/>
      <c r="B1910" s="130">
        <f t="shared" si="29"/>
        <v>42201.541669999999</v>
      </c>
      <c r="C1910" s="131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38"/>
      <c r="B1911" s="128">
        <f t="shared" si="29"/>
        <v>42201.583330000001</v>
      </c>
      <c r="C1911" s="131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38"/>
      <c r="B1912" s="130">
        <f t="shared" si="29"/>
        <v>42201.625</v>
      </c>
      <c r="C1912" s="131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38"/>
      <c r="B1913" s="128">
        <f t="shared" si="29"/>
        <v>42201.666669999999</v>
      </c>
      <c r="C1913" s="131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38"/>
      <c r="B1914" s="130">
        <f t="shared" si="29"/>
        <v>42201.708330000001</v>
      </c>
      <c r="C1914" s="131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38"/>
      <c r="B1915" s="128">
        <f t="shared" si="29"/>
        <v>42201.75</v>
      </c>
      <c r="C1915" s="131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38"/>
      <c r="B1916" s="130">
        <f t="shared" si="29"/>
        <v>42201.791669999999</v>
      </c>
      <c r="C1916" s="131">
        <v>19</v>
      </c>
      <c r="D1916" s="11">
        <f>ROUND(АТС!D420*$D$791*$D$792/100,2)</f>
        <v>0.89</v>
      </c>
      <c r="E1916" s="11">
        <f>ROUND(АТС!$D420*$E$791*$E$792/100,2)</f>
        <v>0.82</v>
      </c>
      <c r="F1916" s="11">
        <f>ROUND(АТС!$D420*$F$791*$F$792/100,2)</f>
        <v>0.56000000000000005</v>
      </c>
      <c r="G1916" s="11">
        <f>ROUND(АТС!$D420*$G$791*$G$792/100,2)</f>
        <v>0.33</v>
      </c>
    </row>
    <row r="1917" spans="1:7" x14ac:dyDescent="0.25">
      <c r="A1917" s="238"/>
      <c r="B1917" s="128">
        <f t="shared" si="29"/>
        <v>42201.833330000001</v>
      </c>
      <c r="C1917" s="131">
        <v>20</v>
      </c>
      <c r="D1917" s="11">
        <f>ROUND(АТС!D421*$D$791*$D$792/100,2)</f>
        <v>1.27</v>
      </c>
      <c r="E1917" s="11">
        <f>ROUND(АТС!$D421*$E$791*$E$792/100,2)</f>
        <v>1.17</v>
      </c>
      <c r="F1917" s="11">
        <f>ROUND(АТС!$D421*$F$791*$F$792/100,2)</f>
        <v>0.8</v>
      </c>
      <c r="G1917" s="11">
        <f>ROUND(АТС!$D421*$G$791*$G$792/100,2)</f>
        <v>0.47</v>
      </c>
    </row>
    <row r="1918" spans="1:7" x14ac:dyDescent="0.25">
      <c r="A1918" s="238"/>
      <c r="B1918" s="130">
        <f t="shared" si="29"/>
        <v>42201.875</v>
      </c>
      <c r="C1918" s="131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38"/>
      <c r="B1919" s="128">
        <f t="shared" si="29"/>
        <v>42201.916669999999</v>
      </c>
      <c r="C1919" s="131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38"/>
      <c r="B1920" s="130">
        <f t="shared" si="29"/>
        <v>42201.958330000001</v>
      </c>
      <c r="C1920" s="131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38"/>
      <c r="B1921" s="128">
        <f t="shared" si="29"/>
        <v>42202</v>
      </c>
      <c r="C1921" s="131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38"/>
      <c r="B1922" s="130">
        <f t="shared" si="29"/>
        <v>42202.041669999999</v>
      </c>
      <c r="C1922" s="131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38"/>
      <c r="B1923" s="128">
        <f t="shared" si="29"/>
        <v>42202.083330000001</v>
      </c>
      <c r="C1923" s="131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38"/>
      <c r="B1924" s="130">
        <f t="shared" si="29"/>
        <v>42202.125</v>
      </c>
      <c r="C1924" s="131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38"/>
      <c r="B1925" s="128">
        <f t="shared" si="29"/>
        <v>42202.166669999999</v>
      </c>
      <c r="C1925" s="131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38"/>
      <c r="B1926" s="130">
        <f t="shared" si="29"/>
        <v>42202.208330000001</v>
      </c>
      <c r="C1926" s="131">
        <v>5</v>
      </c>
      <c r="D1926" s="11">
        <f>ROUND(АТС!D430*$D$791*$D$792/100,2)</f>
        <v>38.4</v>
      </c>
      <c r="E1926" s="11">
        <f>ROUND(АТС!$D430*$E$791*$E$792/100,2)</f>
        <v>35.28</v>
      </c>
      <c r="F1926" s="11">
        <f>ROUND(АТС!$D430*$F$791*$F$792/100,2)</f>
        <v>24.02</v>
      </c>
      <c r="G1926" s="11">
        <f>ROUND(АТС!$D430*$G$791*$G$792/100,2)</f>
        <v>14.05</v>
      </c>
    </row>
    <row r="1927" spans="1:7" x14ac:dyDescent="0.25">
      <c r="A1927" s="238"/>
      <c r="B1927" s="128">
        <f t="shared" si="29"/>
        <v>42202.25</v>
      </c>
      <c r="C1927" s="131">
        <v>6</v>
      </c>
      <c r="D1927" s="11">
        <f>ROUND(АТС!D431*$D$791*$D$792/100,2)</f>
        <v>49.89</v>
      </c>
      <c r="E1927" s="11">
        <f>ROUND(АТС!$D431*$E$791*$E$792/100,2)</f>
        <v>45.84</v>
      </c>
      <c r="F1927" s="11">
        <f>ROUND(АТС!$D431*$F$791*$F$792/100,2)</f>
        <v>31.21</v>
      </c>
      <c r="G1927" s="11">
        <f>ROUND(АТС!$D431*$G$791*$G$792/100,2)</f>
        <v>18.260000000000002</v>
      </c>
    </row>
    <row r="1928" spans="1:7" x14ac:dyDescent="0.25">
      <c r="A1928" s="238"/>
      <c r="B1928" s="130">
        <f t="shared" si="29"/>
        <v>42202.291669999999</v>
      </c>
      <c r="C1928" s="131">
        <v>7</v>
      </c>
      <c r="D1928" s="11">
        <f>ROUND(АТС!D432*$D$791*$D$792/100,2)</f>
        <v>36.71</v>
      </c>
      <c r="E1928" s="11">
        <f>ROUND(АТС!$D432*$E$791*$E$792/100,2)</f>
        <v>33.729999999999997</v>
      </c>
      <c r="F1928" s="11">
        <f>ROUND(АТС!$D432*$F$791*$F$792/100,2)</f>
        <v>22.96</v>
      </c>
      <c r="G1928" s="11">
        <f>ROUND(АТС!$D432*$G$791*$G$792/100,2)</f>
        <v>13.44</v>
      </c>
    </row>
    <row r="1929" spans="1:7" x14ac:dyDescent="0.25">
      <c r="A1929" s="238"/>
      <c r="B1929" s="128">
        <f t="shared" si="29"/>
        <v>42202.333330000001</v>
      </c>
      <c r="C1929" s="131">
        <v>8</v>
      </c>
      <c r="D1929" s="11">
        <f>ROUND(АТС!D433*$D$791*$D$792/100,2)</f>
        <v>51.03</v>
      </c>
      <c r="E1929" s="11">
        <f>ROUND(АТС!$D433*$E$791*$E$792/100,2)</f>
        <v>46.88</v>
      </c>
      <c r="F1929" s="11">
        <f>ROUND(АТС!$D433*$F$791*$F$792/100,2)</f>
        <v>31.91</v>
      </c>
      <c r="G1929" s="11">
        <f>ROUND(АТС!$D433*$G$791*$G$792/100,2)</f>
        <v>18.68</v>
      </c>
    </row>
    <row r="1930" spans="1:7" x14ac:dyDescent="0.25">
      <c r="A1930" s="238"/>
      <c r="B1930" s="130">
        <f t="shared" si="29"/>
        <v>42202.375</v>
      </c>
      <c r="C1930" s="131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38"/>
      <c r="B1931" s="128">
        <f t="shared" si="29"/>
        <v>42202.416669999999</v>
      </c>
      <c r="C1931" s="131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38"/>
      <c r="B1932" s="130">
        <f t="shared" si="29"/>
        <v>42202.458330000001</v>
      </c>
      <c r="C1932" s="131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38"/>
      <c r="B1933" s="128">
        <f t="shared" si="29"/>
        <v>42202.5</v>
      </c>
      <c r="C1933" s="131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38"/>
      <c r="B1934" s="130">
        <f t="shared" si="29"/>
        <v>42202.541669999999</v>
      </c>
      <c r="C1934" s="131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38"/>
      <c r="B1935" s="128">
        <f t="shared" si="29"/>
        <v>42202.583330000001</v>
      </c>
      <c r="C1935" s="131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38"/>
      <c r="B1936" s="130">
        <f t="shared" si="29"/>
        <v>42202.625</v>
      </c>
      <c r="C1936" s="131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38"/>
      <c r="B1937" s="128">
        <f t="shared" si="29"/>
        <v>42202.666669999999</v>
      </c>
      <c r="C1937" s="131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38"/>
      <c r="B1938" s="130">
        <f t="shared" si="29"/>
        <v>42202.708330000001</v>
      </c>
      <c r="C1938" s="131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38"/>
      <c r="B1939" s="128">
        <f t="shared" si="29"/>
        <v>42202.75</v>
      </c>
      <c r="C1939" s="131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38"/>
      <c r="B1940" s="130">
        <f t="shared" si="29"/>
        <v>42202.791669999999</v>
      </c>
      <c r="C1940" s="131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38"/>
      <c r="B1941" s="128">
        <f t="shared" si="29"/>
        <v>42202.833330000001</v>
      </c>
      <c r="C1941" s="131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38"/>
      <c r="B1942" s="130">
        <f t="shared" si="29"/>
        <v>42202.875</v>
      </c>
      <c r="C1942" s="131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38"/>
      <c r="B1943" s="128">
        <f t="shared" si="29"/>
        <v>42202.916669999999</v>
      </c>
      <c r="C1943" s="131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38"/>
      <c r="B1944" s="130">
        <f t="shared" si="29"/>
        <v>42202.958330000001</v>
      </c>
      <c r="C1944" s="131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38"/>
      <c r="B1945" s="128">
        <f t="shared" si="29"/>
        <v>42203</v>
      </c>
      <c r="C1945" s="131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38"/>
      <c r="B1946" s="130">
        <f t="shared" ref="B1946:B2009" si="30">B1922+1</f>
        <v>42203.041669999999</v>
      </c>
      <c r="C1946" s="131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38"/>
      <c r="B1947" s="128">
        <f t="shared" si="30"/>
        <v>42203.083330000001</v>
      </c>
      <c r="C1947" s="131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38"/>
      <c r="B1948" s="130">
        <f t="shared" si="30"/>
        <v>42203.125</v>
      </c>
      <c r="C1948" s="131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38"/>
      <c r="B1949" s="128">
        <f t="shared" si="30"/>
        <v>42203.166669999999</v>
      </c>
      <c r="C1949" s="131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38"/>
      <c r="B1950" s="130">
        <f t="shared" si="30"/>
        <v>42203.208330000001</v>
      </c>
      <c r="C1950" s="131">
        <v>5</v>
      </c>
      <c r="D1950" s="11">
        <f>ROUND(АТС!D454*$D$791*$D$792/100,2)</f>
        <v>0</v>
      </c>
      <c r="E1950" s="11">
        <f>ROUND(АТС!$D454*$E$791*$E$792/100,2)</f>
        <v>0</v>
      </c>
      <c r="F1950" s="11">
        <f>ROUND(АТС!$D454*$F$791*$F$792/100,2)</f>
        <v>0</v>
      </c>
      <c r="G1950" s="11">
        <f>ROUND(АТС!$D454*$G$791*$G$792/100,2)</f>
        <v>0</v>
      </c>
    </row>
    <row r="1951" spans="1:7" x14ac:dyDescent="0.25">
      <c r="A1951" s="238"/>
      <c r="B1951" s="128">
        <f t="shared" si="30"/>
        <v>42203.25</v>
      </c>
      <c r="C1951" s="131">
        <v>6</v>
      </c>
      <c r="D1951" s="11">
        <f>ROUND(АТС!D455*$D$791*$D$792/100,2)</f>
        <v>39.869999999999997</v>
      </c>
      <c r="E1951" s="11">
        <f>ROUND(АТС!$D455*$E$791*$E$792/100,2)</f>
        <v>36.64</v>
      </c>
      <c r="F1951" s="11">
        <f>ROUND(АТС!$D455*$F$791*$F$792/100,2)</f>
        <v>24.94</v>
      </c>
      <c r="G1951" s="11">
        <f>ROUND(АТС!$D455*$G$791*$G$792/100,2)</f>
        <v>14.6</v>
      </c>
    </row>
    <row r="1952" spans="1:7" x14ac:dyDescent="0.25">
      <c r="A1952" s="238"/>
      <c r="B1952" s="130">
        <f t="shared" si="30"/>
        <v>42203.291669999999</v>
      </c>
      <c r="C1952" s="131">
        <v>7</v>
      </c>
      <c r="D1952" s="11">
        <f>ROUND(АТС!D456*$D$791*$D$792/100,2)</f>
        <v>43.79</v>
      </c>
      <c r="E1952" s="11">
        <f>ROUND(АТС!$D456*$E$791*$E$792/100,2)</f>
        <v>40.24</v>
      </c>
      <c r="F1952" s="11">
        <f>ROUND(АТС!$D456*$F$791*$F$792/100,2)</f>
        <v>27.39</v>
      </c>
      <c r="G1952" s="11">
        <f>ROUND(АТС!$D456*$G$791*$G$792/100,2)</f>
        <v>16.03</v>
      </c>
    </row>
    <row r="1953" spans="1:7" x14ac:dyDescent="0.25">
      <c r="A1953" s="238"/>
      <c r="B1953" s="128">
        <f t="shared" si="30"/>
        <v>42203.333330000001</v>
      </c>
      <c r="C1953" s="131">
        <v>8</v>
      </c>
      <c r="D1953" s="11">
        <f>ROUND(АТС!D457*$D$791*$D$792/100,2)</f>
        <v>16.32</v>
      </c>
      <c r="E1953" s="11">
        <f>ROUND(АТС!$D457*$E$791*$E$792/100,2)</f>
        <v>15</v>
      </c>
      <c r="F1953" s="11">
        <f>ROUND(АТС!$D457*$F$791*$F$792/100,2)</f>
        <v>10.210000000000001</v>
      </c>
      <c r="G1953" s="11">
        <f>ROUND(АТС!$D457*$G$791*$G$792/100,2)</f>
        <v>5.98</v>
      </c>
    </row>
    <row r="1954" spans="1:7" x14ac:dyDescent="0.25">
      <c r="A1954" s="238"/>
      <c r="B1954" s="130">
        <f t="shared" si="30"/>
        <v>42203.375</v>
      </c>
      <c r="C1954" s="131">
        <v>9</v>
      </c>
      <c r="D1954" s="11">
        <f>ROUND(АТС!D458*$D$791*$D$792/100,2)</f>
        <v>45.77</v>
      </c>
      <c r="E1954" s="11">
        <f>ROUND(АТС!$D458*$E$791*$E$792/100,2)</f>
        <v>42.05</v>
      </c>
      <c r="F1954" s="11">
        <f>ROUND(АТС!$D458*$F$791*$F$792/100,2)</f>
        <v>28.63</v>
      </c>
      <c r="G1954" s="11">
        <f>ROUND(АТС!$D458*$G$791*$G$792/100,2)</f>
        <v>16.75</v>
      </c>
    </row>
    <row r="1955" spans="1:7" x14ac:dyDescent="0.25">
      <c r="A1955" s="238"/>
      <c r="B1955" s="128">
        <f t="shared" si="30"/>
        <v>42203.416669999999</v>
      </c>
      <c r="C1955" s="131">
        <v>10</v>
      </c>
      <c r="D1955" s="11">
        <f>ROUND(АТС!D459*$D$791*$D$792/100,2)</f>
        <v>7.32</v>
      </c>
      <c r="E1955" s="11">
        <f>ROUND(АТС!$D459*$E$791*$E$792/100,2)</f>
        <v>6.73</v>
      </c>
      <c r="F1955" s="11">
        <f>ROUND(АТС!$D459*$F$791*$F$792/100,2)</f>
        <v>4.58</v>
      </c>
      <c r="G1955" s="11">
        <f>ROUND(АТС!$D459*$G$791*$G$792/100,2)</f>
        <v>2.68</v>
      </c>
    </row>
    <row r="1956" spans="1:7" x14ac:dyDescent="0.25">
      <c r="A1956" s="238"/>
      <c r="B1956" s="130">
        <f t="shared" si="30"/>
        <v>42203.458330000001</v>
      </c>
      <c r="C1956" s="131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38"/>
      <c r="B1957" s="128">
        <f t="shared" si="30"/>
        <v>42203.5</v>
      </c>
      <c r="C1957" s="131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38"/>
      <c r="B1958" s="130">
        <f t="shared" si="30"/>
        <v>42203.541669999999</v>
      </c>
      <c r="C1958" s="131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38"/>
      <c r="B1959" s="128">
        <f t="shared" si="30"/>
        <v>42203.583330000001</v>
      </c>
      <c r="C1959" s="131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38"/>
      <c r="B1960" s="130">
        <f t="shared" si="30"/>
        <v>42203.625</v>
      </c>
      <c r="C1960" s="131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38"/>
      <c r="B1961" s="128">
        <f t="shared" si="30"/>
        <v>42203.666669999999</v>
      </c>
      <c r="C1961" s="131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38"/>
      <c r="B1962" s="130">
        <f t="shared" si="30"/>
        <v>42203.708330000001</v>
      </c>
      <c r="C1962" s="131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38"/>
      <c r="B1963" s="128">
        <f t="shared" si="30"/>
        <v>42203.75</v>
      </c>
      <c r="C1963" s="131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38"/>
      <c r="B1964" s="130">
        <f t="shared" si="30"/>
        <v>42203.791669999999</v>
      </c>
      <c r="C1964" s="131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38"/>
      <c r="B1965" s="128">
        <f t="shared" si="30"/>
        <v>42203.833330000001</v>
      </c>
      <c r="C1965" s="131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38"/>
      <c r="B1966" s="130">
        <f t="shared" si="30"/>
        <v>42203.875</v>
      </c>
      <c r="C1966" s="131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38"/>
      <c r="B1967" s="128">
        <f t="shared" si="30"/>
        <v>42203.916669999999</v>
      </c>
      <c r="C1967" s="131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38"/>
      <c r="B1968" s="130">
        <f t="shared" si="30"/>
        <v>42203.958330000001</v>
      </c>
      <c r="C1968" s="131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38"/>
      <c r="B1969" s="128">
        <f t="shared" si="30"/>
        <v>42204</v>
      </c>
      <c r="C1969" s="131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38"/>
      <c r="B1970" s="130">
        <f t="shared" si="30"/>
        <v>42204.041669999999</v>
      </c>
      <c r="C1970" s="131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38"/>
      <c r="B1971" s="128">
        <f t="shared" si="30"/>
        <v>42204.083330000001</v>
      </c>
      <c r="C1971" s="131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38"/>
      <c r="B1972" s="130">
        <f t="shared" si="30"/>
        <v>42204.125</v>
      </c>
      <c r="C1972" s="131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38"/>
      <c r="B1973" s="128">
        <f t="shared" si="30"/>
        <v>42204.166669999999</v>
      </c>
      <c r="C1973" s="131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38"/>
      <c r="B1974" s="130">
        <f t="shared" si="30"/>
        <v>42204.208330000001</v>
      </c>
      <c r="C1974" s="131">
        <v>5</v>
      </c>
      <c r="D1974" s="11">
        <f>ROUND(АТС!D478*$D$791*$D$792/100,2)</f>
        <v>0</v>
      </c>
      <c r="E1974" s="11">
        <f>ROUND(АТС!$D478*$E$791*$E$792/100,2)</f>
        <v>0</v>
      </c>
      <c r="F1974" s="11">
        <f>ROUND(АТС!$D478*$F$791*$F$792/100,2)</f>
        <v>0</v>
      </c>
      <c r="G1974" s="11">
        <f>ROUND(АТС!$D478*$G$791*$G$792/100,2)</f>
        <v>0</v>
      </c>
    </row>
    <row r="1975" spans="1:7" x14ac:dyDescent="0.25">
      <c r="A1975" s="238"/>
      <c r="B1975" s="128">
        <f t="shared" si="30"/>
        <v>42204.25</v>
      </c>
      <c r="C1975" s="131">
        <v>6</v>
      </c>
      <c r="D1975" s="11">
        <f>ROUND(АТС!D479*$D$791*$D$792/100,2)</f>
        <v>0</v>
      </c>
      <c r="E1975" s="11">
        <f>ROUND(АТС!$D479*$E$791*$E$792/100,2)</f>
        <v>0</v>
      </c>
      <c r="F1975" s="11">
        <f>ROUND(АТС!$D479*$F$791*$F$792/100,2)</f>
        <v>0</v>
      </c>
      <c r="G1975" s="11">
        <f>ROUND(АТС!$D479*$G$791*$G$792/100,2)</f>
        <v>0</v>
      </c>
    </row>
    <row r="1976" spans="1:7" x14ac:dyDescent="0.25">
      <c r="A1976" s="238"/>
      <c r="B1976" s="130">
        <f t="shared" si="30"/>
        <v>42204.291669999999</v>
      </c>
      <c r="C1976" s="131">
        <v>7</v>
      </c>
      <c r="D1976" s="11">
        <f>ROUND(АТС!D480*$D$791*$D$792/100,2)</f>
        <v>7.09</v>
      </c>
      <c r="E1976" s="11">
        <f>ROUND(АТС!$D480*$E$791*$E$792/100,2)</f>
        <v>6.51</v>
      </c>
      <c r="F1976" s="11">
        <f>ROUND(АТС!$D480*$F$791*$F$792/100,2)</f>
        <v>4.43</v>
      </c>
      <c r="G1976" s="11">
        <f>ROUND(АТС!$D480*$G$791*$G$792/100,2)</f>
        <v>2.59</v>
      </c>
    </row>
    <row r="1977" spans="1:7" x14ac:dyDescent="0.25">
      <c r="A1977" s="238"/>
      <c r="B1977" s="128">
        <f t="shared" si="30"/>
        <v>42204.333330000001</v>
      </c>
      <c r="C1977" s="131">
        <v>8</v>
      </c>
      <c r="D1977" s="11">
        <f>ROUND(АТС!D481*$D$791*$D$792/100,2)</f>
        <v>60.64</v>
      </c>
      <c r="E1977" s="11">
        <f>ROUND(АТС!$D481*$E$791*$E$792/100,2)</f>
        <v>55.72</v>
      </c>
      <c r="F1977" s="11">
        <f>ROUND(АТС!$D481*$F$791*$F$792/100,2)</f>
        <v>37.93</v>
      </c>
      <c r="G1977" s="11">
        <f>ROUND(АТС!$D481*$G$791*$G$792/100,2)</f>
        <v>22.2</v>
      </c>
    </row>
    <row r="1978" spans="1:7" x14ac:dyDescent="0.25">
      <c r="A1978" s="238"/>
      <c r="B1978" s="130">
        <f t="shared" si="30"/>
        <v>42204.375</v>
      </c>
      <c r="C1978" s="131">
        <v>9</v>
      </c>
      <c r="D1978" s="11">
        <f>ROUND(АТС!D482*$D$791*$D$792/100,2)</f>
        <v>42.69</v>
      </c>
      <c r="E1978" s="11">
        <f>ROUND(АТС!$D482*$E$791*$E$792/100,2)</f>
        <v>39.22</v>
      </c>
      <c r="F1978" s="11">
        <f>ROUND(АТС!$D482*$F$791*$F$792/100,2)</f>
        <v>26.7</v>
      </c>
      <c r="G1978" s="11">
        <f>ROUND(АТС!$D482*$G$791*$G$792/100,2)</f>
        <v>15.63</v>
      </c>
    </row>
    <row r="1979" spans="1:7" x14ac:dyDescent="0.25">
      <c r="A1979" s="238"/>
      <c r="B1979" s="128">
        <f t="shared" si="30"/>
        <v>42204.416669999999</v>
      </c>
      <c r="C1979" s="131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38"/>
      <c r="B1980" s="130">
        <f t="shared" si="30"/>
        <v>42204.458330000001</v>
      </c>
      <c r="C1980" s="131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38"/>
      <c r="B1981" s="128">
        <f t="shared" si="30"/>
        <v>42204.5</v>
      </c>
      <c r="C1981" s="131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38"/>
      <c r="B1982" s="130">
        <f t="shared" si="30"/>
        <v>42204.541669999999</v>
      </c>
      <c r="C1982" s="131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38"/>
      <c r="B1983" s="128">
        <f t="shared" si="30"/>
        <v>42204.583330000001</v>
      </c>
      <c r="C1983" s="131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38"/>
      <c r="B1984" s="130">
        <f t="shared" si="30"/>
        <v>42204.625</v>
      </c>
      <c r="C1984" s="131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38"/>
      <c r="B1985" s="128">
        <f t="shared" si="30"/>
        <v>42204.666669999999</v>
      </c>
      <c r="C1985" s="131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38"/>
      <c r="B1986" s="130">
        <f t="shared" si="30"/>
        <v>42204.708330000001</v>
      </c>
      <c r="C1986" s="131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38"/>
      <c r="B1987" s="128">
        <f t="shared" si="30"/>
        <v>42204.75</v>
      </c>
      <c r="C1987" s="131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38"/>
      <c r="B1988" s="130">
        <f t="shared" si="30"/>
        <v>42204.791669999999</v>
      </c>
      <c r="C1988" s="131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38"/>
      <c r="B1989" s="128">
        <f t="shared" si="30"/>
        <v>42204.833330000001</v>
      </c>
      <c r="C1989" s="131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38"/>
      <c r="B1990" s="130">
        <f t="shared" si="30"/>
        <v>42204.875</v>
      </c>
      <c r="C1990" s="131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38"/>
      <c r="B1991" s="128">
        <f t="shared" si="30"/>
        <v>42204.916669999999</v>
      </c>
      <c r="C1991" s="131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38"/>
      <c r="B1992" s="130">
        <f t="shared" si="30"/>
        <v>42204.958330000001</v>
      </c>
      <c r="C1992" s="131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38"/>
      <c r="B1993" s="128">
        <f t="shared" si="30"/>
        <v>42205</v>
      </c>
      <c r="C1993" s="131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38"/>
      <c r="B1994" s="130">
        <f t="shared" si="30"/>
        <v>42205.041669999999</v>
      </c>
      <c r="C1994" s="131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38"/>
      <c r="B1995" s="128">
        <f t="shared" si="30"/>
        <v>42205.083330000001</v>
      </c>
      <c r="C1995" s="131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38"/>
      <c r="B1996" s="130">
        <f t="shared" si="30"/>
        <v>42205.125</v>
      </c>
      <c r="C1996" s="131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38"/>
      <c r="B1997" s="128">
        <f t="shared" si="30"/>
        <v>42205.166669999999</v>
      </c>
      <c r="C1997" s="131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38"/>
      <c r="B1998" s="130">
        <f t="shared" si="30"/>
        <v>42205.208330000001</v>
      </c>
      <c r="C1998" s="131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38"/>
      <c r="B1999" s="128">
        <f t="shared" si="30"/>
        <v>42205.25</v>
      </c>
      <c r="C1999" s="131">
        <v>6</v>
      </c>
      <c r="D1999" s="11">
        <f>ROUND(АТС!D503*$D$791*$D$792/100,2)</f>
        <v>0.43</v>
      </c>
      <c r="E1999" s="11">
        <f>ROUND(АТС!$D503*$E$791*$E$792/100,2)</f>
        <v>0.39</v>
      </c>
      <c r="F1999" s="11">
        <f>ROUND(АТС!$D503*$F$791*$F$792/100,2)</f>
        <v>0.27</v>
      </c>
      <c r="G1999" s="11">
        <f>ROUND(АТС!$D503*$G$791*$G$792/100,2)</f>
        <v>0.16</v>
      </c>
    </row>
    <row r="2000" spans="1:7" x14ac:dyDescent="0.25">
      <c r="A2000" s="238"/>
      <c r="B2000" s="130">
        <f t="shared" si="30"/>
        <v>42205.291669999999</v>
      </c>
      <c r="C2000" s="131">
        <v>7</v>
      </c>
      <c r="D2000" s="11">
        <f>ROUND(АТС!D504*$D$791*$D$792/100,2)</f>
        <v>42.96</v>
      </c>
      <c r="E2000" s="11">
        <f>ROUND(АТС!$D504*$E$791*$E$792/100,2)</f>
        <v>39.47</v>
      </c>
      <c r="F2000" s="11">
        <f>ROUND(АТС!$D504*$F$791*$F$792/100,2)</f>
        <v>26.87</v>
      </c>
      <c r="G2000" s="11">
        <f>ROUND(АТС!$D504*$G$791*$G$792/100,2)</f>
        <v>15.73</v>
      </c>
    </row>
    <row r="2001" spans="1:7" x14ac:dyDescent="0.25">
      <c r="A2001" s="238"/>
      <c r="B2001" s="128">
        <f t="shared" si="30"/>
        <v>42205.333330000001</v>
      </c>
      <c r="C2001" s="131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38"/>
      <c r="B2002" s="130">
        <f t="shared" si="30"/>
        <v>42205.375</v>
      </c>
      <c r="C2002" s="131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38"/>
      <c r="B2003" s="128">
        <f t="shared" si="30"/>
        <v>42205.416669999999</v>
      </c>
      <c r="C2003" s="131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38"/>
      <c r="B2004" s="130">
        <f t="shared" si="30"/>
        <v>42205.458330000001</v>
      </c>
      <c r="C2004" s="131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38"/>
      <c r="B2005" s="128">
        <f t="shared" si="30"/>
        <v>42205.5</v>
      </c>
      <c r="C2005" s="131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38"/>
      <c r="B2006" s="130">
        <f t="shared" si="30"/>
        <v>42205.541669999999</v>
      </c>
      <c r="C2006" s="131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38"/>
      <c r="B2007" s="128">
        <f t="shared" si="30"/>
        <v>42205.583330000001</v>
      </c>
      <c r="C2007" s="131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38"/>
      <c r="B2008" s="130">
        <f t="shared" si="30"/>
        <v>42205.625</v>
      </c>
      <c r="C2008" s="131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38"/>
      <c r="B2009" s="128">
        <f t="shared" si="30"/>
        <v>42205.666669999999</v>
      </c>
      <c r="C2009" s="131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38"/>
      <c r="B2010" s="130">
        <f t="shared" ref="B2010:B2073" si="31">B1986+1</f>
        <v>42205.708330000001</v>
      </c>
      <c r="C2010" s="131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38"/>
      <c r="B2011" s="128">
        <f t="shared" si="31"/>
        <v>42205.75</v>
      </c>
      <c r="C2011" s="131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38"/>
      <c r="B2012" s="130">
        <f t="shared" si="31"/>
        <v>42205.791669999999</v>
      </c>
      <c r="C2012" s="131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38"/>
      <c r="B2013" s="128">
        <f t="shared" si="31"/>
        <v>42205.833330000001</v>
      </c>
      <c r="C2013" s="131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38"/>
      <c r="B2014" s="130">
        <f t="shared" si="31"/>
        <v>42205.875</v>
      </c>
      <c r="C2014" s="131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38"/>
      <c r="B2015" s="128">
        <f t="shared" si="31"/>
        <v>42205.916669999999</v>
      </c>
      <c r="C2015" s="131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38"/>
      <c r="B2016" s="130">
        <f t="shared" si="31"/>
        <v>42205.958330000001</v>
      </c>
      <c r="C2016" s="131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38"/>
      <c r="B2017" s="128">
        <f t="shared" si="31"/>
        <v>42206</v>
      </c>
      <c r="C2017" s="131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38"/>
      <c r="B2018" s="130">
        <f t="shared" si="31"/>
        <v>42206.041669999999</v>
      </c>
      <c r="C2018" s="131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38"/>
      <c r="B2019" s="128">
        <f t="shared" si="31"/>
        <v>42206.083330000001</v>
      </c>
      <c r="C2019" s="131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38"/>
      <c r="B2020" s="130">
        <f t="shared" si="31"/>
        <v>42206.125</v>
      </c>
      <c r="C2020" s="131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38"/>
      <c r="B2021" s="128">
        <f t="shared" si="31"/>
        <v>42206.166669999999</v>
      </c>
      <c r="C2021" s="131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38"/>
      <c r="B2022" s="130">
        <f t="shared" si="31"/>
        <v>42206.208330000001</v>
      </c>
      <c r="C2022" s="131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38"/>
      <c r="B2023" s="128">
        <f t="shared" si="31"/>
        <v>42206.25</v>
      </c>
      <c r="C2023" s="131">
        <v>6</v>
      </c>
      <c r="D2023" s="11">
        <f>ROUND(АТС!D527*$D$791*$D$792/100,2)</f>
        <v>14.12</v>
      </c>
      <c r="E2023" s="11">
        <f>ROUND(АТС!$D527*$E$791*$E$792/100,2)</f>
        <v>12.97</v>
      </c>
      <c r="F2023" s="11">
        <f>ROUND(АТС!$D527*$F$791*$F$792/100,2)</f>
        <v>8.83</v>
      </c>
      <c r="G2023" s="11">
        <f>ROUND(АТС!$D527*$G$791*$G$792/100,2)</f>
        <v>5.17</v>
      </c>
    </row>
    <row r="2024" spans="1:7" x14ac:dyDescent="0.25">
      <c r="A2024" s="238"/>
      <c r="B2024" s="130">
        <f t="shared" si="31"/>
        <v>42206.291669999999</v>
      </c>
      <c r="C2024" s="131">
        <v>7</v>
      </c>
      <c r="D2024" s="11">
        <f>ROUND(АТС!D528*$D$791*$D$792/100,2)</f>
        <v>198.83</v>
      </c>
      <c r="E2024" s="11">
        <f>ROUND(АТС!$D528*$E$791*$E$792/100,2)</f>
        <v>182.69</v>
      </c>
      <c r="F2024" s="11">
        <f>ROUND(АТС!$D528*$F$791*$F$792/100,2)</f>
        <v>124.36</v>
      </c>
      <c r="G2024" s="11">
        <f>ROUND(АТС!$D528*$G$791*$G$792/100,2)</f>
        <v>72.78</v>
      </c>
    </row>
    <row r="2025" spans="1:7" x14ac:dyDescent="0.25">
      <c r="A2025" s="238"/>
      <c r="B2025" s="128">
        <f t="shared" si="31"/>
        <v>42206.333330000001</v>
      </c>
      <c r="C2025" s="131">
        <v>8</v>
      </c>
      <c r="D2025" s="11">
        <f>ROUND(АТС!D529*$D$791*$D$792/100,2)</f>
        <v>36.89</v>
      </c>
      <c r="E2025" s="11">
        <f>ROUND(АТС!$D529*$E$791*$E$792/100,2)</f>
        <v>33.89</v>
      </c>
      <c r="F2025" s="11">
        <f>ROUND(АТС!$D529*$F$791*$F$792/100,2)</f>
        <v>23.07</v>
      </c>
      <c r="G2025" s="11">
        <f>ROUND(АТС!$D529*$G$791*$G$792/100,2)</f>
        <v>13.5</v>
      </c>
    </row>
    <row r="2026" spans="1:7" x14ac:dyDescent="0.25">
      <c r="A2026" s="238"/>
      <c r="B2026" s="130">
        <f t="shared" si="31"/>
        <v>42206.375</v>
      </c>
      <c r="C2026" s="131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38"/>
      <c r="B2027" s="128">
        <f t="shared" si="31"/>
        <v>42206.416669999999</v>
      </c>
      <c r="C2027" s="131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38"/>
      <c r="B2028" s="130">
        <f t="shared" si="31"/>
        <v>42206.458330000001</v>
      </c>
      <c r="C2028" s="131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38"/>
      <c r="B2029" s="128">
        <f t="shared" si="31"/>
        <v>42206.5</v>
      </c>
      <c r="C2029" s="131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38"/>
      <c r="B2030" s="130">
        <f t="shared" si="31"/>
        <v>42206.541669999999</v>
      </c>
      <c r="C2030" s="131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38"/>
      <c r="B2031" s="128">
        <f t="shared" si="31"/>
        <v>42206.583330000001</v>
      </c>
      <c r="C2031" s="131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38"/>
      <c r="B2032" s="130">
        <f t="shared" si="31"/>
        <v>42206.625</v>
      </c>
      <c r="C2032" s="131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38"/>
      <c r="B2033" s="128">
        <f t="shared" si="31"/>
        <v>42206.666669999999</v>
      </c>
      <c r="C2033" s="131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38"/>
      <c r="B2034" s="130">
        <f t="shared" si="31"/>
        <v>42206.708330000001</v>
      </c>
      <c r="C2034" s="131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38"/>
      <c r="B2035" s="128">
        <f t="shared" si="31"/>
        <v>42206.75</v>
      </c>
      <c r="C2035" s="131">
        <v>18</v>
      </c>
      <c r="D2035" s="11">
        <f>ROUND(АТС!D539*$D$791*$D$792/100,2)</f>
        <v>38.950000000000003</v>
      </c>
      <c r="E2035" s="11">
        <f>ROUND(АТС!$D539*$E$791*$E$792/100,2)</f>
        <v>35.78</v>
      </c>
      <c r="F2035" s="11">
        <f>ROUND(АТС!$D539*$F$791*$F$792/100,2)</f>
        <v>24.36</v>
      </c>
      <c r="G2035" s="11">
        <f>ROUND(АТС!$D539*$G$791*$G$792/100,2)</f>
        <v>14.26</v>
      </c>
    </row>
    <row r="2036" spans="1:7" x14ac:dyDescent="0.25">
      <c r="A2036" s="238"/>
      <c r="B2036" s="130">
        <f t="shared" si="31"/>
        <v>42206.791669999999</v>
      </c>
      <c r="C2036" s="131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38"/>
      <c r="B2037" s="128">
        <f t="shared" si="31"/>
        <v>42206.833330000001</v>
      </c>
      <c r="C2037" s="131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38"/>
      <c r="B2038" s="130">
        <f t="shared" si="31"/>
        <v>42206.875</v>
      </c>
      <c r="C2038" s="131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38"/>
      <c r="B2039" s="128">
        <f t="shared" si="31"/>
        <v>42206.916669999999</v>
      </c>
      <c r="C2039" s="131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38"/>
      <c r="B2040" s="130">
        <f t="shared" si="31"/>
        <v>42206.958330000001</v>
      </c>
      <c r="C2040" s="131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38"/>
      <c r="B2041" s="128">
        <f t="shared" si="31"/>
        <v>42207</v>
      </c>
      <c r="C2041" s="131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38"/>
      <c r="B2042" s="130">
        <f t="shared" si="31"/>
        <v>42207.041669999999</v>
      </c>
      <c r="C2042" s="131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38"/>
      <c r="B2043" s="128">
        <f t="shared" si="31"/>
        <v>42207.083330000001</v>
      </c>
      <c r="C2043" s="131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38"/>
      <c r="B2044" s="130">
        <f t="shared" si="31"/>
        <v>42207.125</v>
      </c>
      <c r="C2044" s="131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38"/>
      <c r="B2045" s="128">
        <f t="shared" si="31"/>
        <v>42207.166669999999</v>
      </c>
      <c r="C2045" s="131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38"/>
      <c r="B2046" s="130">
        <f t="shared" si="31"/>
        <v>42207.208330000001</v>
      </c>
      <c r="C2046" s="131">
        <v>5</v>
      </c>
      <c r="D2046" s="11">
        <f>ROUND(АТС!D550*$D$791*$D$792/100,2)</f>
        <v>0</v>
      </c>
      <c r="E2046" s="11">
        <f>ROUND(АТС!$D550*$E$791*$E$792/100,2)</f>
        <v>0</v>
      </c>
      <c r="F2046" s="11">
        <f>ROUND(АТС!$D550*$F$791*$F$792/100,2)</f>
        <v>0</v>
      </c>
      <c r="G2046" s="11">
        <f>ROUND(АТС!$D550*$G$791*$G$792/100,2)</f>
        <v>0</v>
      </c>
    </row>
    <row r="2047" spans="1:7" x14ac:dyDescent="0.25">
      <c r="A2047" s="238"/>
      <c r="B2047" s="128">
        <f t="shared" si="31"/>
        <v>42207.25</v>
      </c>
      <c r="C2047" s="131">
        <v>6</v>
      </c>
      <c r="D2047" s="11">
        <f>ROUND(АТС!D551*$D$791*$D$792/100,2)</f>
        <v>23.85</v>
      </c>
      <c r="E2047" s="11">
        <f>ROUND(АТС!$D551*$E$791*$E$792/100,2)</f>
        <v>21.91</v>
      </c>
      <c r="F2047" s="11">
        <f>ROUND(АТС!$D551*$F$791*$F$792/100,2)</f>
        <v>14.91</v>
      </c>
      <c r="G2047" s="11">
        <f>ROUND(АТС!$D551*$G$791*$G$792/100,2)</f>
        <v>8.73</v>
      </c>
    </row>
    <row r="2048" spans="1:7" x14ac:dyDescent="0.25">
      <c r="A2048" s="238"/>
      <c r="B2048" s="130">
        <f t="shared" si="31"/>
        <v>42207.291669999999</v>
      </c>
      <c r="C2048" s="131">
        <v>7</v>
      </c>
      <c r="D2048" s="11">
        <f>ROUND(АТС!D552*$D$791*$D$792/100,2)</f>
        <v>49.07</v>
      </c>
      <c r="E2048" s="11">
        <f>ROUND(АТС!$D552*$E$791*$E$792/100,2)</f>
        <v>45.08</v>
      </c>
      <c r="F2048" s="11">
        <f>ROUND(АТС!$D552*$F$791*$F$792/100,2)</f>
        <v>30.69</v>
      </c>
      <c r="G2048" s="11">
        <f>ROUND(АТС!$D552*$G$791*$G$792/100,2)</f>
        <v>17.96</v>
      </c>
    </row>
    <row r="2049" spans="1:7" x14ac:dyDescent="0.25">
      <c r="A2049" s="238"/>
      <c r="B2049" s="128">
        <f t="shared" si="31"/>
        <v>42207.333330000001</v>
      </c>
      <c r="C2049" s="131">
        <v>8</v>
      </c>
      <c r="D2049" s="11">
        <f>ROUND(АТС!D553*$D$791*$D$792/100,2)</f>
        <v>84.58</v>
      </c>
      <c r="E2049" s="11">
        <f>ROUND(АТС!$D553*$E$791*$E$792/100,2)</f>
        <v>77.709999999999994</v>
      </c>
      <c r="F2049" s="11">
        <f>ROUND(АТС!$D553*$F$791*$F$792/100,2)</f>
        <v>52.9</v>
      </c>
      <c r="G2049" s="11">
        <f>ROUND(АТС!$D553*$G$791*$G$792/100,2)</f>
        <v>30.96</v>
      </c>
    </row>
    <row r="2050" spans="1:7" x14ac:dyDescent="0.25">
      <c r="A2050" s="238"/>
      <c r="B2050" s="130">
        <f t="shared" si="31"/>
        <v>42207.375</v>
      </c>
      <c r="C2050" s="131">
        <v>9</v>
      </c>
      <c r="D2050" s="11">
        <f>ROUND(АТС!D554*$D$791*$D$792/100,2)</f>
        <v>43.97</v>
      </c>
      <c r="E2050" s="11">
        <f>ROUND(АТС!$D554*$E$791*$E$792/100,2)</f>
        <v>40.4</v>
      </c>
      <c r="F2050" s="11">
        <f>ROUND(АТС!$D554*$F$791*$F$792/100,2)</f>
        <v>27.5</v>
      </c>
      <c r="G2050" s="11">
        <f>ROUND(АТС!$D554*$G$791*$G$792/100,2)</f>
        <v>16.09</v>
      </c>
    </row>
    <row r="2051" spans="1:7" x14ac:dyDescent="0.25">
      <c r="A2051" s="238"/>
      <c r="B2051" s="128">
        <f t="shared" si="31"/>
        <v>42207.416669999999</v>
      </c>
      <c r="C2051" s="131">
        <v>10</v>
      </c>
      <c r="D2051" s="11">
        <f>ROUND(АТС!D555*$D$791*$D$792/100,2)</f>
        <v>14.35</v>
      </c>
      <c r="E2051" s="11">
        <f>ROUND(АТС!$D555*$E$791*$E$792/100,2)</f>
        <v>13.18</v>
      </c>
      <c r="F2051" s="11">
        <f>ROUND(АТС!$D555*$F$791*$F$792/100,2)</f>
        <v>8.9700000000000006</v>
      </c>
      <c r="G2051" s="11">
        <f>ROUND(АТС!$D555*$G$791*$G$792/100,2)</f>
        <v>5.25</v>
      </c>
    </row>
    <row r="2052" spans="1:7" x14ac:dyDescent="0.25">
      <c r="A2052" s="238"/>
      <c r="B2052" s="130">
        <f t="shared" si="31"/>
        <v>42207.458330000001</v>
      </c>
      <c r="C2052" s="131">
        <v>11</v>
      </c>
      <c r="D2052" s="11">
        <f>ROUND(АТС!D556*$D$791*$D$792/100,2)</f>
        <v>6.43</v>
      </c>
      <c r="E2052" s="11">
        <f>ROUND(АТС!$D556*$E$791*$E$792/100,2)</f>
        <v>5.91</v>
      </c>
      <c r="F2052" s="11">
        <f>ROUND(АТС!$D556*$F$791*$F$792/100,2)</f>
        <v>4.0199999999999996</v>
      </c>
      <c r="G2052" s="11">
        <f>ROUND(АТС!$D556*$G$791*$G$792/100,2)</f>
        <v>2.35</v>
      </c>
    </row>
    <row r="2053" spans="1:7" x14ac:dyDescent="0.25">
      <c r="A2053" s="238"/>
      <c r="B2053" s="128">
        <f t="shared" si="31"/>
        <v>42207.5</v>
      </c>
      <c r="C2053" s="131">
        <v>12</v>
      </c>
      <c r="D2053" s="11">
        <f>ROUND(АТС!D557*$D$791*$D$792/100,2)</f>
        <v>4.12</v>
      </c>
      <c r="E2053" s="11">
        <f>ROUND(АТС!$D557*$E$791*$E$792/100,2)</f>
        <v>3.78</v>
      </c>
      <c r="F2053" s="11">
        <f>ROUND(АТС!$D557*$F$791*$F$792/100,2)</f>
        <v>2.58</v>
      </c>
      <c r="G2053" s="11">
        <f>ROUND(АТС!$D557*$G$791*$G$792/100,2)</f>
        <v>1.51</v>
      </c>
    </row>
    <row r="2054" spans="1:7" x14ac:dyDescent="0.25">
      <c r="A2054" s="238"/>
      <c r="B2054" s="130">
        <f t="shared" si="31"/>
        <v>42207.541669999999</v>
      </c>
      <c r="C2054" s="131">
        <v>13</v>
      </c>
      <c r="D2054" s="11">
        <f>ROUND(АТС!D558*$D$791*$D$792/100,2)</f>
        <v>3.74</v>
      </c>
      <c r="E2054" s="11">
        <f>ROUND(АТС!$D558*$E$791*$E$792/100,2)</f>
        <v>3.44</v>
      </c>
      <c r="F2054" s="11">
        <f>ROUND(АТС!$D558*$F$791*$F$792/100,2)</f>
        <v>2.34</v>
      </c>
      <c r="G2054" s="11">
        <f>ROUND(АТС!$D558*$G$791*$G$792/100,2)</f>
        <v>1.37</v>
      </c>
    </row>
    <row r="2055" spans="1:7" x14ac:dyDescent="0.25">
      <c r="A2055" s="238"/>
      <c r="B2055" s="128">
        <f t="shared" si="31"/>
        <v>42207.583330000001</v>
      </c>
      <c r="C2055" s="131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38"/>
      <c r="B2056" s="130">
        <f t="shared" si="31"/>
        <v>42207.625</v>
      </c>
      <c r="C2056" s="131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38"/>
      <c r="B2057" s="128">
        <f t="shared" si="31"/>
        <v>42207.666669999999</v>
      </c>
      <c r="C2057" s="131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38"/>
      <c r="B2058" s="130">
        <f t="shared" si="31"/>
        <v>42207.708330000001</v>
      </c>
      <c r="C2058" s="131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38"/>
      <c r="B2059" s="128">
        <f t="shared" si="31"/>
        <v>42207.75</v>
      </c>
      <c r="C2059" s="131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38"/>
      <c r="B2060" s="130">
        <f t="shared" si="31"/>
        <v>42207.791669999999</v>
      </c>
      <c r="C2060" s="131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38"/>
      <c r="B2061" s="128">
        <f t="shared" si="31"/>
        <v>42207.833330000001</v>
      </c>
      <c r="C2061" s="131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38"/>
      <c r="B2062" s="130">
        <f t="shared" si="31"/>
        <v>42207.875</v>
      </c>
      <c r="C2062" s="131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38"/>
      <c r="B2063" s="128">
        <f t="shared" si="31"/>
        <v>42207.916669999999</v>
      </c>
      <c r="C2063" s="131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38"/>
      <c r="B2064" s="130">
        <f t="shared" si="31"/>
        <v>42207.958330000001</v>
      </c>
      <c r="C2064" s="131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38"/>
      <c r="B2065" s="128">
        <f t="shared" si="31"/>
        <v>42208</v>
      </c>
      <c r="C2065" s="131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38"/>
      <c r="B2066" s="130">
        <f t="shared" si="31"/>
        <v>42208.041669999999</v>
      </c>
      <c r="C2066" s="131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38"/>
      <c r="B2067" s="128">
        <f t="shared" si="31"/>
        <v>42208.083330000001</v>
      </c>
      <c r="C2067" s="131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38"/>
      <c r="B2068" s="130">
        <f t="shared" si="31"/>
        <v>42208.125</v>
      </c>
      <c r="C2068" s="131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38"/>
      <c r="B2069" s="128">
        <f t="shared" si="31"/>
        <v>42208.166669999999</v>
      </c>
      <c r="C2069" s="131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38"/>
      <c r="B2070" s="130">
        <f t="shared" si="31"/>
        <v>42208.208330000001</v>
      </c>
      <c r="C2070" s="131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38"/>
      <c r="B2071" s="128">
        <f t="shared" si="31"/>
        <v>42208.25</v>
      </c>
      <c r="C2071" s="131">
        <v>6</v>
      </c>
      <c r="D2071" s="11">
        <f>ROUND(АТС!D575*$D$791*$D$792/100,2)</f>
        <v>36.25</v>
      </c>
      <c r="E2071" s="11">
        <f>ROUND(АТС!$D575*$E$791*$E$792/100,2)</f>
        <v>33.31</v>
      </c>
      <c r="F2071" s="11">
        <f>ROUND(АТС!$D575*$F$791*$F$792/100,2)</f>
        <v>22.67</v>
      </c>
      <c r="G2071" s="11">
        <f>ROUND(АТС!$D575*$G$791*$G$792/100,2)</f>
        <v>13.27</v>
      </c>
    </row>
    <row r="2072" spans="1:7" x14ac:dyDescent="0.25">
      <c r="A2072" s="238"/>
      <c r="B2072" s="130">
        <f t="shared" si="31"/>
        <v>42208.291669999999</v>
      </c>
      <c r="C2072" s="131">
        <v>7</v>
      </c>
      <c r="D2072" s="11">
        <f>ROUND(АТС!D576*$D$791*$D$792/100,2)</f>
        <v>46.47</v>
      </c>
      <c r="E2072" s="11">
        <f>ROUND(АТС!$D576*$E$791*$E$792/100,2)</f>
        <v>42.7</v>
      </c>
      <c r="F2072" s="11">
        <f>ROUND(АТС!$D576*$F$791*$F$792/100,2)</f>
        <v>29.06</v>
      </c>
      <c r="G2072" s="11">
        <f>ROUND(АТС!$D576*$G$791*$G$792/100,2)</f>
        <v>17.010000000000002</v>
      </c>
    </row>
    <row r="2073" spans="1:7" x14ac:dyDescent="0.25">
      <c r="A2073" s="238"/>
      <c r="B2073" s="128">
        <f t="shared" si="31"/>
        <v>42208.333330000001</v>
      </c>
      <c r="C2073" s="131">
        <v>8</v>
      </c>
      <c r="D2073" s="11">
        <f>ROUND(АТС!D577*$D$791*$D$792/100,2)</f>
        <v>25.83</v>
      </c>
      <c r="E2073" s="11">
        <f>ROUND(АТС!$D577*$E$791*$E$792/100,2)</f>
        <v>23.74</v>
      </c>
      <c r="F2073" s="11">
        <f>ROUND(АТС!$D577*$F$791*$F$792/100,2)</f>
        <v>16.16</v>
      </c>
      <c r="G2073" s="11">
        <f>ROUND(АТС!$D577*$G$791*$G$792/100,2)</f>
        <v>9.4600000000000009</v>
      </c>
    </row>
    <row r="2074" spans="1:7" x14ac:dyDescent="0.25">
      <c r="A2074" s="238"/>
      <c r="B2074" s="130">
        <f t="shared" ref="B2074:B2137" si="32">B2050+1</f>
        <v>42208.375</v>
      </c>
      <c r="C2074" s="131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38"/>
      <c r="B2075" s="128">
        <f t="shared" si="32"/>
        <v>42208.416669999999</v>
      </c>
      <c r="C2075" s="131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38"/>
      <c r="B2076" s="130">
        <f t="shared" si="32"/>
        <v>42208.458330000001</v>
      </c>
      <c r="C2076" s="131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38"/>
      <c r="B2077" s="128">
        <f t="shared" si="32"/>
        <v>42208.5</v>
      </c>
      <c r="C2077" s="131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38"/>
      <c r="B2078" s="130">
        <f t="shared" si="32"/>
        <v>42208.541669999999</v>
      </c>
      <c r="C2078" s="131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38"/>
      <c r="B2079" s="128">
        <f t="shared" si="32"/>
        <v>42208.583330000001</v>
      </c>
      <c r="C2079" s="131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38"/>
      <c r="B2080" s="130">
        <f t="shared" si="32"/>
        <v>42208.625</v>
      </c>
      <c r="C2080" s="131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38"/>
      <c r="B2081" s="128">
        <f t="shared" si="32"/>
        <v>42208.666669999999</v>
      </c>
      <c r="C2081" s="131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38"/>
      <c r="B2082" s="130">
        <f t="shared" si="32"/>
        <v>42208.708330000001</v>
      </c>
      <c r="C2082" s="131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38"/>
      <c r="B2083" s="128">
        <f t="shared" si="32"/>
        <v>42208.75</v>
      </c>
      <c r="C2083" s="131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38"/>
      <c r="B2084" s="130">
        <f t="shared" si="32"/>
        <v>42208.791669999999</v>
      </c>
      <c r="C2084" s="131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38"/>
      <c r="B2085" s="128">
        <f t="shared" si="32"/>
        <v>42208.833330000001</v>
      </c>
      <c r="C2085" s="131">
        <v>20</v>
      </c>
      <c r="D2085" s="11">
        <f>ROUND(АТС!D589*$D$791*$D$792/100,2)</f>
        <v>9.3000000000000007</v>
      </c>
      <c r="E2085" s="11">
        <f>ROUND(АТС!$D589*$E$791*$E$792/100,2)</f>
        <v>8.5399999999999991</v>
      </c>
      <c r="F2085" s="11">
        <f>ROUND(АТС!$D589*$F$791*$F$792/100,2)</f>
        <v>5.82</v>
      </c>
      <c r="G2085" s="11">
        <f>ROUND(АТС!$D589*$G$791*$G$792/100,2)</f>
        <v>3.4</v>
      </c>
    </row>
    <row r="2086" spans="1:7" x14ac:dyDescent="0.25">
      <c r="A2086" s="238"/>
      <c r="B2086" s="130">
        <f t="shared" si="32"/>
        <v>42208.875</v>
      </c>
      <c r="C2086" s="131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38"/>
      <c r="B2087" s="128">
        <f t="shared" si="32"/>
        <v>42208.916669999999</v>
      </c>
      <c r="C2087" s="131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38"/>
      <c r="B2088" s="130">
        <f t="shared" si="32"/>
        <v>42208.958330000001</v>
      </c>
      <c r="C2088" s="131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38"/>
      <c r="B2089" s="128">
        <f t="shared" si="32"/>
        <v>42209</v>
      </c>
      <c r="C2089" s="131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38"/>
      <c r="B2090" s="130">
        <f t="shared" si="32"/>
        <v>42209.041669999999</v>
      </c>
      <c r="C2090" s="131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38"/>
      <c r="B2091" s="128">
        <f t="shared" si="32"/>
        <v>42209.083330000001</v>
      </c>
      <c r="C2091" s="131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38"/>
      <c r="B2092" s="130">
        <f t="shared" si="32"/>
        <v>42209.125</v>
      </c>
      <c r="C2092" s="131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38"/>
      <c r="B2093" s="128">
        <f t="shared" si="32"/>
        <v>42209.166669999999</v>
      </c>
      <c r="C2093" s="131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38"/>
      <c r="B2094" s="130">
        <f t="shared" si="32"/>
        <v>42209.208330000001</v>
      </c>
      <c r="C2094" s="131">
        <v>5</v>
      </c>
      <c r="D2094" s="11">
        <f>ROUND(АТС!D598*$D$791*$D$792/100,2)</f>
        <v>26.33</v>
      </c>
      <c r="E2094" s="11">
        <f>ROUND(АТС!$D598*$E$791*$E$792/100,2)</f>
        <v>24.19</v>
      </c>
      <c r="F2094" s="11">
        <f>ROUND(АТС!$D598*$F$791*$F$792/100,2)</f>
        <v>16.47</v>
      </c>
      <c r="G2094" s="11">
        <f>ROUND(АТС!$D598*$G$791*$G$792/100,2)</f>
        <v>9.64</v>
      </c>
    </row>
    <row r="2095" spans="1:7" x14ac:dyDescent="0.25">
      <c r="A2095" s="238"/>
      <c r="B2095" s="128">
        <f t="shared" si="32"/>
        <v>42209.25</v>
      </c>
      <c r="C2095" s="131">
        <v>6</v>
      </c>
      <c r="D2095" s="11">
        <f>ROUND(АТС!D599*$D$791*$D$792/100,2)</f>
        <v>0</v>
      </c>
      <c r="E2095" s="11">
        <f>ROUND(АТС!$D599*$E$791*$E$792/100,2)</f>
        <v>0</v>
      </c>
      <c r="F2095" s="11">
        <f>ROUND(АТС!$D599*$F$791*$F$792/100,2)</f>
        <v>0</v>
      </c>
      <c r="G2095" s="11">
        <f>ROUND(АТС!$D599*$G$791*$G$792/100,2)</f>
        <v>0</v>
      </c>
    </row>
    <row r="2096" spans="1:7" x14ac:dyDescent="0.25">
      <c r="A2096" s="238"/>
      <c r="B2096" s="130">
        <f t="shared" si="32"/>
        <v>42209.291669999999</v>
      </c>
      <c r="C2096" s="131">
        <v>7</v>
      </c>
      <c r="D2096" s="11">
        <f>ROUND(АТС!D600*$D$791*$D$792/100,2)</f>
        <v>41.85</v>
      </c>
      <c r="E2096" s="11">
        <f>ROUND(АТС!$D600*$E$791*$E$792/100,2)</f>
        <v>38.46</v>
      </c>
      <c r="F2096" s="11">
        <f>ROUND(АТС!$D600*$F$791*$F$792/100,2)</f>
        <v>26.18</v>
      </c>
      <c r="G2096" s="11">
        <f>ROUND(АТС!$D600*$G$791*$G$792/100,2)</f>
        <v>15.32</v>
      </c>
    </row>
    <row r="2097" spans="1:7" x14ac:dyDescent="0.25">
      <c r="A2097" s="238"/>
      <c r="B2097" s="128">
        <f t="shared" si="32"/>
        <v>42209.333330000001</v>
      </c>
      <c r="C2097" s="131">
        <v>8</v>
      </c>
      <c r="D2097" s="11">
        <f>ROUND(АТС!D601*$D$791*$D$792/100,2)</f>
        <v>24.24</v>
      </c>
      <c r="E2097" s="11">
        <f>ROUND(АТС!$D601*$E$791*$E$792/100,2)</f>
        <v>22.27</v>
      </c>
      <c r="F2097" s="11">
        <f>ROUND(АТС!$D601*$F$791*$F$792/100,2)</f>
        <v>15.16</v>
      </c>
      <c r="G2097" s="11">
        <f>ROUND(АТС!$D601*$G$791*$G$792/100,2)</f>
        <v>8.8699999999999992</v>
      </c>
    </row>
    <row r="2098" spans="1:7" x14ac:dyDescent="0.25">
      <c r="A2098" s="238"/>
      <c r="B2098" s="130">
        <f t="shared" si="32"/>
        <v>42209.375</v>
      </c>
      <c r="C2098" s="131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38"/>
      <c r="B2099" s="128">
        <f t="shared" si="32"/>
        <v>42209.416669999999</v>
      </c>
      <c r="C2099" s="131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38"/>
      <c r="B2100" s="130">
        <f t="shared" si="32"/>
        <v>42209.458330000001</v>
      </c>
      <c r="C2100" s="131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38"/>
      <c r="B2101" s="128">
        <f t="shared" si="32"/>
        <v>42209.5</v>
      </c>
      <c r="C2101" s="131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38"/>
      <c r="B2102" s="130">
        <f t="shared" si="32"/>
        <v>42209.541669999999</v>
      </c>
      <c r="C2102" s="131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38"/>
      <c r="B2103" s="128">
        <f t="shared" si="32"/>
        <v>42209.583330000001</v>
      </c>
      <c r="C2103" s="131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38"/>
      <c r="B2104" s="130">
        <f t="shared" si="32"/>
        <v>42209.625</v>
      </c>
      <c r="C2104" s="131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38"/>
      <c r="B2105" s="128">
        <f t="shared" si="32"/>
        <v>42209.666669999999</v>
      </c>
      <c r="C2105" s="131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38"/>
      <c r="B2106" s="130">
        <f t="shared" si="32"/>
        <v>42209.708330000001</v>
      </c>
      <c r="C2106" s="131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38"/>
      <c r="B2107" s="128">
        <f t="shared" si="32"/>
        <v>42209.75</v>
      </c>
      <c r="C2107" s="131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38"/>
      <c r="B2108" s="130">
        <f t="shared" si="32"/>
        <v>42209.791669999999</v>
      </c>
      <c r="C2108" s="131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38"/>
      <c r="B2109" s="128">
        <f t="shared" si="32"/>
        <v>42209.833330000001</v>
      </c>
      <c r="C2109" s="131">
        <v>20</v>
      </c>
      <c r="D2109" s="11">
        <f>ROUND(АТС!D613*$D$791*$D$792/100,2)</f>
        <v>1.1299999999999999</v>
      </c>
      <c r="E2109" s="11">
        <f>ROUND(АТС!$D613*$E$791*$E$792/100,2)</f>
        <v>1.04</v>
      </c>
      <c r="F2109" s="11">
        <f>ROUND(АТС!$D613*$F$791*$F$792/100,2)</f>
        <v>0.71</v>
      </c>
      <c r="G2109" s="11">
        <f>ROUND(АТС!$D613*$G$791*$G$792/100,2)</f>
        <v>0.41</v>
      </c>
    </row>
    <row r="2110" spans="1:7" x14ac:dyDescent="0.25">
      <c r="A2110" s="238"/>
      <c r="B2110" s="130">
        <f t="shared" si="32"/>
        <v>42209.875</v>
      </c>
      <c r="C2110" s="131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38"/>
      <c r="B2111" s="128">
        <f t="shared" si="32"/>
        <v>42209.916669999999</v>
      </c>
      <c r="C2111" s="131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38"/>
      <c r="B2112" s="130">
        <f t="shared" si="32"/>
        <v>42209.958330000001</v>
      </c>
      <c r="C2112" s="131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38"/>
      <c r="B2113" s="128">
        <f t="shared" si="32"/>
        <v>42210</v>
      </c>
      <c r="C2113" s="131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38"/>
      <c r="B2114" s="130">
        <f t="shared" si="32"/>
        <v>42210.041669999999</v>
      </c>
      <c r="C2114" s="131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38"/>
      <c r="B2115" s="128">
        <f t="shared" si="32"/>
        <v>42210.083330000001</v>
      </c>
      <c r="C2115" s="131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38"/>
      <c r="B2116" s="130">
        <f t="shared" si="32"/>
        <v>42210.125</v>
      </c>
      <c r="C2116" s="131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38"/>
      <c r="B2117" s="128">
        <f t="shared" si="32"/>
        <v>42210.166669999999</v>
      </c>
      <c r="C2117" s="131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38"/>
      <c r="B2118" s="130">
        <f t="shared" si="32"/>
        <v>42210.208330000001</v>
      </c>
      <c r="C2118" s="131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38"/>
      <c r="B2119" s="128">
        <f t="shared" si="32"/>
        <v>42210.25</v>
      </c>
      <c r="C2119" s="131">
        <v>6</v>
      </c>
      <c r="D2119" s="11">
        <f>ROUND(АТС!D623*$D$791*$D$792/100,2)</f>
        <v>2.2000000000000002</v>
      </c>
      <c r="E2119" s="11">
        <f>ROUND(АТС!$D623*$E$791*$E$792/100,2)</f>
        <v>2.02</v>
      </c>
      <c r="F2119" s="11">
        <f>ROUND(АТС!$D623*$F$791*$F$792/100,2)</f>
        <v>1.37</v>
      </c>
      <c r="G2119" s="11">
        <f>ROUND(АТС!$D623*$G$791*$G$792/100,2)</f>
        <v>0.8</v>
      </c>
    </row>
    <row r="2120" spans="1:7" x14ac:dyDescent="0.25">
      <c r="A2120" s="238"/>
      <c r="B2120" s="130">
        <f t="shared" si="32"/>
        <v>42210.291669999999</v>
      </c>
      <c r="C2120" s="131">
        <v>7</v>
      </c>
      <c r="D2120" s="11">
        <f>ROUND(АТС!D624*$D$791*$D$792/100,2)</f>
        <v>0.74</v>
      </c>
      <c r="E2120" s="11">
        <f>ROUND(АТС!$D624*$E$791*$E$792/100,2)</f>
        <v>0.68</v>
      </c>
      <c r="F2120" s="11">
        <f>ROUND(АТС!$D624*$F$791*$F$792/100,2)</f>
        <v>0.46</v>
      </c>
      <c r="G2120" s="11">
        <f>ROUND(АТС!$D624*$G$791*$G$792/100,2)</f>
        <v>0.27</v>
      </c>
    </row>
    <row r="2121" spans="1:7" x14ac:dyDescent="0.25">
      <c r="A2121" s="238"/>
      <c r="B2121" s="128">
        <f t="shared" si="32"/>
        <v>42210.333330000001</v>
      </c>
      <c r="C2121" s="131">
        <v>8</v>
      </c>
      <c r="D2121" s="11">
        <f>ROUND(АТС!D625*$D$791*$D$792/100,2)</f>
        <v>65.19</v>
      </c>
      <c r="E2121" s="11">
        <f>ROUND(АТС!$D625*$E$791*$E$792/100,2)</f>
        <v>59.9</v>
      </c>
      <c r="F2121" s="11">
        <f>ROUND(АТС!$D625*$F$791*$F$792/100,2)</f>
        <v>40.770000000000003</v>
      </c>
      <c r="G2121" s="11">
        <f>ROUND(АТС!$D625*$G$791*$G$792/100,2)</f>
        <v>23.86</v>
      </c>
    </row>
    <row r="2122" spans="1:7" x14ac:dyDescent="0.25">
      <c r="A2122" s="238"/>
      <c r="B2122" s="130">
        <f t="shared" si="32"/>
        <v>42210.375</v>
      </c>
      <c r="C2122" s="131">
        <v>9</v>
      </c>
      <c r="D2122" s="11">
        <f>ROUND(АТС!D626*$D$791*$D$792/100,2)</f>
        <v>51.12</v>
      </c>
      <c r="E2122" s="11">
        <f>ROUND(АТС!$D626*$E$791*$E$792/100,2)</f>
        <v>46.97</v>
      </c>
      <c r="F2122" s="11">
        <f>ROUND(АТС!$D626*$F$791*$F$792/100,2)</f>
        <v>31.97</v>
      </c>
      <c r="G2122" s="11">
        <f>ROUND(АТС!$D626*$G$791*$G$792/100,2)</f>
        <v>18.71</v>
      </c>
    </row>
    <row r="2123" spans="1:7" x14ac:dyDescent="0.25">
      <c r="A2123" s="238"/>
      <c r="B2123" s="128">
        <f t="shared" si="32"/>
        <v>42210.416669999999</v>
      </c>
      <c r="C2123" s="131">
        <v>10</v>
      </c>
      <c r="D2123" s="11">
        <f>ROUND(АТС!D627*$D$791*$D$792/100,2)</f>
        <v>13.25</v>
      </c>
      <c r="E2123" s="11">
        <f>ROUND(АТС!$D627*$E$791*$E$792/100,2)</f>
        <v>12.17</v>
      </c>
      <c r="F2123" s="11">
        <f>ROUND(АТС!$D627*$F$791*$F$792/100,2)</f>
        <v>8.2899999999999991</v>
      </c>
      <c r="G2123" s="11">
        <f>ROUND(АТС!$D627*$G$791*$G$792/100,2)</f>
        <v>4.8499999999999996</v>
      </c>
    </row>
    <row r="2124" spans="1:7" x14ac:dyDescent="0.25">
      <c r="A2124" s="238"/>
      <c r="B2124" s="130">
        <f t="shared" si="32"/>
        <v>42210.458330000001</v>
      </c>
      <c r="C2124" s="131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38"/>
      <c r="B2125" s="128">
        <f t="shared" si="32"/>
        <v>42210.5</v>
      </c>
      <c r="C2125" s="131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38"/>
      <c r="B2126" s="130">
        <f t="shared" si="32"/>
        <v>42210.541669999999</v>
      </c>
      <c r="C2126" s="131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38"/>
      <c r="B2127" s="128">
        <f t="shared" si="32"/>
        <v>42210.583330000001</v>
      </c>
      <c r="C2127" s="131">
        <v>14</v>
      </c>
      <c r="D2127" s="11">
        <f>ROUND(АТС!D631*$D$791*$D$792/100,2)</f>
        <v>11.76</v>
      </c>
      <c r="E2127" s="11">
        <f>ROUND(АТС!$D631*$E$791*$E$792/100,2)</f>
        <v>10.8</v>
      </c>
      <c r="F2127" s="11">
        <f>ROUND(АТС!$D631*$F$791*$F$792/100,2)</f>
        <v>7.35</v>
      </c>
      <c r="G2127" s="11">
        <f>ROUND(АТС!$D631*$G$791*$G$792/100,2)</f>
        <v>4.3</v>
      </c>
    </row>
    <row r="2128" spans="1:7" x14ac:dyDescent="0.25">
      <c r="A2128" s="238"/>
      <c r="B2128" s="130">
        <f t="shared" si="32"/>
        <v>42210.625</v>
      </c>
      <c r="C2128" s="131">
        <v>15</v>
      </c>
      <c r="D2128" s="11">
        <f>ROUND(АТС!D632*$D$791*$D$792/100,2)</f>
        <v>5.91</v>
      </c>
      <c r="E2128" s="11">
        <f>ROUND(АТС!$D632*$E$791*$E$792/100,2)</f>
        <v>5.43</v>
      </c>
      <c r="F2128" s="11">
        <f>ROUND(АТС!$D632*$F$791*$F$792/100,2)</f>
        <v>3.7</v>
      </c>
      <c r="G2128" s="11">
        <f>ROUND(АТС!$D632*$G$791*$G$792/100,2)</f>
        <v>2.16</v>
      </c>
    </row>
    <row r="2129" spans="1:7" x14ac:dyDescent="0.25">
      <c r="A2129" s="238"/>
      <c r="B2129" s="128">
        <f t="shared" si="32"/>
        <v>42210.666669999999</v>
      </c>
      <c r="C2129" s="131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38"/>
      <c r="B2130" s="130">
        <f t="shared" si="32"/>
        <v>42210.708330000001</v>
      </c>
      <c r="C2130" s="131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38"/>
      <c r="B2131" s="128">
        <f t="shared" si="32"/>
        <v>42210.75</v>
      </c>
      <c r="C2131" s="131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38"/>
      <c r="B2132" s="130">
        <f t="shared" si="32"/>
        <v>42210.791669999999</v>
      </c>
      <c r="C2132" s="131">
        <v>19</v>
      </c>
      <c r="D2132" s="11">
        <f>ROUND(АТС!D636*$D$791*$D$792/100,2)</f>
        <v>8.59</v>
      </c>
      <c r="E2132" s="11">
        <f>ROUND(АТС!$D636*$E$791*$E$792/100,2)</f>
        <v>7.89</v>
      </c>
      <c r="F2132" s="11">
        <f>ROUND(АТС!$D636*$F$791*$F$792/100,2)</f>
        <v>5.37</v>
      </c>
      <c r="G2132" s="11">
        <f>ROUND(АТС!$D636*$G$791*$G$792/100,2)</f>
        <v>3.14</v>
      </c>
    </row>
    <row r="2133" spans="1:7" x14ac:dyDescent="0.25">
      <c r="A2133" s="238"/>
      <c r="B2133" s="128">
        <f t="shared" si="32"/>
        <v>42210.833330000001</v>
      </c>
      <c r="C2133" s="131">
        <v>20</v>
      </c>
      <c r="D2133" s="11">
        <f>ROUND(АТС!D637*$D$791*$D$792/100,2)</f>
        <v>26.56</v>
      </c>
      <c r="E2133" s="11">
        <f>ROUND(АТС!$D637*$E$791*$E$792/100,2)</f>
        <v>24.41</v>
      </c>
      <c r="F2133" s="11">
        <f>ROUND(АТС!$D637*$F$791*$F$792/100,2)</f>
        <v>16.61</v>
      </c>
      <c r="G2133" s="11">
        <f>ROUND(АТС!$D637*$G$791*$G$792/100,2)</f>
        <v>9.7200000000000006</v>
      </c>
    </row>
    <row r="2134" spans="1:7" x14ac:dyDescent="0.25">
      <c r="A2134" s="238"/>
      <c r="B2134" s="130">
        <f t="shared" si="32"/>
        <v>42210.875</v>
      </c>
      <c r="C2134" s="131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38"/>
      <c r="B2135" s="128">
        <f t="shared" si="32"/>
        <v>42210.916669999999</v>
      </c>
      <c r="C2135" s="131">
        <v>22</v>
      </c>
      <c r="D2135" s="11">
        <f>ROUND(АТС!D639*$D$791*$D$792/100,2)</f>
        <v>2.93</v>
      </c>
      <c r="E2135" s="11">
        <f>ROUND(АТС!$D639*$E$791*$E$792/100,2)</f>
        <v>2.69</v>
      </c>
      <c r="F2135" s="11">
        <f>ROUND(АТС!$D639*$F$791*$F$792/100,2)</f>
        <v>1.83</v>
      </c>
      <c r="G2135" s="11">
        <f>ROUND(АТС!$D639*$G$791*$G$792/100,2)</f>
        <v>1.07</v>
      </c>
    </row>
    <row r="2136" spans="1:7" x14ac:dyDescent="0.25">
      <c r="A2136" s="238"/>
      <c r="B2136" s="130">
        <f t="shared" si="32"/>
        <v>42210.958330000001</v>
      </c>
      <c r="C2136" s="131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38"/>
      <c r="B2137" s="130">
        <f t="shared" si="32"/>
        <v>42211</v>
      </c>
      <c r="C2137" s="131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38"/>
      <c r="B2138" s="130">
        <f t="shared" ref="B2138:B2201" si="33">B2114+1</f>
        <v>42211.041669999999</v>
      </c>
      <c r="C2138" s="131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38"/>
      <c r="B2139" s="130">
        <f t="shared" si="33"/>
        <v>42211.083330000001</v>
      </c>
      <c r="C2139" s="131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38"/>
      <c r="B2140" s="130">
        <f t="shared" si="33"/>
        <v>42211.125</v>
      </c>
      <c r="C2140" s="131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38"/>
      <c r="B2141" s="130">
        <f t="shared" si="33"/>
        <v>42211.166669999999</v>
      </c>
      <c r="C2141" s="131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38"/>
      <c r="B2142" s="130">
        <f t="shared" si="33"/>
        <v>42211.208330000001</v>
      </c>
      <c r="C2142" s="131">
        <v>5</v>
      </c>
      <c r="D2142" s="35">
        <f>ROUND(АТС!D646*$D$791*$D$792/100,2)</f>
        <v>0</v>
      </c>
      <c r="E2142" s="35">
        <f>ROUND(АТС!$D646*$E$791*$E$792/100,2)</f>
        <v>0</v>
      </c>
      <c r="F2142" s="35">
        <f>ROUND(АТС!$D646*$F$791*$F$792/100,2)</f>
        <v>0</v>
      </c>
      <c r="G2142" s="35">
        <f>ROUND(АТС!$D646*$G$791*$G$792/100,2)</f>
        <v>0</v>
      </c>
    </row>
    <row r="2143" spans="1:7" x14ac:dyDescent="0.25">
      <c r="A2143" s="238"/>
      <c r="B2143" s="130">
        <f t="shared" si="33"/>
        <v>42211.25</v>
      </c>
      <c r="C2143" s="131">
        <v>6</v>
      </c>
      <c r="D2143" s="35">
        <f>ROUND(АТС!D647*$D$791*$D$792/100,2)</f>
        <v>0</v>
      </c>
      <c r="E2143" s="35">
        <f>ROUND(АТС!$D647*$E$791*$E$792/100,2)</f>
        <v>0</v>
      </c>
      <c r="F2143" s="35">
        <f>ROUND(АТС!$D647*$F$791*$F$792/100,2)</f>
        <v>0</v>
      </c>
      <c r="G2143" s="35">
        <f>ROUND(АТС!$D647*$G$791*$G$792/100,2)</f>
        <v>0</v>
      </c>
    </row>
    <row r="2144" spans="1:7" x14ac:dyDescent="0.25">
      <c r="A2144" s="238"/>
      <c r="B2144" s="130">
        <f t="shared" si="33"/>
        <v>42211.291669999999</v>
      </c>
      <c r="C2144" s="131">
        <v>7</v>
      </c>
      <c r="D2144" s="35">
        <f>ROUND(АТС!D648*$D$791*$D$792/100,2)</f>
        <v>31.72</v>
      </c>
      <c r="E2144" s="35">
        <f>ROUND(АТС!$D648*$E$791*$E$792/100,2)</f>
        <v>29.14</v>
      </c>
      <c r="F2144" s="35">
        <f>ROUND(АТС!$D648*$F$791*$F$792/100,2)</f>
        <v>19.84</v>
      </c>
      <c r="G2144" s="35">
        <f>ROUND(АТС!$D648*$G$791*$G$792/100,2)</f>
        <v>11.61</v>
      </c>
    </row>
    <row r="2145" spans="1:7" x14ac:dyDescent="0.25">
      <c r="A2145" s="238"/>
      <c r="B2145" s="130">
        <f t="shared" si="33"/>
        <v>42211.333330000001</v>
      </c>
      <c r="C2145" s="131">
        <v>8</v>
      </c>
      <c r="D2145" s="35">
        <f>ROUND(АТС!D649*$D$791*$D$792/100,2)</f>
        <v>51.03</v>
      </c>
      <c r="E2145" s="35">
        <f>ROUND(АТС!$D649*$E$791*$E$792/100,2)</f>
        <v>46.88</v>
      </c>
      <c r="F2145" s="35">
        <f>ROUND(АТС!$D649*$F$791*$F$792/100,2)</f>
        <v>31.91</v>
      </c>
      <c r="G2145" s="35">
        <f>ROUND(АТС!$D649*$G$791*$G$792/100,2)</f>
        <v>18.68</v>
      </c>
    </row>
    <row r="2146" spans="1:7" x14ac:dyDescent="0.25">
      <c r="A2146" s="238"/>
      <c r="B2146" s="130">
        <f t="shared" si="33"/>
        <v>42211.375</v>
      </c>
      <c r="C2146" s="131">
        <v>9</v>
      </c>
      <c r="D2146" s="35">
        <f>ROUND(АТС!D650*$D$791*$D$792/100,2)</f>
        <v>18.14</v>
      </c>
      <c r="E2146" s="35">
        <f>ROUND(АТС!$D650*$E$791*$E$792/100,2)</f>
        <v>16.670000000000002</v>
      </c>
      <c r="F2146" s="35">
        <f>ROUND(АТС!$D650*$F$791*$F$792/100,2)</f>
        <v>11.35</v>
      </c>
      <c r="G2146" s="35">
        <f>ROUND(АТС!$D650*$G$791*$G$792/100,2)</f>
        <v>6.64</v>
      </c>
    </row>
    <row r="2147" spans="1:7" x14ac:dyDescent="0.25">
      <c r="A2147" s="238"/>
      <c r="B2147" s="130">
        <f t="shared" si="33"/>
        <v>42211.416669999999</v>
      </c>
      <c r="C2147" s="131">
        <v>10</v>
      </c>
      <c r="D2147" s="35">
        <f>ROUND(АТС!D651*$D$791*$D$792/100,2)</f>
        <v>52.79</v>
      </c>
      <c r="E2147" s="35">
        <f>ROUND(АТС!$D651*$E$791*$E$792/100,2)</f>
        <v>48.5</v>
      </c>
      <c r="F2147" s="35">
        <f>ROUND(АТС!$D651*$F$791*$F$792/100,2)</f>
        <v>33.020000000000003</v>
      </c>
      <c r="G2147" s="35">
        <f>ROUND(АТС!$D651*$G$791*$G$792/100,2)</f>
        <v>19.32</v>
      </c>
    </row>
    <row r="2148" spans="1:7" x14ac:dyDescent="0.25">
      <c r="A2148" s="238"/>
      <c r="B2148" s="130">
        <f t="shared" si="33"/>
        <v>42211.458330000001</v>
      </c>
      <c r="C2148" s="131">
        <v>11</v>
      </c>
      <c r="D2148" s="35">
        <f>ROUND(АТС!D652*$D$791*$D$792/100,2)</f>
        <v>17.88</v>
      </c>
      <c r="E2148" s="35">
        <f>ROUND(АТС!$D652*$E$791*$E$792/100,2)</f>
        <v>16.420000000000002</v>
      </c>
      <c r="F2148" s="35">
        <f>ROUND(АТС!$D652*$F$791*$F$792/100,2)</f>
        <v>11.18</v>
      </c>
      <c r="G2148" s="35">
        <f>ROUND(АТС!$D652*$G$791*$G$792/100,2)</f>
        <v>6.54</v>
      </c>
    </row>
    <row r="2149" spans="1:7" x14ac:dyDescent="0.25">
      <c r="A2149" s="238"/>
      <c r="B2149" s="130">
        <f t="shared" si="33"/>
        <v>42211.5</v>
      </c>
      <c r="C2149" s="131">
        <v>12</v>
      </c>
      <c r="D2149" s="35">
        <f>ROUND(АТС!D653*$D$791*$D$792/100,2)</f>
        <v>16.18</v>
      </c>
      <c r="E2149" s="35">
        <f>ROUND(АТС!$D653*$E$791*$E$792/100,2)</f>
        <v>14.86</v>
      </c>
      <c r="F2149" s="35">
        <f>ROUND(АТС!$D653*$F$791*$F$792/100,2)</f>
        <v>10.119999999999999</v>
      </c>
      <c r="G2149" s="35">
        <f>ROUND(АТС!$D653*$G$791*$G$792/100,2)</f>
        <v>5.92</v>
      </c>
    </row>
    <row r="2150" spans="1:7" x14ac:dyDescent="0.25">
      <c r="A2150" s="238"/>
      <c r="B2150" s="130">
        <f t="shared" si="33"/>
        <v>42211.541669999999</v>
      </c>
      <c r="C2150" s="131">
        <v>13</v>
      </c>
      <c r="D2150" s="35">
        <f>ROUND(АТС!D654*$D$791*$D$792/100,2)</f>
        <v>9.43</v>
      </c>
      <c r="E2150" s="35">
        <f>ROUND(АТС!$D654*$E$791*$E$792/100,2)</f>
        <v>8.66</v>
      </c>
      <c r="F2150" s="35">
        <f>ROUND(АТС!$D654*$F$791*$F$792/100,2)</f>
        <v>5.9</v>
      </c>
      <c r="G2150" s="35">
        <f>ROUND(АТС!$D654*$G$791*$G$792/100,2)</f>
        <v>3.45</v>
      </c>
    </row>
    <row r="2151" spans="1:7" x14ac:dyDescent="0.25">
      <c r="A2151" s="238"/>
      <c r="B2151" s="130">
        <f t="shared" si="33"/>
        <v>42211.583330000001</v>
      </c>
      <c r="C2151" s="131">
        <v>14</v>
      </c>
      <c r="D2151" s="35">
        <f>ROUND(АТС!D655*$D$791*$D$792/100,2)</f>
        <v>3.04</v>
      </c>
      <c r="E2151" s="35">
        <f>ROUND(АТС!$D655*$E$791*$E$792/100,2)</f>
        <v>2.8</v>
      </c>
      <c r="F2151" s="35">
        <f>ROUND(АТС!$D655*$F$791*$F$792/100,2)</f>
        <v>1.9</v>
      </c>
      <c r="G2151" s="35">
        <f>ROUND(АТС!$D655*$G$791*$G$792/100,2)</f>
        <v>1.1100000000000001</v>
      </c>
    </row>
    <row r="2152" spans="1:7" x14ac:dyDescent="0.25">
      <c r="A2152" s="238"/>
      <c r="B2152" s="130">
        <f t="shared" si="33"/>
        <v>42211.625</v>
      </c>
      <c r="C2152" s="131">
        <v>15</v>
      </c>
      <c r="D2152" s="35">
        <f>ROUND(АТС!D656*$D$791*$D$792/100,2)</f>
        <v>13.11</v>
      </c>
      <c r="E2152" s="35">
        <f>ROUND(АТС!$D656*$E$791*$E$792/100,2)</f>
        <v>12.04</v>
      </c>
      <c r="F2152" s="35">
        <f>ROUND(АТС!$D656*$F$791*$F$792/100,2)</f>
        <v>8.1999999999999993</v>
      </c>
      <c r="G2152" s="35">
        <f>ROUND(АТС!$D656*$G$791*$G$792/100,2)</f>
        <v>4.8</v>
      </c>
    </row>
    <row r="2153" spans="1:7" x14ac:dyDescent="0.25">
      <c r="A2153" s="238"/>
      <c r="B2153" s="130">
        <f t="shared" si="33"/>
        <v>42211.666669999999</v>
      </c>
      <c r="C2153" s="131">
        <v>16</v>
      </c>
      <c r="D2153" s="35">
        <f>ROUND(АТС!D657*$D$791*$D$792/100,2)</f>
        <v>12.48</v>
      </c>
      <c r="E2153" s="35">
        <f>ROUND(АТС!$D657*$E$791*$E$792/100,2)</f>
        <v>11.47</v>
      </c>
      <c r="F2153" s="35">
        <f>ROUND(АТС!$D657*$F$791*$F$792/100,2)</f>
        <v>7.81</v>
      </c>
      <c r="G2153" s="35">
        <f>ROUND(АТС!$D657*$G$791*$G$792/100,2)</f>
        <v>4.57</v>
      </c>
    </row>
    <row r="2154" spans="1:7" x14ac:dyDescent="0.25">
      <c r="A2154" s="238"/>
      <c r="B2154" s="130">
        <f t="shared" si="33"/>
        <v>42211.708330000001</v>
      </c>
      <c r="C2154" s="131">
        <v>17</v>
      </c>
      <c r="D2154" s="35">
        <f>ROUND(АТС!D658*$D$791*$D$792/100,2)</f>
        <v>14.2</v>
      </c>
      <c r="E2154" s="35">
        <f>ROUND(АТС!$D658*$E$791*$E$792/100,2)</f>
        <v>13.05</v>
      </c>
      <c r="F2154" s="35">
        <f>ROUND(АТС!$D658*$F$791*$F$792/100,2)</f>
        <v>8.8800000000000008</v>
      </c>
      <c r="G2154" s="35">
        <f>ROUND(АТС!$D658*$G$791*$G$792/100,2)</f>
        <v>5.2</v>
      </c>
    </row>
    <row r="2155" spans="1:7" x14ac:dyDescent="0.25">
      <c r="A2155" s="238"/>
      <c r="B2155" s="130">
        <f t="shared" si="33"/>
        <v>42211.75</v>
      </c>
      <c r="C2155" s="131">
        <v>18</v>
      </c>
      <c r="D2155" s="35">
        <f>ROUND(АТС!D659*$D$791*$D$792/100,2)</f>
        <v>47.49</v>
      </c>
      <c r="E2155" s="35">
        <f>ROUND(АТС!$D659*$E$791*$E$792/100,2)</f>
        <v>43.64</v>
      </c>
      <c r="F2155" s="35">
        <f>ROUND(АТС!$D659*$F$791*$F$792/100,2)</f>
        <v>29.71</v>
      </c>
      <c r="G2155" s="35">
        <f>ROUND(АТС!$D659*$G$791*$G$792/100,2)</f>
        <v>17.39</v>
      </c>
    </row>
    <row r="2156" spans="1:7" x14ac:dyDescent="0.25">
      <c r="A2156" s="238"/>
      <c r="B2156" s="130">
        <f t="shared" si="33"/>
        <v>42211.791669999999</v>
      </c>
      <c r="C2156" s="131">
        <v>19</v>
      </c>
      <c r="D2156" s="35">
        <f>ROUND(АТС!D660*$D$791*$D$792/100,2)</f>
        <v>72.98</v>
      </c>
      <c r="E2156" s="35">
        <f>ROUND(АТС!$D660*$E$791*$E$792/100,2)</f>
        <v>67.06</v>
      </c>
      <c r="F2156" s="35">
        <f>ROUND(АТС!$D660*$F$791*$F$792/100,2)</f>
        <v>45.65</v>
      </c>
      <c r="G2156" s="35">
        <f>ROUND(АТС!$D660*$G$791*$G$792/100,2)</f>
        <v>26.72</v>
      </c>
    </row>
    <row r="2157" spans="1:7" x14ac:dyDescent="0.25">
      <c r="A2157" s="238"/>
      <c r="B2157" s="130">
        <f t="shared" si="33"/>
        <v>42211.833330000001</v>
      </c>
      <c r="C2157" s="131">
        <v>20</v>
      </c>
      <c r="D2157" s="35">
        <f>ROUND(АТС!D661*$D$791*$D$792/100,2)</f>
        <v>25.68</v>
      </c>
      <c r="E2157" s="35">
        <f>ROUND(АТС!$D661*$E$791*$E$792/100,2)</f>
        <v>23.6</v>
      </c>
      <c r="F2157" s="35">
        <f>ROUND(АТС!$D661*$F$791*$F$792/100,2)</f>
        <v>16.059999999999999</v>
      </c>
      <c r="G2157" s="35">
        <f>ROUND(АТС!$D661*$G$791*$G$792/100,2)</f>
        <v>9.4</v>
      </c>
    </row>
    <row r="2158" spans="1:7" x14ac:dyDescent="0.25">
      <c r="A2158" s="238"/>
      <c r="B2158" s="130">
        <f t="shared" si="33"/>
        <v>42211.875</v>
      </c>
      <c r="C2158" s="131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38"/>
      <c r="B2159" s="130">
        <f t="shared" si="33"/>
        <v>42211.916669999999</v>
      </c>
      <c r="C2159" s="131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38"/>
      <c r="B2160" s="130">
        <f t="shared" si="33"/>
        <v>42211.958330000001</v>
      </c>
      <c r="C2160" s="131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38"/>
      <c r="B2161" s="130">
        <f t="shared" si="33"/>
        <v>42212</v>
      </c>
      <c r="C2161" s="131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38"/>
      <c r="B2162" s="130">
        <f t="shared" si="33"/>
        <v>42212.041669999999</v>
      </c>
      <c r="C2162" s="131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38"/>
      <c r="B2163" s="130">
        <f t="shared" si="33"/>
        <v>42212.083330000001</v>
      </c>
      <c r="C2163" s="131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38"/>
      <c r="B2164" s="130">
        <f t="shared" si="33"/>
        <v>42212.125</v>
      </c>
      <c r="C2164" s="131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38"/>
      <c r="B2165" s="130">
        <f t="shared" si="33"/>
        <v>42212.166669999999</v>
      </c>
      <c r="C2165" s="131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38"/>
      <c r="B2166" s="130">
        <f t="shared" si="33"/>
        <v>42212.208330000001</v>
      </c>
      <c r="C2166" s="131">
        <v>5</v>
      </c>
      <c r="D2166" s="35">
        <f>ROUND(АТС!D670*$D$791*$D$792/100,2)</f>
        <v>13.98</v>
      </c>
      <c r="E2166" s="35">
        <f>ROUND(АТС!$D670*$E$791*$E$792/100,2)</f>
        <v>12.85</v>
      </c>
      <c r="F2166" s="35">
        <f>ROUND(АТС!$D670*$F$791*$F$792/100,2)</f>
        <v>8.75</v>
      </c>
      <c r="G2166" s="35">
        <f>ROUND(АТС!$D670*$G$791*$G$792/100,2)</f>
        <v>5.12</v>
      </c>
    </row>
    <row r="2167" spans="1:7" x14ac:dyDescent="0.25">
      <c r="A2167" s="238"/>
      <c r="B2167" s="130">
        <f t="shared" si="33"/>
        <v>42212.25</v>
      </c>
      <c r="C2167" s="131">
        <v>6</v>
      </c>
      <c r="D2167" s="35">
        <f>ROUND(АТС!D671*$D$791*$D$792/100,2)</f>
        <v>31.32</v>
      </c>
      <c r="E2167" s="35">
        <f>ROUND(АТС!$D671*$E$791*$E$792/100,2)</f>
        <v>28.78</v>
      </c>
      <c r="F2167" s="35">
        <f>ROUND(АТС!$D671*$F$791*$F$792/100,2)</f>
        <v>19.59</v>
      </c>
      <c r="G2167" s="35">
        <f>ROUND(АТС!$D671*$G$791*$G$792/100,2)</f>
        <v>11.47</v>
      </c>
    </row>
    <row r="2168" spans="1:7" x14ac:dyDescent="0.25">
      <c r="A2168" s="238"/>
      <c r="B2168" s="130">
        <f t="shared" si="33"/>
        <v>42212.291669999999</v>
      </c>
      <c r="C2168" s="131">
        <v>7</v>
      </c>
      <c r="D2168" s="35">
        <f>ROUND(АТС!D672*$D$791*$D$792/100,2)</f>
        <v>100.52</v>
      </c>
      <c r="E2168" s="35">
        <f>ROUND(АТС!$D672*$E$791*$E$792/100,2)</f>
        <v>92.36</v>
      </c>
      <c r="F2168" s="35">
        <f>ROUND(АТС!$D672*$F$791*$F$792/100,2)</f>
        <v>62.87</v>
      </c>
      <c r="G2168" s="35">
        <f>ROUND(АТС!$D672*$G$791*$G$792/100,2)</f>
        <v>36.799999999999997</v>
      </c>
    </row>
    <row r="2169" spans="1:7" x14ac:dyDescent="0.25">
      <c r="A2169" s="238"/>
      <c r="B2169" s="130">
        <f t="shared" si="33"/>
        <v>42212.333330000001</v>
      </c>
      <c r="C2169" s="131">
        <v>8</v>
      </c>
      <c r="D2169" s="35">
        <f>ROUND(АТС!D673*$D$791*$D$792/100,2)</f>
        <v>41.19</v>
      </c>
      <c r="E2169" s="35">
        <f>ROUND(АТС!$D673*$E$791*$E$792/100,2)</f>
        <v>37.85</v>
      </c>
      <c r="F2169" s="35">
        <f>ROUND(АТС!$D673*$F$791*$F$792/100,2)</f>
        <v>25.76</v>
      </c>
      <c r="G2169" s="35">
        <f>ROUND(АТС!$D673*$G$791*$G$792/100,2)</f>
        <v>15.08</v>
      </c>
    </row>
    <row r="2170" spans="1:7" x14ac:dyDescent="0.25">
      <c r="A2170" s="238"/>
      <c r="B2170" s="130">
        <f t="shared" si="33"/>
        <v>42212.375</v>
      </c>
      <c r="C2170" s="131">
        <v>9</v>
      </c>
      <c r="D2170" s="35">
        <f>ROUND(АТС!D674*$D$791*$D$792/100,2)</f>
        <v>40.18</v>
      </c>
      <c r="E2170" s="35">
        <f>ROUND(АТС!$D674*$E$791*$E$792/100,2)</f>
        <v>36.92</v>
      </c>
      <c r="F2170" s="35">
        <f>ROUND(АТС!$D674*$F$791*$F$792/100,2)</f>
        <v>25.13</v>
      </c>
      <c r="G2170" s="35">
        <f>ROUND(АТС!$D674*$G$791*$G$792/100,2)</f>
        <v>14.71</v>
      </c>
    </row>
    <row r="2171" spans="1:7" x14ac:dyDescent="0.25">
      <c r="A2171" s="238"/>
      <c r="B2171" s="130">
        <f t="shared" si="33"/>
        <v>42212.416669999999</v>
      </c>
      <c r="C2171" s="131">
        <v>10</v>
      </c>
      <c r="D2171" s="35">
        <f>ROUND(АТС!D675*$D$791*$D$792/100,2)</f>
        <v>39.26</v>
      </c>
      <c r="E2171" s="35">
        <f>ROUND(АТС!$D675*$E$791*$E$792/100,2)</f>
        <v>36.07</v>
      </c>
      <c r="F2171" s="35">
        <f>ROUND(АТС!$D675*$F$791*$F$792/100,2)</f>
        <v>24.56</v>
      </c>
      <c r="G2171" s="35">
        <f>ROUND(АТС!$D675*$G$791*$G$792/100,2)</f>
        <v>14.37</v>
      </c>
    </row>
    <row r="2172" spans="1:7" x14ac:dyDescent="0.25">
      <c r="A2172" s="238"/>
      <c r="B2172" s="130">
        <f t="shared" si="33"/>
        <v>42212.458330000001</v>
      </c>
      <c r="C2172" s="131">
        <v>11</v>
      </c>
      <c r="D2172" s="35">
        <f>ROUND(АТС!D676*$D$791*$D$792/100,2)</f>
        <v>44.28</v>
      </c>
      <c r="E2172" s="35">
        <f>ROUND(АТС!$D676*$E$791*$E$792/100,2)</f>
        <v>40.69</v>
      </c>
      <c r="F2172" s="35">
        <f>ROUND(АТС!$D676*$F$791*$F$792/100,2)</f>
        <v>27.7</v>
      </c>
      <c r="G2172" s="35">
        <f>ROUND(АТС!$D676*$G$791*$G$792/100,2)</f>
        <v>16.21</v>
      </c>
    </row>
    <row r="2173" spans="1:7" x14ac:dyDescent="0.25">
      <c r="A2173" s="238"/>
      <c r="B2173" s="130">
        <f t="shared" si="33"/>
        <v>42212.5</v>
      </c>
      <c r="C2173" s="131">
        <v>12</v>
      </c>
      <c r="D2173" s="35">
        <f>ROUND(АТС!D677*$D$791*$D$792/100,2)</f>
        <v>46.98</v>
      </c>
      <c r="E2173" s="35">
        <f>ROUND(АТС!$D677*$E$791*$E$792/100,2)</f>
        <v>43.16</v>
      </c>
      <c r="F2173" s="35">
        <f>ROUND(АТС!$D677*$F$791*$F$792/100,2)</f>
        <v>29.38</v>
      </c>
      <c r="G2173" s="35">
        <f>ROUND(АТС!$D677*$G$791*$G$792/100,2)</f>
        <v>17.2</v>
      </c>
    </row>
    <row r="2174" spans="1:7" x14ac:dyDescent="0.25">
      <c r="A2174" s="238"/>
      <c r="B2174" s="130">
        <f t="shared" si="33"/>
        <v>42212.541669999999</v>
      </c>
      <c r="C2174" s="131">
        <v>13</v>
      </c>
      <c r="D2174" s="35">
        <f>ROUND(АТС!D678*$D$791*$D$792/100,2)</f>
        <v>20.420000000000002</v>
      </c>
      <c r="E2174" s="35">
        <f>ROUND(АТС!$D678*$E$791*$E$792/100,2)</f>
        <v>18.760000000000002</v>
      </c>
      <c r="F2174" s="35">
        <f>ROUND(АТС!$D678*$F$791*$F$792/100,2)</f>
        <v>12.77</v>
      </c>
      <c r="G2174" s="35">
        <f>ROUND(АТС!$D678*$G$791*$G$792/100,2)</f>
        <v>7.47</v>
      </c>
    </row>
    <row r="2175" spans="1:7" x14ac:dyDescent="0.25">
      <c r="A2175" s="238"/>
      <c r="B2175" s="130">
        <f t="shared" si="33"/>
        <v>42212.583330000001</v>
      </c>
      <c r="C2175" s="131">
        <v>14</v>
      </c>
      <c r="D2175" s="35">
        <f>ROUND(АТС!D679*$D$791*$D$792/100,2)</f>
        <v>31.38</v>
      </c>
      <c r="E2175" s="35">
        <f>ROUND(АТС!$D679*$E$791*$E$792/100,2)</f>
        <v>28.83</v>
      </c>
      <c r="F2175" s="35">
        <f>ROUND(АТС!$D679*$F$791*$F$792/100,2)</f>
        <v>19.63</v>
      </c>
      <c r="G2175" s="35">
        <f>ROUND(АТС!$D679*$G$791*$G$792/100,2)</f>
        <v>11.49</v>
      </c>
    </row>
    <row r="2176" spans="1:7" x14ac:dyDescent="0.25">
      <c r="A2176" s="238"/>
      <c r="B2176" s="130">
        <f t="shared" si="33"/>
        <v>42212.625</v>
      </c>
      <c r="C2176" s="131">
        <v>15</v>
      </c>
      <c r="D2176" s="35">
        <f>ROUND(АТС!D680*$D$791*$D$792/100,2)</f>
        <v>29.14</v>
      </c>
      <c r="E2176" s="35">
        <f>ROUND(АТС!$D680*$E$791*$E$792/100,2)</f>
        <v>26.77</v>
      </c>
      <c r="F2176" s="35">
        <f>ROUND(АТС!$D680*$F$791*$F$792/100,2)</f>
        <v>18.22</v>
      </c>
      <c r="G2176" s="35">
        <f>ROUND(АТС!$D680*$G$791*$G$792/100,2)</f>
        <v>10.67</v>
      </c>
    </row>
    <row r="2177" spans="1:7" x14ac:dyDescent="0.25">
      <c r="A2177" s="238"/>
      <c r="B2177" s="130">
        <f t="shared" si="33"/>
        <v>42212.666669999999</v>
      </c>
      <c r="C2177" s="131">
        <v>16</v>
      </c>
      <c r="D2177" s="35">
        <f>ROUND(АТС!D681*$D$791*$D$792/100,2)</f>
        <v>21.16</v>
      </c>
      <c r="E2177" s="35">
        <f>ROUND(АТС!$D681*$E$791*$E$792/100,2)</f>
        <v>19.440000000000001</v>
      </c>
      <c r="F2177" s="35">
        <f>ROUND(АТС!$D681*$F$791*$F$792/100,2)</f>
        <v>13.23</v>
      </c>
      <c r="G2177" s="35">
        <f>ROUND(АТС!$D681*$G$791*$G$792/100,2)</f>
        <v>7.74</v>
      </c>
    </row>
    <row r="2178" spans="1:7" x14ac:dyDescent="0.25">
      <c r="A2178" s="238"/>
      <c r="B2178" s="130">
        <f t="shared" si="33"/>
        <v>42212.708330000001</v>
      </c>
      <c r="C2178" s="131">
        <v>17</v>
      </c>
      <c r="D2178" s="35">
        <f>ROUND(АТС!D682*$D$791*$D$792/100,2)</f>
        <v>29.1</v>
      </c>
      <c r="E2178" s="35">
        <f>ROUND(АТС!$D682*$E$791*$E$792/100,2)</f>
        <v>26.74</v>
      </c>
      <c r="F2178" s="35">
        <f>ROUND(АТС!$D682*$F$791*$F$792/100,2)</f>
        <v>18.2</v>
      </c>
      <c r="G2178" s="35">
        <f>ROUND(АТС!$D682*$G$791*$G$792/100,2)</f>
        <v>10.65</v>
      </c>
    </row>
    <row r="2179" spans="1:7" x14ac:dyDescent="0.25">
      <c r="A2179" s="238"/>
      <c r="B2179" s="130">
        <f t="shared" si="33"/>
        <v>42212.75</v>
      </c>
      <c r="C2179" s="131">
        <v>18</v>
      </c>
      <c r="D2179" s="35">
        <f>ROUND(АТС!D683*$D$791*$D$792/100,2)</f>
        <v>46.07</v>
      </c>
      <c r="E2179" s="35">
        <f>ROUND(АТС!$D683*$E$791*$E$792/100,2)</f>
        <v>42.33</v>
      </c>
      <c r="F2179" s="35">
        <f>ROUND(АТС!$D683*$F$791*$F$792/100,2)</f>
        <v>28.81</v>
      </c>
      <c r="G2179" s="35">
        <f>ROUND(АТС!$D683*$G$791*$G$792/100,2)</f>
        <v>16.86</v>
      </c>
    </row>
    <row r="2180" spans="1:7" x14ac:dyDescent="0.25">
      <c r="A2180" s="238"/>
      <c r="B2180" s="130">
        <f t="shared" si="33"/>
        <v>42212.791669999999</v>
      </c>
      <c r="C2180" s="131">
        <v>19</v>
      </c>
      <c r="D2180" s="35">
        <f>ROUND(АТС!D684*$D$791*$D$792/100,2)</f>
        <v>62.94</v>
      </c>
      <c r="E2180" s="35">
        <f>ROUND(АТС!$D684*$E$791*$E$792/100,2)</f>
        <v>57.83</v>
      </c>
      <c r="F2180" s="35">
        <f>ROUND(АТС!$D684*$F$791*$F$792/100,2)</f>
        <v>39.369999999999997</v>
      </c>
      <c r="G2180" s="35">
        <f>ROUND(АТС!$D684*$G$791*$G$792/100,2)</f>
        <v>23.04</v>
      </c>
    </row>
    <row r="2181" spans="1:7" x14ac:dyDescent="0.25">
      <c r="A2181" s="238"/>
      <c r="B2181" s="130">
        <f t="shared" si="33"/>
        <v>42212.833330000001</v>
      </c>
      <c r="C2181" s="131">
        <v>20</v>
      </c>
      <c r="D2181" s="35">
        <f>ROUND(АТС!D685*$D$791*$D$792/100,2)</f>
        <v>44.7</v>
      </c>
      <c r="E2181" s="35">
        <f>ROUND(АТС!$D685*$E$791*$E$792/100,2)</f>
        <v>41.07</v>
      </c>
      <c r="F2181" s="35">
        <f>ROUND(АТС!$D685*$F$791*$F$792/100,2)</f>
        <v>27.96</v>
      </c>
      <c r="G2181" s="35">
        <f>ROUND(АТС!$D685*$G$791*$G$792/100,2)</f>
        <v>16.36</v>
      </c>
    </row>
    <row r="2182" spans="1:7" x14ac:dyDescent="0.25">
      <c r="A2182" s="238"/>
      <c r="B2182" s="130">
        <f t="shared" si="33"/>
        <v>42212.875</v>
      </c>
      <c r="C2182" s="131">
        <v>21</v>
      </c>
      <c r="D2182" s="35">
        <f>ROUND(АТС!D686*$D$791*$D$792/100,2)</f>
        <v>8.93</v>
      </c>
      <c r="E2182" s="35">
        <f>ROUND(АТС!$D686*$E$791*$E$792/100,2)</f>
        <v>8.1999999999999993</v>
      </c>
      <c r="F2182" s="35">
        <f>ROUND(АТС!$D686*$F$791*$F$792/100,2)</f>
        <v>5.58</v>
      </c>
      <c r="G2182" s="35">
        <f>ROUND(АТС!$D686*$G$791*$G$792/100,2)</f>
        <v>3.27</v>
      </c>
    </row>
    <row r="2183" spans="1:7" x14ac:dyDescent="0.25">
      <c r="A2183" s="238"/>
      <c r="B2183" s="130">
        <f t="shared" si="33"/>
        <v>42212.916669999999</v>
      </c>
      <c r="C2183" s="131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38"/>
      <c r="B2184" s="130">
        <f t="shared" si="33"/>
        <v>42212.958330000001</v>
      </c>
      <c r="C2184" s="131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38"/>
      <c r="B2185" s="130">
        <f t="shared" si="33"/>
        <v>42213</v>
      </c>
      <c r="C2185" s="131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38"/>
      <c r="B2186" s="130">
        <f t="shared" si="33"/>
        <v>42213.041669999999</v>
      </c>
      <c r="C2186" s="131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38"/>
      <c r="B2187" s="130">
        <f t="shared" si="33"/>
        <v>42213.083330000001</v>
      </c>
      <c r="C2187" s="131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38"/>
      <c r="B2188" s="130">
        <f t="shared" si="33"/>
        <v>42213.125</v>
      </c>
      <c r="C2188" s="131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38"/>
      <c r="B2189" s="130">
        <f t="shared" si="33"/>
        <v>42213.166669999999</v>
      </c>
      <c r="C2189" s="131">
        <v>4</v>
      </c>
      <c r="D2189" s="35">
        <f>ROUND(АТС!D693*$D$791*$D$792/100,2)</f>
        <v>13.66</v>
      </c>
      <c r="E2189" s="35">
        <f>ROUND(АТС!$D693*$E$791*$E$792/100,2)</f>
        <v>12.55</v>
      </c>
      <c r="F2189" s="35">
        <f>ROUND(АТС!$D693*$F$791*$F$792/100,2)</f>
        <v>8.5500000000000007</v>
      </c>
      <c r="G2189" s="35">
        <f>ROUND(АТС!$D693*$G$791*$G$792/100,2)</f>
        <v>5</v>
      </c>
    </row>
    <row r="2190" spans="1:7" x14ac:dyDescent="0.25">
      <c r="A2190" s="238"/>
      <c r="B2190" s="130">
        <f t="shared" si="33"/>
        <v>42213.208330000001</v>
      </c>
      <c r="C2190" s="131">
        <v>5</v>
      </c>
      <c r="D2190" s="35">
        <f>ROUND(АТС!D694*$D$791*$D$792/100,2)</f>
        <v>25.29</v>
      </c>
      <c r="E2190" s="35">
        <f>ROUND(АТС!$D694*$E$791*$E$792/100,2)</f>
        <v>23.24</v>
      </c>
      <c r="F2190" s="35">
        <f>ROUND(АТС!$D694*$F$791*$F$792/100,2)</f>
        <v>15.82</v>
      </c>
      <c r="G2190" s="35">
        <f>ROUND(АТС!$D694*$G$791*$G$792/100,2)</f>
        <v>9.26</v>
      </c>
    </row>
    <row r="2191" spans="1:7" x14ac:dyDescent="0.25">
      <c r="A2191" s="238"/>
      <c r="B2191" s="130">
        <f t="shared" si="33"/>
        <v>42213.25</v>
      </c>
      <c r="C2191" s="131">
        <v>6</v>
      </c>
      <c r="D2191" s="35">
        <f>ROUND(АТС!D695*$D$791*$D$792/100,2)</f>
        <v>31.33</v>
      </c>
      <c r="E2191" s="35">
        <f>ROUND(АТС!$D695*$E$791*$E$792/100,2)</f>
        <v>28.79</v>
      </c>
      <c r="F2191" s="35">
        <f>ROUND(АТС!$D695*$F$791*$F$792/100,2)</f>
        <v>19.600000000000001</v>
      </c>
      <c r="G2191" s="35">
        <f>ROUND(АТС!$D695*$G$791*$G$792/100,2)</f>
        <v>11.47</v>
      </c>
    </row>
    <row r="2192" spans="1:7" x14ac:dyDescent="0.25">
      <c r="A2192" s="238"/>
      <c r="B2192" s="130">
        <f t="shared" si="33"/>
        <v>42213.291669999999</v>
      </c>
      <c r="C2192" s="131">
        <v>7</v>
      </c>
      <c r="D2192" s="35">
        <f>ROUND(АТС!D696*$D$791*$D$792/100,2)</f>
        <v>95.98</v>
      </c>
      <c r="E2192" s="35">
        <f>ROUND(АТС!$D696*$E$791*$E$792/100,2)</f>
        <v>88.19</v>
      </c>
      <c r="F2192" s="35">
        <f>ROUND(АТС!$D696*$F$791*$F$792/100,2)</f>
        <v>60.03</v>
      </c>
      <c r="G2192" s="35">
        <f>ROUND(АТС!$D696*$G$791*$G$792/100,2)</f>
        <v>35.130000000000003</v>
      </c>
    </row>
    <row r="2193" spans="1:7" x14ac:dyDescent="0.25">
      <c r="A2193" s="238"/>
      <c r="B2193" s="130">
        <f t="shared" si="33"/>
        <v>42213.333330000001</v>
      </c>
      <c r="C2193" s="131">
        <v>8</v>
      </c>
      <c r="D2193" s="35">
        <f>ROUND(АТС!D697*$D$791*$D$792/100,2)</f>
        <v>47.03</v>
      </c>
      <c r="E2193" s="35">
        <f>ROUND(АТС!$D697*$E$791*$E$792/100,2)</f>
        <v>43.21</v>
      </c>
      <c r="F2193" s="35">
        <f>ROUND(АТС!$D697*$F$791*$F$792/100,2)</f>
        <v>29.42</v>
      </c>
      <c r="G2193" s="35">
        <f>ROUND(АТС!$D697*$G$791*$G$792/100,2)</f>
        <v>17.22</v>
      </c>
    </row>
    <row r="2194" spans="1:7" x14ac:dyDescent="0.25">
      <c r="A2194" s="238"/>
      <c r="B2194" s="130">
        <f t="shared" si="33"/>
        <v>42213.375</v>
      </c>
      <c r="C2194" s="131">
        <v>9</v>
      </c>
      <c r="D2194" s="35">
        <f>ROUND(АТС!D698*$D$791*$D$792/100,2)</f>
        <v>56.65</v>
      </c>
      <c r="E2194" s="35">
        <f>ROUND(АТС!$D698*$E$791*$E$792/100,2)</f>
        <v>52.05</v>
      </c>
      <c r="F2194" s="35">
        <f>ROUND(АТС!$D698*$F$791*$F$792/100,2)</f>
        <v>35.43</v>
      </c>
      <c r="G2194" s="35">
        <f>ROUND(АТС!$D698*$G$791*$G$792/100,2)</f>
        <v>20.74</v>
      </c>
    </row>
    <row r="2195" spans="1:7" x14ac:dyDescent="0.25">
      <c r="A2195" s="238"/>
      <c r="B2195" s="130">
        <f t="shared" si="33"/>
        <v>42213.416669999999</v>
      </c>
      <c r="C2195" s="131">
        <v>10</v>
      </c>
      <c r="D2195" s="35">
        <f>ROUND(АТС!D699*$D$791*$D$792/100,2)</f>
        <v>8.4700000000000006</v>
      </c>
      <c r="E2195" s="35">
        <f>ROUND(АТС!$D699*$E$791*$E$792/100,2)</f>
        <v>7.78</v>
      </c>
      <c r="F2195" s="35">
        <f>ROUND(АТС!$D699*$F$791*$F$792/100,2)</f>
        <v>5.3</v>
      </c>
      <c r="G2195" s="35">
        <f>ROUND(АТС!$D699*$G$791*$G$792/100,2)</f>
        <v>3.1</v>
      </c>
    </row>
    <row r="2196" spans="1:7" x14ac:dyDescent="0.25">
      <c r="A2196" s="238"/>
      <c r="B2196" s="130">
        <f t="shared" si="33"/>
        <v>42213.458330000001</v>
      </c>
      <c r="C2196" s="131">
        <v>11</v>
      </c>
      <c r="D2196" s="35">
        <f>ROUND(АТС!D700*$D$791*$D$792/100,2)</f>
        <v>8.06</v>
      </c>
      <c r="E2196" s="35">
        <f>ROUND(АТС!$D700*$E$791*$E$792/100,2)</f>
        <v>7.41</v>
      </c>
      <c r="F2196" s="35">
        <f>ROUND(АТС!$D700*$F$791*$F$792/100,2)</f>
        <v>5.04</v>
      </c>
      <c r="G2196" s="35">
        <f>ROUND(АТС!$D700*$G$791*$G$792/100,2)</f>
        <v>2.95</v>
      </c>
    </row>
    <row r="2197" spans="1:7" x14ac:dyDescent="0.25">
      <c r="A2197" s="238"/>
      <c r="B2197" s="130">
        <f t="shared" si="33"/>
        <v>42213.5</v>
      </c>
      <c r="C2197" s="131">
        <v>12</v>
      </c>
      <c r="D2197" s="35">
        <f>ROUND(АТС!D701*$D$791*$D$792/100,2)</f>
        <v>3.44</v>
      </c>
      <c r="E2197" s="35">
        <f>ROUND(АТС!$D701*$E$791*$E$792/100,2)</f>
        <v>3.17</v>
      </c>
      <c r="F2197" s="35">
        <f>ROUND(АТС!$D701*$F$791*$F$792/100,2)</f>
        <v>2.15</v>
      </c>
      <c r="G2197" s="35">
        <f>ROUND(АТС!$D701*$G$791*$G$792/100,2)</f>
        <v>1.26</v>
      </c>
    </row>
    <row r="2198" spans="1:7" x14ac:dyDescent="0.25">
      <c r="A2198" s="238"/>
      <c r="B2198" s="130">
        <f t="shared" si="33"/>
        <v>42213.541669999999</v>
      </c>
      <c r="C2198" s="131">
        <v>13</v>
      </c>
      <c r="D2198" s="35">
        <f>ROUND(АТС!D702*$D$791*$D$792/100,2)</f>
        <v>1.27</v>
      </c>
      <c r="E2198" s="35">
        <f>ROUND(АТС!$D702*$E$791*$E$792/100,2)</f>
        <v>1.17</v>
      </c>
      <c r="F2198" s="35">
        <f>ROUND(АТС!$D702*$F$791*$F$792/100,2)</f>
        <v>0.79</v>
      </c>
      <c r="G2198" s="35">
        <f>ROUND(АТС!$D702*$G$791*$G$792/100,2)</f>
        <v>0.46</v>
      </c>
    </row>
    <row r="2199" spans="1:7" x14ac:dyDescent="0.25">
      <c r="A2199" s="238"/>
      <c r="B2199" s="130">
        <f t="shared" si="33"/>
        <v>42213.583330000001</v>
      </c>
      <c r="C2199" s="131">
        <v>14</v>
      </c>
      <c r="D2199" s="35">
        <f>ROUND(АТС!D703*$D$791*$D$792/100,2)</f>
        <v>38.75</v>
      </c>
      <c r="E2199" s="35">
        <f>ROUND(АТС!$D703*$E$791*$E$792/100,2)</f>
        <v>35.61</v>
      </c>
      <c r="F2199" s="35">
        <f>ROUND(АТС!$D703*$F$791*$F$792/100,2)</f>
        <v>24.24</v>
      </c>
      <c r="G2199" s="35">
        <f>ROUND(АТС!$D703*$G$791*$G$792/100,2)</f>
        <v>14.19</v>
      </c>
    </row>
    <row r="2200" spans="1:7" x14ac:dyDescent="0.25">
      <c r="A2200" s="238"/>
      <c r="B2200" s="130">
        <f t="shared" si="33"/>
        <v>42213.625</v>
      </c>
      <c r="C2200" s="131">
        <v>15</v>
      </c>
      <c r="D2200" s="35">
        <f>ROUND(АТС!D704*$D$791*$D$792/100,2)</f>
        <v>35.65</v>
      </c>
      <c r="E2200" s="35">
        <f>ROUND(АТС!$D704*$E$791*$E$792/100,2)</f>
        <v>32.76</v>
      </c>
      <c r="F2200" s="35">
        <f>ROUND(АТС!$D704*$F$791*$F$792/100,2)</f>
        <v>22.3</v>
      </c>
      <c r="G2200" s="35">
        <f>ROUND(АТС!$D704*$G$791*$G$792/100,2)</f>
        <v>13.05</v>
      </c>
    </row>
    <row r="2201" spans="1:7" x14ac:dyDescent="0.25">
      <c r="A2201" s="238"/>
      <c r="B2201" s="130">
        <f t="shared" si="33"/>
        <v>42213.666669999999</v>
      </c>
      <c r="C2201" s="131">
        <v>16</v>
      </c>
      <c r="D2201" s="35">
        <f>ROUND(АТС!D705*$D$791*$D$792/100,2)</f>
        <v>34.94</v>
      </c>
      <c r="E2201" s="35">
        <f>ROUND(АТС!$D705*$E$791*$E$792/100,2)</f>
        <v>32.1</v>
      </c>
      <c r="F2201" s="35">
        <f>ROUND(АТС!$D705*$F$791*$F$792/100,2)</f>
        <v>21.85</v>
      </c>
      <c r="G2201" s="35">
        <f>ROUND(АТС!$D705*$G$791*$G$792/100,2)</f>
        <v>12.79</v>
      </c>
    </row>
    <row r="2202" spans="1:7" x14ac:dyDescent="0.25">
      <c r="A2202" s="238"/>
      <c r="B2202" s="130">
        <f t="shared" ref="B2202:B2265" si="34">B2178+1</f>
        <v>42213.708330000001</v>
      </c>
      <c r="C2202" s="131">
        <v>17</v>
      </c>
      <c r="D2202" s="35">
        <f>ROUND(АТС!D706*$D$791*$D$792/100,2)</f>
        <v>31.06</v>
      </c>
      <c r="E2202" s="35">
        <f>ROUND(АТС!$D706*$E$791*$E$792/100,2)</f>
        <v>28.54</v>
      </c>
      <c r="F2202" s="35">
        <f>ROUND(АТС!$D706*$F$791*$F$792/100,2)</f>
        <v>19.43</v>
      </c>
      <c r="G2202" s="35">
        <f>ROUND(АТС!$D706*$G$791*$G$792/100,2)</f>
        <v>11.37</v>
      </c>
    </row>
    <row r="2203" spans="1:7" x14ac:dyDescent="0.25">
      <c r="A2203" s="238"/>
      <c r="B2203" s="130">
        <f t="shared" si="34"/>
        <v>42213.75</v>
      </c>
      <c r="C2203" s="131">
        <v>18</v>
      </c>
      <c r="D2203" s="35">
        <f>ROUND(АТС!D707*$D$791*$D$792/100,2)</f>
        <v>6.67</v>
      </c>
      <c r="E2203" s="35">
        <f>ROUND(АТС!$D707*$E$791*$E$792/100,2)</f>
        <v>6.13</v>
      </c>
      <c r="F2203" s="35">
        <f>ROUND(АТС!$D707*$F$791*$F$792/100,2)</f>
        <v>4.17</v>
      </c>
      <c r="G2203" s="35">
        <f>ROUND(АТС!$D707*$G$791*$G$792/100,2)</f>
        <v>2.44</v>
      </c>
    </row>
    <row r="2204" spans="1:7" x14ac:dyDescent="0.25">
      <c r="A2204" s="238"/>
      <c r="B2204" s="130">
        <f t="shared" si="34"/>
        <v>42213.791669999999</v>
      </c>
      <c r="C2204" s="131">
        <v>19</v>
      </c>
      <c r="D2204" s="35">
        <f>ROUND(АТС!D708*$D$791*$D$792/100,2)</f>
        <v>21.48</v>
      </c>
      <c r="E2204" s="35">
        <f>ROUND(АТС!$D708*$E$791*$E$792/100,2)</f>
        <v>19.739999999999998</v>
      </c>
      <c r="F2204" s="35">
        <f>ROUND(АТС!$D708*$F$791*$F$792/100,2)</f>
        <v>13.44</v>
      </c>
      <c r="G2204" s="35">
        <f>ROUND(АТС!$D708*$G$791*$G$792/100,2)</f>
        <v>7.86</v>
      </c>
    </row>
    <row r="2205" spans="1:7" x14ac:dyDescent="0.25">
      <c r="A2205" s="238"/>
      <c r="B2205" s="130">
        <f t="shared" si="34"/>
        <v>42213.833330000001</v>
      </c>
      <c r="C2205" s="131">
        <v>20</v>
      </c>
      <c r="D2205" s="35">
        <f>ROUND(АТС!D709*$D$791*$D$792/100,2)</f>
        <v>33.33</v>
      </c>
      <c r="E2205" s="35">
        <f>ROUND(АТС!$D709*$E$791*$E$792/100,2)</f>
        <v>30.63</v>
      </c>
      <c r="F2205" s="35">
        <f>ROUND(АТС!$D709*$F$791*$F$792/100,2)</f>
        <v>20.85</v>
      </c>
      <c r="G2205" s="35">
        <f>ROUND(АТС!$D709*$G$791*$G$792/100,2)</f>
        <v>12.2</v>
      </c>
    </row>
    <row r="2206" spans="1:7" x14ac:dyDescent="0.25">
      <c r="A2206" s="238"/>
      <c r="B2206" s="130">
        <f t="shared" si="34"/>
        <v>42213.875</v>
      </c>
      <c r="C2206" s="131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38"/>
      <c r="B2207" s="130">
        <f t="shared" si="34"/>
        <v>42213.916669999999</v>
      </c>
      <c r="C2207" s="131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38"/>
      <c r="B2208" s="130">
        <f t="shared" si="34"/>
        <v>42213.958330000001</v>
      </c>
      <c r="C2208" s="131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38"/>
      <c r="B2209" s="130">
        <f t="shared" si="34"/>
        <v>42214</v>
      </c>
      <c r="C2209" s="131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38"/>
      <c r="B2210" s="130">
        <f t="shared" si="34"/>
        <v>42214.041669999999</v>
      </c>
      <c r="C2210" s="131">
        <v>1</v>
      </c>
      <c r="D2210" s="35">
        <f>ROUND(АТС!D714*$D$791*$D$792/100,2)</f>
        <v>0.52</v>
      </c>
      <c r="E2210" s="35">
        <f>ROUND(АТС!$D714*$E$791*$E$792/100,2)</f>
        <v>0.48</v>
      </c>
      <c r="F2210" s="35">
        <f>ROUND(АТС!$D714*$F$791*$F$792/100,2)</f>
        <v>0.32</v>
      </c>
      <c r="G2210" s="35">
        <f>ROUND(АТС!$D714*$G$791*$G$792/100,2)</f>
        <v>0.19</v>
      </c>
    </row>
    <row r="2211" spans="1:7" x14ac:dyDescent="0.25">
      <c r="A2211" s="238"/>
      <c r="B2211" s="130">
        <f t="shared" si="34"/>
        <v>42214.083330000001</v>
      </c>
      <c r="C2211" s="131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38"/>
      <c r="B2212" s="130">
        <f t="shared" si="34"/>
        <v>42214.125</v>
      </c>
      <c r="C2212" s="131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38"/>
      <c r="B2213" s="130">
        <f t="shared" si="34"/>
        <v>42214.166669999999</v>
      </c>
      <c r="C2213" s="131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38"/>
      <c r="B2214" s="130">
        <f t="shared" si="34"/>
        <v>42214.208330000001</v>
      </c>
      <c r="C2214" s="131">
        <v>5</v>
      </c>
      <c r="D2214" s="35">
        <f>ROUND(АТС!D718*$D$791*$D$792/100,2)</f>
        <v>179.28</v>
      </c>
      <c r="E2214" s="35">
        <f>ROUND(АТС!$D718*$E$791*$E$792/100,2)</f>
        <v>164.72</v>
      </c>
      <c r="F2214" s="35">
        <f>ROUND(АТС!$D718*$F$791*$F$792/100,2)</f>
        <v>112.13</v>
      </c>
      <c r="G2214" s="35">
        <f>ROUND(АТС!$D718*$G$791*$G$792/100,2)</f>
        <v>65.62</v>
      </c>
    </row>
    <row r="2215" spans="1:7" x14ac:dyDescent="0.25">
      <c r="A2215" s="238"/>
      <c r="B2215" s="130">
        <f t="shared" si="34"/>
        <v>42214.25</v>
      </c>
      <c r="C2215" s="131">
        <v>6</v>
      </c>
      <c r="D2215" s="35">
        <f>ROUND(АТС!D719*$D$791*$D$792/100,2)</f>
        <v>247.17</v>
      </c>
      <c r="E2215" s="35">
        <f>ROUND(АТС!$D719*$E$791*$E$792/100,2)</f>
        <v>227.11</v>
      </c>
      <c r="F2215" s="35">
        <f>ROUND(АТС!$D719*$F$791*$F$792/100,2)</f>
        <v>154.6</v>
      </c>
      <c r="G2215" s="35">
        <f>ROUND(АТС!$D719*$G$791*$G$792/100,2)</f>
        <v>90.48</v>
      </c>
    </row>
    <row r="2216" spans="1:7" x14ac:dyDescent="0.25">
      <c r="A2216" s="238"/>
      <c r="B2216" s="130">
        <f t="shared" si="34"/>
        <v>42214.291669999999</v>
      </c>
      <c r="C2216" s="131">
        <v>7</v>
      </c>
      <c r="D2216" s="35">
        <f>ROUND(АТС!D720*$D$791*$D$792/100,2)</f>
        <v>98.52</v>
      </c>
      <c r="E2216" s="35">
        <f>ROUND(АТС!$D720*$E$791*$E$792/100,2)</f>
        <v>90.52</v>
      </c>
      <c r="F2216" s="35">
        <f>ROUND(АТС!$D720*$F$791*$F$792/100,2)</f>
        <v>61.62</v>
      </c>
      <c r="G2216" s="35">
        <f>ROUND(АТС!$D720*$G$791*$G$792/100,2)</f>
        <v>36.06</v>
      </c>
    </row>
    <row r="2217" spans="1:7" x14ac:dyDescent="0.25">
      <c r="A2217" s="238"/>
      <c r="B2217" s="130">
        <f t="shared" si="34"/>
        <v>42214.333330000001</v>
      </c>
      <c r="C2217" s="131">
        <v>8</v>
      </c>
      <c r="D2217" s="35">
        <f>ROUND(АТС!D721*$D$791*$D$792/100,2)</f>
        <v>113.49</v>
      </c>
      <c r="E2217" s="35">
        <f>ROUND(АТС!$D721*$E$791*$E$792/100,2)</f>
        <v>104.28</v>
      </c>
      <c r="F2217" s="35">
        <f>ROUND(АТС!$D721*$F$791*$F$792/100,2)</f>
        <v>70.989999999999995</v>
      </c>
      <c r="G2217" s="35">
        <f>ROUND(АТС!$D721*$G$791*$G$792/100,2)</f>
        <v>41.54</v>
      </c>
    </row>
    <row r="2218" spans="1:7" x14ac:dyDescent="0.25">
      <c r="A2218" s="238"/>
      <c r="B2218" s="130">
        <f t="shared" si="34"/>
        <v>42214.375</v>
      </c>
      <c r="C2218" s="131">
        <v>9</v>
      </c>
      <c r="D2218" s="35">
        <f>ROUND(АТС!D722*$D$791*$D$792/100,2)</f>
        <v>118.88</v>
      </c>
      <c r="E2218" s="35">
        <f>ROUND(АТС!$D722*$E$791*$E$792/100,2)</f>
        <v>109.23</v>
      </c>
      <c r="F2218" s="35">
        <f>ROUND(АТС!$D722*$F$791*$F$792/100,2)</f>
        <v>74.349999999999994</v>
      </c>
      <c r="G2218" s="35">
        <f>ROUND(АТС!$D722*$G$791*$G$792/100,2)</f>
        <v>43.52</v>
      </c>
    </row>
    <row r="2219" spans="1:7" x14ac:dyDescent="0.25">
      <c r="A2219" s="238"/>
      <c r="B2219" s="130">
        <f t="shared" si="34"/>
        <v>42214.416669999999</v>
      </c>
      <c r="C2219" s="131">
        <v>10</v>
      </c>
      <c r="D2219" s="35">
        <f>ROUND(АТС!D723*$D$791*$D$792/100,2)</f>
        <v>31.27</v>
      </c>
      <c r="E2219" s="35">
        <f>ROUND(АТС!$D723*$E$791*$E$792/100,2)</f>
        <v>28.73</v>
      </c>
      <c r="F2219" s="35">
        <f>ROUND(АТС!$D723*$F$791*$F$792/100,2)</f>
        <v>19.559999999999999</v>
      </c>
      <c r="G2219" s="35">
        <f>ROUND(АТС!$D723*$G$791*$G$792/100,2)</f>
        <v>11.45</v>
      </c>
    </row>
    <row r="2220" spans="1:7" x14ac:dyDescent="0.25">
      <c r="A2220" s="238"/>
      <c r="B2220" s="130">
        <f t="shared" si="34"/>
        <v>42214.458330000001</v>
      </c>
      <c r="C2220" s="131">
        <v>11</v>
      </c>
      <c r="D2220" s="35">
        <f>ROUND(АТС!D724*$D$791*$D$792/100,2)</f>
        <v>46.58</v>
      </c>
      <c r="E2220" s="35">
        <f>ROUND(АТС!$D724*$E$791*$E$792/100,2)</f>
        <v>42.8</v>
      </c>
      <c r="F2220" s="35">
        <f>ROUND(АТС!$D724*$F$791*$F$792/100,2)</f>
        <v>29.13</v>
      </c>
      <c r="G2220" s="35">
        <f>ROUND(АТС!$D724*$G$791*$G$792/100,2)</f>
        <v>17.05</v>
      </c>
    </row>
    <row r="2221" spans="1:7" x14ac:dyDescent="0.25">
      <c r="A2221" s="238"/>
      <c r="B2221" s="130">
        <f t="shared" si="34"/>
        <v>42214.5</v>
      </c>
      <c r="C2221" s="131">
        <v>12</v>
      </c>
      <c r="D2221" s="35">
        <f>ROUND(АТС!D725*$D$791*$D$792/100,2)</f>
        <v>95.19</v>
      </c>
      <c r="E2221" s="35">
        <f>ROUND(АТС!$D725*$E$791*$E$792/100,2)</f>
        <v>87.46</v>
      </c>
      <c r="F2221" s="35">
        <f>ROUND(АТС!$D725*$F$791*$F$792/100,2)</f>
        <v>59.53</v>
      </c>
      <c r="G2221" s="35">
        <f>ROUND(АТС!$D725*$G$791*$G$792/100,2)</f>
        <v>34.840000000000003</v>
      </c>
    </row>
    <row r="2222" spans="1:7" x14ac:dyDescent="0.25">
      <c r="A2222" s="238"/>
      <c r="B2222" s="130">
        <f t="shared" si="34"/>
        <v>42214.541669999999</v>
      </c>
      <c r="C2222" s="131">
        <v>13</v>
      </c>
      <c r="D2222" s="35">
        <f>ROUND(АТС!D726*$D$791*$D$792/100,2)</f>
        <v>110.48</v>
      </c>
      <c r="E2222" s="35">
        <f>ROUND(АТС!$D726*$E$791*$E$792/100,2)</f>
        <v>101.51</v>
      </c>
      <c r="F2222" s="35">
        <f>ROUND(АТС!$D726*$F$791*$F$792/100,2)</f>
        <v>69.099999999999994</v>
      </c>
      <c r="G2222" s="35">
        <f>ROUND(АТС!$D726*$G$791*$G$792/100,2)</f>
        <v>40.44</v>
      </c>
    </row>
    <row r="2223" spans="1:7" x14ac:dyDescent="0.25">
      <c r="A2223" s="238"/>
      <c r="B2223" s="130">
        <f t="shared" si="34"/>
        <v>42214.583330000001</v>
      </c>
      <c r="C2223" s="131">
        <v>14</v>
      </c>
      <c r="D2223" s="35">
        <f>ROUND(АТС!D727*$D$791*$D$792/100,2)</f>
        <v>26.47</v>
      </c>
      <c r="E2223" s="35">
        <f>ROUND(АТС!$D727*$E$791*$E$792/100,2)</f>
        <v>24.32</v>
      </c>
      <c r="F2223" s="35">
        <f>ROUND(АТС!$D727*$F$791*$F$792/100,2)</f>
        <v>16.559999999999999</v>
      </c>
      <c r="G2223" s="35">
        <f>ROUND(АТС!$D727*$G$791*$G$792/100,2)</f>
        <v>9.69</v>
      </c>
    </row>
    <row r="2224" spans="1:7" x14ac:dyDescent="0.25">
      <c r="A2224" s="238"/>
      <c r="B2224" s="130">
        <f t="shared" si="34"/>
        <v>42214.625</v>
      </c>
      <c r="C2224" s="131">
        <v>15</v>
      </c>
      <c r="D2224" s="35">
        <f>ROUND(АТС!D728*$D$791*$D$792/100,2)</f>
        <v>14.81</v>
      </c>
      <c r="E2224" s="35">
        <f>ROUND(АТС!$D728*$E$791*$E$792/100,2)</f>
        <v>13.61</v>
      </c>
      <c r="F2224" s="35">
        <f>ROUND(АТС!$D728*$F$791*$F$792/100,2)</f>
        <v>9.26</v>
      </c>
      <c r="G2224" s="35">
        <f>ROUND(АТС!$D728*$G$791*$G$792/100,2)</f>
        <v>5.42</v>
      </c>
    </row>
    <row r="2225" spans="1:7" x14ac:dyDescent="0.25">
      <c r="A2225" s="238"/>
      <c r="B2225" s="130">
        <f t="shared" si="34"/>
        <v>42214.666669999999</v>
      </c>
      <c r="C2225" s="131">
        <v>16</v>
      </c>
      <c r="D2225" s="35">
        <f>ROUND(АТС!D729*$D$791*$D$792/100,2)</f>
        <v>88.67</v>
      </c>
      <c r="E2225" s="35">
        <f>ROUND(АТС!$D729*$E$791*$E$792/100,2)</f>
        <v>81.47</v>
      </c>
      <c r="F2225" s="35">
        <f>ROUND(АТС!$D729*$F$791*$F$792/100,2)</f>
        <v>55.46</v>
      </c>
      <c r="G2225" s="35">
        <f>ROUND(АТС!$D729*$G$791*$G$792/100,2)</f>
        <v>32.46</v>
      </c>
    </row>
    <row r="2226" spans="1:7" x14ac:dyDescent="0.25">
      <c r="A2226" s="238"/>
      <c r="B2226" s="130">
        <f t="shared" si="34"/>
        <v>42214.708330000001</v>
      </c>
      <c r="C2226" s="131">
        <v>17</v>
      </c>
      <c r="D2226" s="35">
        <f>ROUND(АТС!D730*$D$791*$D$792/100,2)</f>
        <v>103.38</v>
      </c>
      <c r="E2226" s="35">
        <f>ROUND(АТС!$D730*$E$791*$E$792/100,2)</f>
        <v>94.99</v>
      </c>
      <c r="F2226" s="35">
        <f>ROUND(АТС!$D730*$F$791*$F$792/100,2)</f>
        <v>64.66</v>
      </c>
      <c r="G2226" s="35">
        <f>ROUND(АТС!$D730*$G$791*$G$792/100,2)</f>
        <v>37.840000000000003</v>
      </c>
    </row>
    <row r="2227" spans="1:7" x14ac:dyDescent="0.25">
      <c r="A2227" s="238"/>
      <c r="B2227" s="130">
        <f t="shared" si="34"/>
        <v>42214.75</v>
      </c>
      <c r="C2227" s="131">
        <v>18</v>
      </c>
      <c r="D2227" s="35">
        <f>ROUND(АТС!D731*$D$791*$D$792/100,2)</f>
        <v>103.61</v>
      </c>
      <c r="E2227" s="35">
        <f>ROUND(АТС!$D731*$E$791*$E$792/100,2)</f>
        <v>95.2</v>
      </c>
      <c r="F2227" s="35">
        <f>ROUND(АТС!$D731*$F$791*$F$792/100,2)</f>
        <v>64.81</v>
      </c>
      <c r="G2227" s="35">
        <f>ROUND(АТС!$D731*$G$791*$G$792/100,2)</f>
        <v>37.93</v>
      </c>
    </row>
    <row r="2228" spans="1:7" x14ac:dyDescent="0.25">
      <c r="A2228" s="238"/>
      <c r="B2228" s="130">
        <f t="shared" si="34"/>
        <v>42214.791669999999</v>
      </c>
      <c r="C2228" s="131">
        <v>19</v>
      </c>
      <c r="D2228" s="35">
        <f>ROUND(АТС!D732*$D$791*$D$792/100,2)</f>
        <v>120.35</v>
      </c>
      <c r="E2228" s="35">
        <f>ROUND(АТС!$D732*$E$791*$E$792/100,2)</f>
        <v>110.58</v>
      </c>
      <c r="F2228" s="35">
        <f>ROUND(АТС!$D732*$F$791*$F$792/100,2)</f>
        <v>75.27</v>
      </c>
      <c r="G2228" s="35">
        <f>ROUND(АТС!$D732*$G$791*$G$792/100,2)</f>
        <v>44.05</v>
      </c>
    </row>
    <row r="2229" spans="1:7" x14ac:dyDescent="0.25">
      <c r="A2229" s="238"/>
      <c r="B2229" s="130">
        <f t="shared" si="34"/>
        <v>42214.833330000001</v>
      </c>
      <c r="C2229" s="131">
        <v>20</v>
      </c>
      <c r="D2229" s="35">
        <f>ROUND(АТС!D733*$D$791*$D$792/100,2)</f>
        <v>100.09</v>
      </c>
      <c r="E2229" s="35">
        <f>ROUND(АТС!$D733*$E$791*$E$792/100,2)</f>
        <v>91.96</v>
      </c>
      <c r="F2229" s="35">
        <f>ROUND(АТС!$D733*$F$791*$F$792/100,2)</f>
        <v>62.6</v>
      </c>
      <c r="G2229" s="35">
        <f>ROUND(АТС!$D733*$G$791*$G$792/100,2)</f>
        <v>36.64</v>
      </c>
    </row>
    <row r="2230" spans="1:7" x14ac:dyDescent="0.25">
      <c r="A2230" s="238"/>
      <c r="B2230" s="130">
        <f t="shared" si="34"/>
        <v>42214.875</v>
      </c>
      <c r="C2230" s="131">
        <v>21</v>
      </c>
      <c r="D2230" s="35">
        <f>ROUND(АТС!D734*$D$791*$D$792/100,2)</f>
        <v>37.549999999999997</v>
      </c>
      <c r="E2230" s="35">
        <f>ROUND(АТС!$D734*$E$791*$E$792/100,2)</f>
        <v>34.51</v>
      </c>
      <c r="F2230" s="35">
        <f>ROUND(АТС!$D734*$F$791*$F$792/100,2)</f>
        <v>23.49</v>
      </c>
      <c r="G2230" s="35">
        <f>ROUND(АТС!$D734*$G$791*$G$792/100,2)</f>
        <v>13.75</v>
      </c>
    </row>
    <row r="2231" spans="1:7" x14ac:dyDescent="0.25">
      <c r="A2231" s="238"/>
      <c r="B2231" s="130">
        <f t="shared" si="34"/>
        <v>42214.916669999999</v>
      </c>
      <c r="C2231" s="131">
        <v>22</v>
      </c>
      <c r="D2231" s="35">
        <f>ROUND(АТС!D735*$D$791*$D$792/100,2)</f>
        <v>55.72</v>
      </c>
      <c r="E2231" s="35">
        <f>ROUND(АТС!$D735*$E$791*$E$792/100,2)</f>
        <v>51.2</v>
      </c>
      <c r="F2231" s="35">
        <f>ROUND(АТС!$D735*$F$791*$F$792/100,2)</f>
        <v>34.85</v>
      </c>
      <c r="G2231" s="35">
        <f>ROUND(АТС!$D735*$G$791*$G$792/100,2)</f>
        <v>20.399999999999999</v>
      </c>
    </row>
    <row r="2232" spans="1:7" x14ac:dyDescent="0.25">
      <c r="A2232" s="238"/>
      <c r="B2232" s="130">
        <f t="shared" si="34"/>
        <v>42214.958330000001</v>
      </c>
      <c r="C2232" s="131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38"/>
      <c r="B2233" s="130">
        <f t="shared" si="34"/>
        <v>42215</v>
      </c>
      <c r="C2233" s="131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38"/>
      <c r="B2234" s="130">
        <f t="shared" si="34"/>
        <v>42215.041669999999</v>
      </c>
      <c r="C2234" s="131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38"/>
      <c r="B2235" s="130">
        <f t="shared" si="34"/>
        <v>42215.083330000001</v>
      </c>
      <c r="C2235" s="131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38"/>
      <c r="B2236" s="130">
        <f t="shared" si="34"/>
        <v>42215.125</v>
      </c>
      <c r="C2236" s="131">
        <v>3</v>
      </c>
      <c r="D2236" s="35">
        <f>ROUND(АТС!D740*$D$791*$D$792/100,2)</f>
        <v>18.03</v>
      </c>
      <c r="E2236" s="35">
        <f>ROUND(АТС!$D740*$E$791*$E$792/100,2)</f>
        <v>16.57</v>
      </c>
      <c r="F2236" s="35">
        <f>ROUND(АТС!$D740*$F$791*$F$792/100,2)</f>
        <v>11.28</v>
      </c>
      <c r="G2236" s="35">
        <f>ROUND(АТС!$D740*$G$791*$G$792/100,2)</f>
        <v>6.6</v>
      </c>
    </row>
    <row r="2237" spans="1:7" x14ac:dyDescent="0.25">
      <c r="A2237" s="238"/>
      <c r="B2237" s="130">
        <f t="shared" si="34"/>
        <v>42215.166669999999</v>
      </c>
      <c r="C2237" s="131">
        <v>4</v>
      </c>
      <c r="D2237" s="35">
        <f>ROUND(АТС!D741*$D$791*$D$792/100,2)</f>
        <v>41.24</v>
      </c>
      <c r="E2237" s="35">
        <f>ROUND(АТС!$D741*$E$791*$E$792/100,2)</f>
        <v>37.89</v>
      </c>
      <c r="F2237" s="35">
        <f>ROUND(АТС!$D741*$F$791*$F$792/100,2)</f>
        <v>25.79</v>
      </c>
      <c r="G2237" s="35">
        <f>ROUND(АТС!$D741*$G$791*$G$792/100,2)</f>
        <v>15.09</v>
      </c>
    </row>
    <row r="2238" spans="1:7" x14ac:dyDescent="0.25">
      <c r="A2238" s="238"/>
      <c r="B2238" s="130">
        <f t="shared" si="34"/>
        <v>42215.208330000001</v>
      </c>
      <c r="C2238" s="131">
        <v>5</v>
      </c>
      <c r="D2238" s="35">
        <f>ROUND(АТС!D742*$D$791*$D$792/100,2)</f>
        <v>67.09</v>
      </c>
      <c r="E2238" s="35">
        <f>ROUND(АТС!$D742*$E$791*$E$792/100,2)</f>
        <v>61.64</v>
      </c>
      <c r="F2238" s="35">
        <f>ROUND(АТС!$D742*$F$791*$F$792/100,2)</f>
        <v>41.96</v>
      </c>
      <c r="G2238" s="35">
        <f>ROUND(АТС!$D742*$G$791*$G$792/100,2)</f>
        <v>24.56</v>
      </c>
    </row>
    <row r="2239" spans="1:7" x14ac:dyDescent="0.25">
      <c r="A2239" s="238"/>
      <c r="B2239" s="130">
        <f t="shared" si="34"/>
        <v>42215.25</v>
      </c>
      <c r="C2239" s="131">
        <v>6</v>
      </c>
      <c r="D2239" s="35">
        <f>ROUND(АТС!D743*$D$791*$D$792/100,2)</f>
        <v>73.92</v>
      </c>
      <c r="E2239" s="35">
        <f>ROUND(АТС!$D743*$E$791*$E$792/100,2)</f>
        <v>67.92</v>
      </c>
      <c r="F2239" s="35">
        <f>ROUND(АТС!$D743*$F$791*$F$792/100,2)</f>
        <v>46.23</v>
      </c>
      <c r="G2239" s="35">
        <f>ROUND(АТС!$D743*$G$791*$G$792/100,2)</f>
        <v>27.06</v>
      </c>
    </row>
    <row r="2240" spans="1:7" x14ac:dyDescent="0.25">
      <c r="A2240" s="238"/>
      <c r="B2240" s="130">
        <f t="shared" si="34"/>
        <v>42215.291669999999</v>
      </c>
      <c r="C2240" s="131">
        <v>7</v>
      </c>
      <c r="D2240" s="35">
        <f>ROUND(АТС!D744*$D$791*$D$792/100,2)</f>
        <v>75.09</v>
      </c>
      <c r="E2240" s="35">
        <f>ROUND(АТС!$D744*$E$791*$E$792/100,2)</f>
        <v>69</v>
      </c>
      <c r="F2240" s="35">
        <f>ROUND(АТС!$D744*$F$791*$F$792/100,2)</f>
        <v>46.97</v>
      </c>
      <c r="G2240" s="35">
        <f>ROUND(АТС!$D744*$G$791*$G$792/100,2)</f>
        <v>27.49</v>
      </c>
    </row>
    <row r="2241" spans="1:7" x14ac:dyDescent="0.25">
      <c r="A2241" s="238"/>
      <c r="B2241" s="130">
        <f t="shared" si="34"/>
        <v>42215.333330000001</v>
      </c>
      <c r="C2241" s="131">
        <v>8</v>
      </c>
      <c r="D2241" s="35">
        <f>ROUND(АТС!D745*$D$791*$D$792/100,2)</f>
        <v>21.05</v>
      </c>
      <c r="E2241" s="35">
        <f>ROUND(АТС!$D745*$E$791*$E$792/100,2)</f>
        <v>19.34</v>
      </c>
      <c r="F2241" s="35">
        <f>ROUND(АТС!$D745*$F$791*$F$792/100,2)</f>
        <v>13.16</v>
      </c>
      <c r="G2241" s="35">
        <f>ROUND(АТС!$D745*$G$791*$G$792/100,2)</f>
        <v>7.7</v>
      </c>
    </row>
    <row r="2242" spans="1:7" x14ac:dyDescent="0.25">
      <c r="A2242" s="238"/>
      <c r="B2242" s="130">
        <f t="shared" si="34"/>
        <v>42215.375</v>
      </c>
      <c r="C2242" s="131">
        <v>9</v>
      </c>
      <c r="D2242" s="35">
        <f>ROUND(АТС!D746*$D$791*$D$792/100,2)</f>
        <v>17.36</v>
      </c>
      <c r="E2242" s="35">
        <f>ROUND(АТС!$D746*$E$791*$E$792/100,2)</f>
        <v>15.95</v>
      </c>
      <c r="F2242" s="35">
        <f>ROUND(АТС!$D746*$F$791*$F$792/100,2)</f>
        <v>10.86</v>
      </c>
      <c r="G2242" s="35">
        <f>ROUND(АТС!$D746*$G$791*$G$792/100,2)</f>
        <v>6.36</v>
      </c>
    </row>
    <row r="2243" spans="1:7" x14ac:dyDescent="0.25">
      <c r="A2243" s="238"/>
      <c r="B2243" s="130">
        <f t="shared" si="34"/>
        <v>42215.416669999999</v>
      </c>
      <c r="C2243" s="131">
        <v>10</v>
      </c>
      <c r="D2243" s="35">
        <f>ROUND(АТС!D747*$D$791*$D$792/100,2)</f>
        <v>10.54</v>
      </c>
      <c r="E2243" s="35">
        <f>ROUND(АТС!$D747*$E$791*$E$792/100,2)</f>
        <v>9.69</v>
      </c>
      <c r="F2243" s="35">
        <f>ROUND(АТС!$D747*$F$791*$F$792/100,2)</f>
        <v>6.59</v>
      </c>
      <c r="G2243" s="35">
        <f>ROUND(АТС!$D747*$G$791*$G$792/100,2)</f>
        <v>3.86</v>
      </c>
    </row>
    <row r="2244" spans="1:7" x14ac:dyDescent="0.25">
      <c r="A2244" s="238"/>
      <c r="B2244" s="130">
        <f t="shared" si="34"/>
        <v>42215.458330000001</v>
      </c>
      <c r="C2244" s="131">
        <v>11</v>
      </c>
      <c r="D2244" s="35">
        <f>ROUND(АТС!D748*$D$791*$D$792/100,2)</f>
        <v>5.42</v>
      </c>
      <c r="E2244" s="35">
        <f>ROUND(АТС!$D748*$E$791*$E$792/100,2)</f>
        <v>4.9800000000000004</v>
      </c>
      <c r="F2244" s="35">
        <f>ROUND(АТС!$D748*$F$791*$F$792/100,2)</f>
        <v>3.39</v>
      </c>
      <c r="G2244" s="35">
        <f>ROUND(АТС!$D748*$G$791*$G$792/100,2)</f>
        <v>1.99</v>
      </c>
    </row>
    <row r="2245" spans="1:7" x14ac:dyDescent="0.25">
      <c r="A2245" s="238"/>
      <c r="B2245" s="130">
        <f t="shared" si="34"/>
        <v>42215.5</v>
      </c>
      <c r="C2245" s="131">
        <v>12</v>
      </c>
      <c r="D2245" s="35">
        <f>ROUND(АТС!D749*$D$791*$D$792/100,2)</f>
        <v>9.32</v>
      </c>
      <c r="E2245" s="35">
        <f>ROUND(АТС!$D749*$E$791*$E$792/100,2)</f>
        <v>8.56</v>
      </c>
      <c r="F2245" s="35">
        <f>ROUND(АТС!$D749*$F$791*$F$792/100,2)</f>
        <v>5.83</v>
      </c>
      <c r="G2245" s="35">
        <f>ROUND(АТС!$D749*$G$791*$G$792/100,2)</f>
        <v>3.41</v>
      </c>
    </row>
    <row r="2246" spans="1:7" x14ac:dyDescent="0.25">
      <c r="A2246" s="238"/>
      <c r="B2246" s="130">
        <f t="shared" si="34"/>
        <v>42215.541669999999</v>
      </c>
      <c r="C2246" s="131">
        <v>13</v>
      </c>
      <c r="D2246" s="35">
        <f>ROUND(АТС!D750*$D$791*$D$792/100,2)</f>
        <v>0.05</v>
      </c>
      <c r="E2246" s="35">
        <f>ROUND(АТС!$D750*$E$791*$E$792/100,2)</f>
        <v>0.05</v>
      </c>
      <c r="F2246" s="35">
        <f>ROUND(АТС!$D750*$F$791*$F$792/100,2)</f>
        <v>0.03</v>
      </c>
      <c r="G2246" s="35">
        <f>ROUND(АТС!$D750*$G$791*$G$792/100,2)</f>
        <v>0.02</v>
      </c>
    </row>
    <row r="2247" spans="1:7" x14ac:dyDescent="0.25">
      <c r="A2247" s="238"/>
      <c r="B2247" s="130">
        <f t="shared" si="34"/>
        <v>42215.583330000001</v>
      </c>
      <c r="C2247" s="131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38"/>
      <c r="B2248" s="130">
        <f t="shared" si="34"/>
        <v>42215.625</v>
      </c>
      <c r="C2248" s="131">
        <v>15</v>
      </c>
      <c r="D2248" s="35">
        <f>ROUND(АТС!D752*$D$791*$D$792/100,2)</f>
        <v>5</v>
      </c>
      <c r="E2248" s="35">
        <f>ROUND(АТС!$D752*$E$791*$E$792/100,2)</f>
        <v>4.59</v>
      </c>
      <c r="F2248" s="35">
        <f>ROUND(АТС!$D752*$F$791*$F$792/100,2)</f>
        <v>3.13</v>
      </c>
      <c r="G2248" s="35">
        <f>ROUND(АТС!$D752*$G$791*$G$792/100,2)</f>
        <v>1.83</v>
      </c>
    </row>
    <row r="2249" spans="1:7" x14ac:dyDescent="0.25">
      <c r="A2249" s="238"/>
      <c r="B2249" s="130">
        <f t="shared" si="34"/>
        <v>42215.666669999999</v>
      </c>
      <c r="C2249" s="131">
        <v>16</v>
      </c>
      <c r="D2249" s="35">
        <f>ROUND(АТС!D753*$D$791*$D$792/100,2)</f>
        <v>9.02</v>
      </c>
      <c r="E2249" s="35">
        <f>ROUND(АТС!$D753*$E$791*$E$792/100,2)</f>
        <v>8.2899999999999991</v>
      </c>
      <c r="F2249" s="35">
        <f>ROUND(АТС!$D753*$F$791*$F$792/100,2)</f>
        <v>5.64</v>
      </c>
      <c r="G2249" s="35">
        <f>ROUND(АТС!$D753*$G$791*$G$792/100,2)</f>
        <v>3.3</v>
      </c>
    </row>
    <row r="2250" spans="1:7" x14ac:dyDescent="0.25">
      <c r="A2250" s="238"/>
      <c r="B2250" s="130">
        <f t="shared" si="34"/>
        <v>42215.708330000001</v>
      </c>
      <c r="C2250" s="131">
        <v>17</v>
      </c>
      <c r="D2250" s="35">
        <f>ROUND(АТС!D754*$D$791*$D$792/100,2)</f>
        <v>6</v>
      </c>
      <c r="E2250" s="35">
        <f>ROUND(АТС!$D754*$E$791*$E$792/100,2)</f>
        <v>5.52</v>
      </c>
      <c r="F2250" s="35">
        <f>ROUND(АТС!$D754*$F$791*$F$792/100,2)</f>
        <v>3.75</v>
      </c>
      <c r="G2250" s="35">
        <f>ROUND(АТС!$D754*$G$791*$G$792/100,2)</f>
        <v>2.2000000000000002</v>
      </c>
    </row>
    <row r="2251" spans="1:7" x14ac:dyDescent="0.25">
      <c r="A2251" s="238"/>
      <c r="B2251" s="130">
        <f t="shared" si="34"/>
        <v>42215.75</v>
      </c>
      <c r="C2251" s="131">
        <v>18</v>
      </c>
      <c r="D2251" s="35">
        <f>ROUND(АТС!D755*$D$791*$D$792/100,2)</f>
        <v>12.72</v>
      </c>
      <c r="E2251" s="35">
        <f>ROUND(АТС!$D755*$E$791*$E$792/100,2)</f>
        <v>11.69</v>
      </c>
      <c r="F2251" s="35">
        <f>ROUND(АТС!$D755*$F$791*$F$792/100,2)</f>
        <v>7.96</v>
      </c>
      <c r="G2251" s="35">
        <f>ROUND(АТС!$D755*$G$791*$G$792/100,2)</f>
        <v>4.66</v>
      </c>
    </row>
    <row r="2252" spans="1:7" x14ac:dyDescent="0.25">
      <c r="A2252" s="238"/>
      <c r="B2252" s="130">
        <f t="shared" si="34"/>
        <v>42215.791669999999</v>
      </c>
      <c r="C2252" s="131">
        <v>19</v>
      </c>
      <c r="D2252" s="35">
        <f>ROUND(АТС!D756*$D$791*$D$792/100,2)</f>
        <v>49.53</v>
      </c>
      <c r="E2252" s="35">
        <f>ROUND(АТС!$D756*$E$791*$E$792/100,2)</f>
        <v>45.51</v>
      </c>
      <c r="F2252" s="35">
        <f>ROUND(АТС!$D756*$F$791*$F$792/100,2)</f>
        <v>30.98</v>
      </c>
      <c r="G2252" s="35">
        <f>ROUND(АТС!$D756*$G$791*$G$792/100,2)</f>
        <v>18.13</v>
      </c>
    </row>
    <row r="2253" spans="1:7" x14ac:dyDescent="0.25">
      <c r="A2253" s="238"/>
      <c r="B2253" s="130">
        <f t="shared" si="34"/>
        <v>42215.833330000001</v>
      </c>
      <c r="C2253" s="131">
        <v>20</v>
      </c>
      <c r="D2253" s="35">
        <f>ROUND(АТС!D757*$D$791*$D$792/100,2)</f>
        <v>64.61</v>
      </c>
      <c r="E2253" s="35">
        <f>ROUND(АТС!$D757*$E$791*$E$792/100,2)</f>
        <v>59.37</v>
      </c>
      <c r="F2253" s="35">
        <f>ROUND(АТС!$D757*$F$791*$F$792/100,2)</f>
        <v>40.409999999999997</v>
      </c>
      <c r="G2253" s="35">
        <f>ROUND(АТС!$D757*$G$791*$G$792/100,2)</f>
        <v>23.65</v>
      </c>
    </row>
    <row r="2254" spans="1:7" x14ac:dyDescent="0.25">
      <c r="A2254" s="238"/>
      <c r="B2254" s="130">
        <f t="shared" si="34"/>
        <v>42215.875</v>
      </c>
      <c r="C2254" s="131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38"/>
      <c r="B2255" s="130">
        <f t="shared" si="34"/>
        <v>42215.916669999999</v>
      </c>
      <c r="C2255" s="131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38"/>
      <c r="B2256" s="130">
        <f t="shared" si="34"/>
        <v>42215.958330000001</v>
      </c>
      <c r="C2256" s="131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38"/>
      <c r="B2257" s="130">
        <f t="shared" si="34"/>
        <v>42216</v>
      </c>
      <c r="C2257" s="131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38"/>
      <c r="B2258" s="130">
        <f t="shared" si="34"/>
        <v>42216.041669999999</v>
      </c>
      <c r="C2258" s="131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38"/>
      <c r="B2259" s="130">
        <f t="shared" si="34"/>
        <v>42216.083330000001</v>
      </c>
      <c r="C2259" s="131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38"/>
      <c r="B2260" s="130">
        <f t="shared" si="34"/>
        <v>42216.125</v>
      </c>
      <c r="C2260" s="131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38"/>
      <c r="B2261" s="130">
        <f t="shared" si="34"/>
        <v>42216.166669999999</v>
      </c>
      <c r="C2261" s="131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38"/>
      <c r="B2262" s="130">
        <f t="shared" si="34"/>
        <v>42216.208330000001</v>
      </c>
      <c r="C2262" s="131">
        <v>5</v>
      </c>
      <c r="D2262" s="35">
        <f>ROUND(АТС!D766*$D$791*$D$792/100,2)</f>
        <v>12.93</v>
      </c>
      <c r="E2262" s="35">
        <f>ROUND(АТС!$D766*$E$791*$E$792/100,2)</f>
        <v>11.88</v>
      </c>
      <c r="F2262" s="35">
        <f>ROUND(АТС!$D766*$F$791*$F$792/100,2)</f>
        <v>8.09</v>
      </c>
      <c r="G2262" s="35">
        <f>ROUND(АТС!$D766*$G$791*$G$792/100,2)</f>
        <v>4.7300000000000004</v>
      </c>
    </row>
    <row r="2263" spans="1:7" x14ac:dyDescent="0.25">
      <c r="A2263" s="238"/>
      <c r="B2263" s="130">
        <f t="shared" si="34"/>
        <v>42216.25</v>
      </c>
      <c r="C2263" s="131">
        <v>6</v>
      </c>
      <c r="D2263" s="35">
        <f>ROUND(АТС!D767*$D$791*$D$792/100,2)</f>
        <v>31.19</v>
      </c>
      <c r="E2263" s="35">
        <f>ROUND(АТС!$D767*$E$791*$E$792/100,2)</f>
        <v>28.66</v>
      </c>
      <c r="F2263" s="35">
        <f>ROUND(АТС!$D767*$F$791*$F$792/100,2)</f>
        <v>19.510000000000002</v>
      </c>
      <c r="G2263" s="35">
        <f>ROUND(АТС!$D767*$G$791*$G$792/100,2)</f>
        <v>11.42</v>
      </c>
    </row>
    <row r="2264" spans="1:7" x14ac:dyDescent="0.25">
      <c r="A2264" s="238"/>
      <c r="B2264" s="130">
        <f t="shared" si="34"/>
        <v>42216.291669999999</v>
      </c>
      <c r="C2264" s="131">
        <v>7</v>
      </c>
      <c r="D2264" s="35">
        <f>ROUND(АТС!D768*$D$791*$D$792/100,2)</f>
        <v>91.94</v>
      </c>
      <c r="E2264" s="35">
        <f>ROUND(АТС!$D768*$E$791*$E$792/100,2)</f>
        <v>84.48</v>
      </c>
      <c r="F2264" s="35">
        <f>ROUND(АТС!$D768*$F$791*$F$792/100,2)</f>
        <v>57.51</v>
      </c>
      <c r="G2264" s="35">
        <f>ROUND(АТС!$D768*$G$791*$G$792/100,2)</f>
        <v>33.659999999999997</v>
      </c>
    </row>
    <row r="2265" spans="1:7" x14ac:dyDescent="0.25">
      <c r="A2265" s="238"/>
      <c r="B2265" s="130">
        <f t="shared" si="34"/>
        <v>42216.333330000001</v>
      </c>
      <c r="C2265" s="131">
        <v>8</v>
      </c>
      <c r="D2265" s="35">
        <f>ROUND(АТС!D769*$D$791*$D$792/100,2)</f>
        <v>228.68</v>
      </c>
      <c r="E2265" s="35">
        <f>ROUND(АТС!$D769*$E$791*$E$792/100,2)</f>
        <v>210.12</v>
      </c>
      <c r="F2265" s="35">
        <f>ROUND(АТС!$D769*$F$791*$F$792/100,2)</f>
        <v>143.03</v>
      </c>
      <c r="G2265" s="35">
        <f>ROUND(АТС!$D769*$G$791*$G$792/100,2)</f>
        <v>83.71</v>
      </c>
    </row>
    <row r="2266" spans="1:7" x14ac:dyDescent="0.25">
      <c r="A2266" s="238"/>
      <c r="B2266" s="130">
        <f t="shared" ref="B2266:B2280" si="35">B2242+1</f>
        <v>42216.375</v>
      </c>
      <c r="C2266" s="131">
        <v>9</v>
      </c>
      <c r="D2266" s="35">
        <f>ROUND(АТС!D770*$D$791*$D$792/100,2)</f>
        <v>58.44</v>
      </c>
      <c r="E2266" s="35">
        <f>ROUND(АТС!$D770*$E$791*$E$792/100,2)</f>
        <v>53.7</v>
      </c>
      <c r="F2266" s="35">
        <f>ROUND(АТС!$D770*$F$791*$F$792/100,2)</f>
        <v>36.549999999999997</v>
      </c>
      <c r="G2266" s="35">
        <f>ROUND(АТС!$D770*$G$791*$G$792/100,2)</f>
        <v>21.39</v>
      </c>
    </row>
    <row r="2267" spans="1:7" x14ac:dyDescent="0.25">
      <c r="A2267" s="238"/>
      <c r="B2267" s="130">
        <f t="shared" si="35"/>
        <v>42216.416669999999</v>
      </c>
      <c r="C2267" s="131">
        <v>10</v>
      </c>
      <c r="D2267" s="35">
        <f>ROUND(АТС!D771*$D$791*$D$792/100,2)</f>
        <v>47.33</v>
      </c>
      <c r="E2267" s="35">
        <f>ROUND(АТС!$D771*$E$791*$E$792/100,2)</f>
        <v>43.49</v>
      </c>
      <c r="F2267" s="35">
        <f>ROUND(АТС!$D771*$F$791*$F$792/100,2)</f>
        <v>29.6</v>
      </c>
      <c r="G2267" s="35">
        <f>ROUND(АТС!$D771*$G$791*$G$792/100,2)</f>
        <v>17.329999999999998</v>
      </c>
    </row>
    <row r="2268" spans="1:7" x14ac:dyDescent="0.25">
      <c r="A2268" s="238"/>
      <c r="B2268" s="130">
        <f t="shared" si="35"/>
        <v>42216.458330000001</v>
      </c>
      <c r="C2268" s="131">
        <v>11</v>
      </c>
      <c r="D2268" s="35">
        <f>ROUND(АТС!D772*$D$791*$D$792/100,2)</f>
        <v>15.58</v>
      </c>
      <c r="E2268" s="35">
        <f>ROUND(АТС!$D772*$E$791*$E$792/100,2)</f>
        <v>14.31</v>
      </c>
      <c r="F2268" s="35">
        <f>ROUND(АТС!$D772*$F$791*$F$792/100,2)</f>
        <v>9.74</v>
      </c>
      <c r="G2268" s="35">
        <f>ROUND(АТС!$D772*$G$791*$G$792/100,2)</f>
        <v>5.7</v>
      </c>
    </row>
    <row r="2269" spans="1:7" x14ac:dyDescent="0.25">
      <c r="A2269" s="238"/>
      <c r="B2269" s="130">
        <f t="shared" si="35"/>
        <v>42216.5</v>
      </c>
      <c r="C2269" s="131">
        <v>12</v>
      </c>
      <c r="D2269" s="35">
        <f>ROUND(АТС!D773*$D$791*$D$792/100,2)</f>
        <v>63.26</v>
      </c>
      <c r="E2269" s="35">
        <f>ROUND(АТС!$D773*$E$791*$E$792/100,2)</f>
        <v>58.12</v>
      </c>
      <c r="F2269" s="35">
        <f>ROUND(АТС!$D773*$F$791*$F$792/100,2)</f>
        <v>39.56</v>
      </c>
      <c r="G2269" s="35">
        <f>ROUND(АТС!$D773*$G$791*$G$792/100,2)</f>
        <v>23.15</v>
      </c>
    </row>
    <row r="2270" spans="1:7" x14ac:dyDescent="0.25">
      <c r="A2270" s="238"/>
      <c r="B2270" s="130">
        <f t="shared" si="35"/>
        <v>42216.541669999999</v>
      </c>
      <c r="C2270" s="131">
        <v>13</v>
      </c>
      <c r="D2270" s="35">
        <f>ROUND(АТС!D774*$D$791*$D$792/100,2)</f>
        <v>18.55</v>
      </c>
      <c r="E2270" s="35">
        <f>ROUND(АТС!$D774*$E$791*$E$792/100,2)</f>
        <v>17.04</v>
      </c>
      <c r="F2270" s="35">
        <f>ROUND(АТС!$D774*$F$791*$F$792/100,2)</f>
        <v>11.6</v>
      </c>
      <c r="G2270" s="35">
        <f>ROUND(АТС!$D774*$G$791*$G$792/100,2)</f>
        <v>6.79</v>
      </c>
    </row>
    <row r="2271" spans="1:7" x14ac:dyDescent="0.25">
      <c r="A2271" s="238"/>
      <c r="B2271" s="130">
        <f t="shared" si="35"/>
        <v>42216.583330000001</v>
      </c>
      <c r="C2271" s="131">
        <v>14</v>
      </c>
      <c r="D2271" s="35">
        <f>ROUND(АТС!D775*$D$791*$D$792/100,2)</f>
        <v>2.2999999999999998</v>
      </c>
      <c r="E2271" s="35">
        <f>ROUND(АТС!$D775*$E$791*$E$792/100,2)</f>
        <v>2.11</v>
      </c>
      <c r="F2271" s="35">
        <f>ROUND(АТС!$D775*$F$791*$F$792/100,2)</f>
        <v>1.44</v>
      </c>
      <c r="G2271" s="35">
        <f>ROUND(АТС!$D775*$G$791*$G$792/100,2)</f>
        <v>0.84</v>
      </c>
    </row>
    <row r="2272" spans="1:7" x14ac:dyDescent="0.25">
      <c r="A2272" s="238"/>
      <c r="B2272" s="130">
        <f t="shared" si="35"/>
        <v>42216.625</v>
      </c>
      <c r="C2272" s="131">
        <v>15</v>
      </c>
      <c r="D2272" s="35">
        <f>ROUND(АТС!D776*$D$791*$D$792/100,2)</f>
        <v>0.17</v>
      </c>
      <c r="E2272" s="35">
        <f>ROUND(АТС!$D776*$E$791*$E$792/100,2)</f>
        <v>0.15</v>
      </c>
      <c r="F2272" s="35">
        <f>ROUND(АТС!$D776*$F$791*$F$792/100,2)</f>
        <v>0.11</v>
      </c>
      <c r="G2272" s="35">
        <f>ROUND(АТС!$D776*$G$791*$G$792/100,2)</f>
        <v>0.06</v>
      </c>
    </row>
    <row r="2273" spans="1:7" x14ac:dyDescent="0.25">
      <c r="A2273" s="238"/>
      <c r="B2273" s="130">
        <f t="shared" si="35"/>
        <v>42216.666669999999</v>
      </c>
      <c r="C2273" s="131">
        <v>16</v>
      </c>
      <c r="D2273" s="35">
        <f>ROUND(АТС!D777*$D$791*$D$792/100,2)</f>
        <v>12.14</v>
      </c>
      <c r="E2273" s="35">
        <f>ROUND(АТС!$D777*$E$791*$E$792/100,2)</f>
        <v>11.15</v>
      </c>
      <c r="F2273" s="35">
        <f>ROUND(АТС!$D777*$F$791*$F$792/100,2)</f>
        <v>7.59</v>
      </c>
      <c r="G2273" s="35">
        <f>ROUND(АТС!$D777*$G$791*$G$792/100,2)</f>
        <v>4.4400000000000004</v>
      </c>
    </row>
    <row r="2274" spans="1:7" x14ac:dyDescent="0.25">
      <c r="A2274" s="238"/>
      <c r="B2274" s="130">
        <f t="shared" si="35"/>
        <v>42216.708330000001</v>
      </c>
      <c r="C2274" s="131">
        <v>17</v>
      </c>
      <c r="D2274" s="35">
        <f>ROUND(АТС!D778*$D$791*$D$792/100,2)</f>
        <v>34.61</v>
      </c>
      <c r="E2274" s="35">
        <f>ROUND(АТС!$D778*$E$791*$E$792/100,2)</f>
        <v>31.8</v>
      </c>
      <c r="F2274" s="35">
        <f>ROUND(АТС!$D778*$F$791*$F$792/100,2)</f>
        <v>21.65</v>
      </c>
      <c r="G2274" s="35">
        <f>ROUND(АТС!$D778*$G$791*$G$792/100,2)</f>
        <v>12.67</v>
      </c>
    </row>
    <row r="2275" spans="1:7" x14ac:dyDescent="0.25">
      <c r="A2275" s="238"/>
      <c r="B2275" s="130">
        <f t="shared" si="35"/>
        <v>42216.75</v>
      </c>
      <c r="C2275" s="131">
        <v>18</v>
      </c>
      <c r="D2275" s="35">
        <f>ROUND(АТС!D779*$D$791*$D$792/100,2)</f>
        <v>48.64</v>
      </c>
      <c r="E2275" s="35">
        <f>ROUND(АТС!$D779*$E$791*$E$792/100,2)</f>
        <v>44.69</v>
      </c>
      <c r="F2275" s="35">
        <f>ROUND(АТС!$D779*$F$791*$F$792/100,2)</f>
        <v>30.42</v>
      </c>
      <c r="G2275" s="35">
        <f>ROUND(АТС!$D779*$G$791*$G$792/100,2)</f>
        <v>17.809999999999999</v>
      </c>
    </row>
    <row r="2276" spans="1:7" x14ac:dyDescent="0.25">
      <c r="A2276" s="238"/>
      <c r="B2276" s="130">
        <f t="shared" si="35"/>
        <v>42216.791669999999</v>
      </c>
      <c r="C2276" s="131">
        <v>19</v>
      </c>
      <c r="D2276" s="35">
        <f>ROUND(АТС!D780*$D$791*$D$792/100,2)</f>
        <v>75.61</v>
      </c>
      <c r="E2276" s="35">
        <f>ROUND(АТС!$D780*$E$791*$E$792/100,2)</f>
        <v>69.47</v>
      </c>
      <c r="F2276" s="35">
        <f>ROUND(АТС!$D780*$F$791*$F$792/100,2)</f>
        <v>47.29</v>
      </c>
      <c r="G2276" s="35">
        <f>ROUND(АТС!$D780*$G$791*$G$792/100,2)</f>
        <v>27.68</v>
      </c>
    </row>
    <row r="2277" spans="1:7" x14ac:dyDescent="0.25">
      <c r="A2277" s="238"/>
      <c r="B2277" s="130">
        <f t="shared" si="35"/>
        <v>42216.833330000001</v>
      </c>
      <c r="C2277" s="131">
        <v>20</v>
      </c>
      <c r="D2277" s="35">
        <f>ROUND(АТС!D781*$D$791*$D$792/100,2)</f>
        <v>46.95</v>
      </c>
      <c r="E2277" s="35">
        <f>ROUND(АТС!$D781*$E$791*$E$792/100,2)</f>
        <v>43.14</v>
      </c>
      <c r="F2277" s="35">
        <f>ROUND(АТС!$D781*$F$791*$F$792/100,2)</f>
        <v>29.36</v>
      </c>
      <c r="G2277" s="35">
        <f>ROUND(АТС!$D781*$G$791*$G$792/100,2)</f>
        <v>17.190000000000001</v>
      </c>
    </row>
    <row r="2278" spans="1:7" x14ac:dyDescent="0.25">
      <c r="A2278" s="238"/>
      <c r="B2278" s="130">
        <f t="shared" si="35"/>
        <v>42216.875</v>
      </c>
      <c r="C2278" s="131">
        <v>21</v>
      </c>
      <c r="D2278" s="35">
        <f>ROUND(АТС!D782*$D$791*$D$792/100,2)</f>
        <v>0.08</v>
      </c>
      <c r="E2278" s="35">
        <f>ROUND(АТС!$D782*$E$791*$E$792/100,2)</f>
        <v>0.08</v>
      </c>
      <c r="F2278" s="35">
        <f>ROUND(АТС!$D782*$F$791*$F$792/100,2)</f>
        <v>0.05</v>
      </c>
      <c r="G2278" s="35">
        <f>ROUND(АТС!$D782*$G$791*$G$792/100,2)</f>
        <v>0.03</v>
      </c>
    </row>
    <row r="2279" spans="1:7" x14ac:dyDescent="0.25">
      <c r="A2279" s="238"/>
      <c r="B2279" s="130">
        <f t="shared" si="35"/>
        <v>42216.916669999999</v>
      </c>
      <c r="C2279" s="131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38"/>
      <c r="B2280" s="130">
        <f t="shared" si="35"/>
        <v>42216.958330000001</v>
      </c>
      <c r="C2280" s="131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38" t="s">
        <v>184</v>
      </c>
      <c r="B2281" s="128">
        <f>B1537</f>
        <v>42186</v>
      </c>
      <c r="C2281" s="131">
        <v>0</v>
      </c>
      <c r="D2281" s="11">
        <f>ROUND(АТС!E41*$D$791*$D$792/100,2)</f>
        <v>79.28</v>
      </c>
      <c r="E2281" s="11">
        <f>ROUND(АТС!E41*$E$791*$E$792/100,2)</f>
        <v>72.84</v>
      </c>
      <c r="F2281" s="11">
        <f>ROUND(АТС!E41*$F$791*$F$792/100,2)</f>
        <v>49.58</v>
      </c>
      <c r="G2281" s="11">
        <f>ROUND(АТС!E41*$G$791*$G$792/100,2)</f>
        <v>29.02</v>
      </c>
    </row>
    <row r="2282" spans="1:7" x14ac:dyDescent="0.25">
      <c r="A2282" s="238"/>
      <c r="B2282" s="130">
        <f>B$43+ROUND(C2282/24,5)</f>
        <v>42186.041669999999</v>
      </c>
      <c r="C2282" s="131">
        <v>1</v>
      </c>
      <c r="D2282" s="11">
        <f>ROUND(АТС!E42*$D$791*$D$792/100,2)</f>
        <v>45.23</v>
      </c>
      <c r="E2282" s="11">
        <f>ROUND(АТС!E42*$E$791*$E$792/100,2)</f>
        <v>41.56</v>
      </c>
      <c r="F2282" s="11">
        <f>ROUND(АТС!E42*$F$791*$F$792/100,2)</f>
        <v>28.29</v>
      </c>
      <c r="G2282" s="11">
        <f>ROUND(АТС!E42*$G$791*$G$792/100,2)</f>
        <v>16.559999999999999</v>
      </c>
    </row>
    <row r="2283" spans="1:7" x14ac:dyDescent="0.25">
      <c r="A2283" s="238"/>
      <c r="B2283" s="128">
        <f>B$43+ROUND(C2283/24,5)</f>
        <v>42186.083330000001</v>
      </c>
      <c r="C2283" s="131">
        <v>2</v>
      </c>
      <c r="D2283" s="11">
        <f>ROUND(АТС!E43*$D$791*$D$792/100,2)</f>
        <v>48.8</v>
      </c>
      <c r="E2283" s="11">
        <f>ROUND(АТС!E43*$E$791*$E$792/100,2)</f>
        <v>44.84</v>
      </c>
      <c r="F2283" s="11">
        <f>ROUND(АТС!E43*$F$791*$F$792/100,2)</f>
        <v>30.52</v>
      </c>
      <c r="G2283" s="11">
        <f>ROUND(АТС!E43*$G$791*$G$792/100,2)</f>
        <v>17.86</v>
      </c>
    </row>
    <row r="2284" spans="1:7" x14ac:dyDescent="0.25">
      <c r="A2284" s="238"/>
      <c r="B2284" s="130">
        <f t="shared" ref="B2284:B2304" si="36">B$43+ROUND(C2284/24,5)</f>
        <v>42186.125</v>
      </c>
      <c r="C2284" s="131">
        <v>3</v>
      </c>
      <c r="D2284" s="11">
        <f>ROUND(АТС!E44*$D$791*$D$792/100,2)</f>
        <v>49.59</v>
      </c>
      <c r="E2284" s="11">
        <f>ROUND(АТС!E44*$E$791*$E$792/100,2)</f>
        <v>45.56</v>
      </c>
      <c r="F2284" s="11">
        <f>ROUND(АТС!E44*$F$791*$F$792/100,2)</f>
        <v>31.02</v>
      </c>
      <c r="G2284" s="11">
        <f>ROUND(АТС!E44*$G$791*$G$792/100,2)</f>
        <v>18.149999999999999</v>
      </c>
    </row>
    <row r="2285" spans="1:7" x14ac:dyDescent="0.25">
      <c r="A2285" s="238"/>
      <c r="B2285" s="128">
        <f t="shared" si="36"/>
        <v>42186.166669999999</v>
      </c>
      <c r="C2285" s="131">
        <v>4</v>
      </c>
      <c r="D2285" s="11">
        <f>ROUND(АТС!E45*$D$791*$D$792/100,2)</f>
        <v>18.27</v>
      </c>
      <c r="E2285" s="11">
        <f>ROUND(АТС!E45*$E$791*$E$792/100,2)</f>
        <v>16.79</v>
      </c>
      <c r="F2285" s="11">
        <f>ROUND(АТС!E45*$F$791*$F$792/100,2)</f>
        <v>11.43</v>
      </c>
      <c r="G2285" s="11">
        <f>ROUND(АТС!E45*$G$791*$G$792/100,2)</f>
        <v>6.69</v>
      </c>
    </row>
    <row r="2286" spans="1:7" x14ac:dyDescent="0.25">
      <c r="A2286" s="238"/>
      <c r="B2286" s="130">
        <f t="shared" si="36"/>
        <v>42186.208330000001</v>
      </c>
      <c r="C2286" s="131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38"/>
      <c r="B2287" s="128">
        <f t="shared" si="36"/>
        <v>42186.25</v>
      </c>
      <c r="C2287" s="131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38"/>
      <c r="B2288" s="130">
        <f t="shared" si="36"/>
        <v>42186.291669999999</v>
      </c>
      <c r="C2288" s="131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38"/>
      <c r="B2289" s="128">
        <f t="shared" si="36"/>
        <v>42186.333330000001</v>
      </c>
      <c r="C2289" s="131">
        <v>8</v>
      </c>
      <c r="D2289" s="11">
        <f>ROUND(АТС!E49*$D$791*$D$792/100,2)</f>
        <v>0.01</v>
      </c>
      <c r="E2289" s="11">
        <f>ROUND(АТС!E49*$E$791*$E$792/100,2)</f>
        <v>0.01</v>
      </c>
      <c r="F2289" s="11">
        <f>ROUND(АТС!E49*$F$791*$F$792/100,2)</f>
        <v>0.01</v>
      </c>
      <c r="G2289" s="11">
        <f>ROUND(АТС!E49*$G$791*$G$792/100,2)</f>
        <v>0</v>
      </c>
    </row>
    <row r="2290" spans="1:7" x14ac:dyDescent="0.25">
      <c r="A2290" s="238"/>
      <c r="B2290" s="130">
        <f t="shared" si="36"/>
        <v>42186.375</v>
      </c>
      <c r="C2290" s="131">
        <v>9</v>
      </c>
      <c r="D2290" s="11">
        <f>ROUND(АТС!E50*$D$791*$D$792/100,2)</f>
        <v>32.590000000000003</v>
      </c>
      <c r="E2290" s="11">
        <f>ROUND(АТС!E50*$E$791*$E$792/100,2)</f>
        <v>29.94</v>
      </c>
      <c r="F2290" s="11">
        <f>ROUND(АТС!E50*$F$791*$F$792/100,2)</f>
        <v>20.38</v>
      </c>
      <c r="G2290" s="11">
        <f>ROUND(АТС!E50*$G$791*$G$792/100,2)</f>
        <v>11.93</v>
      </c>
    </row>
    <row r="2291" spans="1:7" x14ac:dyDescent="0.25">
      <c r="A2291" s="238"/>
      <c r="B2291" s="128">
        <f t="shared" si="36"/>
        <v>42186.416669999999</v>
      </c>
      <c r="C2291" s="131">
        <v>10</v>
      </c>
      <c r="D2291" s="11">
        <f>ROUND(АТС!E51*$D$791*$D$792/100,2)</f>
        <v>51.64</v>
      </c>
      <c r="E2291" s="11">
        <f>ROUND(АТС!E51*$E$791*$E$792/100,2)</f>
        <v>47.44</v>
      </c>
      <c r="F2291" s="11">
        <f>ROUND(АТС!E51*$F$791*$F$792/100,2)</f>
        <v>32.299999999999997</v>
      </c>
      <c r="G2291" s="11">
        <f>ROUND(АТС!E51*$G$791*$G$792/100,2)</f>
        <v>18.899999999999999</v>
      </c>
    </row>
    <row r="2292" spans="1:7" x14ac:dyDescent="0.25">
      <c r="A2292" s="238"/>
      <c r="B2292" s="130">
        <f t="shared" si="36"/>
        <v>42186.458330000001</v>
      </c>
      <c r="C2292" s="131">
        <v>11</v>
      </c>
      <c r="D2292" s="11">
        <f>ROUND(АТС!E52*$D$791*$D$792/100,2)</f>
        <v>63.34</v>
      </c>
      <c r="E2292" s="11">
        <f>ROUND(АТС!E52*$E$791*$E$792/100,2)</f>
        <v>58.2</v>
      </c>
      <c r="F2292" s="11">
        <f>ROUND(АТС!E52*$F$791*$F$792/100,2)</f>
        <v>39.619999999999997</v>
      </c>
      <c r="G2292" s="11">
        <f>ROUND(АТС!E52*$G$791*$G$792/100,2)</f>
        <v>23.18</v>
      </c>
    </row>
    <row r="2293" spans="1:7" x14ac:dyDescent="0.25">
      <c r="A2293" s="238"/>
      <c r="B2293" s="128">
        <f t="shared" si="36"/>
        <v>42186.5</v>
      </c>
      <c r="C2293" s="131">
        <v>12</v>
      </c>
      <c r="D2293" s="11">
        <f>ROUND(АТС!E53*$D$791*$D$792/100,2)</f>
        <v>88.63</v>
      </c>
      <c r="E2293" s="11">
        <f>ROUND(АТС!E53*$E$791*$E$792/100,2)</f>
        <v>81.44</v>
      </c>
      <c r="F2293" s="11">
        <f>ROUND(АТС!E53*$F$791*$F$792/100,2)</f>
        <v>55.44</v>
      </c>
      <c r="G2293" s="11">
        <f>ROUND(АТС!E53*$G$791*$G$792/100,2)</f>
        <v>32.44</v>
      </c>
    </row>
    <row r="2294" spans="1:7" x14ac:dyDescent="0.25">
      <c r="A2294" s="238"/>
      <c r="B2294" s="130">
        <f t="shared" si="36"/>
        <v>42186.541669999999</v>
      </c>
      <c r="C2294" s="131">
        <v>13</v>
      </c>
      <c r="D2294" s="11">
        <f>ROUND(АТС!E54*$D$791*$D$792/100,2)</f>
        <v>89.05</v>
      </c>
      <c r="E2294" s="11">
        <f>ROUND(АТС!E54*$E$791*$E$792/100,2)</f>
        <v>81.819999999999993</v>
      </c>
      <c r="F2294" s="11">
        <f>ROUND(АТС!E54*$F$791*$F$792/100,2)</f>
        <v>55.7</v>
      </c>
      <c r="G2294" s="11">
        <f>ROUND(АТС!E54*$G$791*$G$792/100,2)</f>
        <v>32.6</v>
      </c>
    </row>
    <row r="2295" spans="1:7" x14ac:dyDescent="0.25">
      <c r="A2295" s="238"/>
      <c r="B2295" s="128">
        <f t="shared" si="36"/>
        <v>42186.583330000001</v>
      </c>
      <c r="C2295" s="131">
        <v>14</v>
      </c>
      <c r="D2295" s="11">
        <f>ROUND(АТС!E55*$D$791*$D$792/100,2)</f>
        <v>109.23</v>
      </c>
      <c r="E2295" s="11">
        <f>ROUND(АТС!E55*$E$791*$E$792/100,2)</f>
        <v>100.36</v>
      </c>
      <c r="F2295" s="11">
        <f>ROUND(АТС!E55*$F$791*$F$792/100,2)</f>
        <v>68.319999999999993</v>
      </c>
      <c r="G2295" s="11">
        <f>ROUND(АТС!E55*$G$791*$G$792/100,2)</f>
        <v>39.979999999999997</v>
      </c>
    </row>
    <row r="2296" spans="1:7" x14ac:dyDescent="0.25">
      <c r="A2296" s="238"/>
      <c r="B2296" s="130">
        <f t="shared" si="36"/>
        <v>42186.625</v>
      </c>
      <c r="C2296" s="131">
        <v>15</v>
      </c>
      <c r="D2296" s="11">
        <f>ROUND(АТС!E56*$D$791*$D$792/100,2)</f>
        <v>111.99</v>
      </c>
      <c r="E2296" s="11">
        <f>ROUND(АТС!E56*$E$791*$E$792/100,2)</f>
        <v>102.89</v>
      </c>
      <c r="F2296" s="11">
        <f>ROUND(АТС!E56*$F$791*$F$792/100,2)</f>
        <v>70.040000000000006</v>
      </c>
      <c r="G2296" s="11">
        <f>ROUND(АТС!E56*$G$791*$G$792/100,2)</f>
        <v>40.99</v>
      </c>
    </row>
    <row r="2297" spans="1:7" x14ac:dyDescent="0.25">
      <c r="A2297" s="238"/>
      <c r="B2297" s="128">
        <f t="shared" si="36"/>
        <v>42186.666669999999</v>
      </c>
      <c r="C2297" s="131">
        <v>16</v>
      </c>
      <c r="D2297" s="11">
        <f>ROUND(АТС!E57*$D$791*$D$792/100,2)</f>
        <v>122.84</v>
      </c>
      <c r="E2297" s="11">
        <f>ROUND(АТС!E57*$E$791*$E$792/100,2)</f>
        <v>112.86</v>
      </c>
      <c r="F2297" s="11">
        <f>ROUND(АТС!E57*$F$791*$F$792/100,2)</f>
        <v>76.83</v>
      </c>
      <c r="G2297" s="11">
        <f>ROUND(АТС!E57*$G$791*$G$792/100,2)</f>
        <v>44.96</v>
      </c>
    </row>
    <row r="2298" spans="1:7" x14ac:dyDescent="0.25">
      <c r="A2298" s="238"/>
      <c r="B2298" s="130">
        <f t="shared" si="36"/>
        <v>42186.708330000001</v>
      </c>
      <c r="C2298" s="131">
        <v>17</v>
      </c>
      <c r="D2298" s="11">
        <f>ROUND(АТС!E58*$D$791*$D$792/100,2)</f>
        <v>198.96</v>
      </c>
      <c r="E2298" s="11">
        <f>ROUND(АТС!E58*$E$791*$E$792/100,2)</f>
        <v>182.81</v>
      </c>
      <c r="F2298" s="11">
        <f>ROUND(АТС!E58*$F$791*$F$792/100,2)</f>
        <v>124.44</v>
      </c>
      <c r="G2298" s="11">
        <f>ROUND(АТС!E58*$G$791*$G$792/100,2)</f>
        <v>72.83</v>
      </c>
    </row>
    <row r="2299" spans="1:7" x14ac:dyDescent="0.25">
      <c r="A2299" s="238"/>
      <c r="B2299" s="128">
        <f t="shared" si="36"/>
        <v>42186.75</v>
      </c>
      <c r="C2299" s="131">
        <v>18</v>
      </c>
      <c r="D2299" s="11">
        <f>ROUND(АТС!E59*$D$791*$D$792/100,2)</f>
        <v>137.71</v>
      </c>
      <c r="E2299" s="11">
        <f>ROUND(АТС!E59*$E$791*$E$792/100,2)</f>
        <v>126.53</v>
      </c>
      <c r="F2299" s="11">
        <f>ROUND(АТС!E59*$F$791*$F$792/100,2)</f>
        <v>86.13</v>
      </c>
      <c r="G2299" s="11">
        <f>ROUND(АТС!E59*$G$791*$G$792/100,2)</f>
        <v>50.41</v>
      </c>
    </row>
    <row r="2300" spans="1:7" x14ac:dyDescent="0.25">
      <c r="A2300" s="238"/>
      <c r="B2300" s="130">
        <f t="shared" si="36"/>
        <v>42186.791669999999</v>
      </c>
      <c r="C2300" s="131">
        <v>19</v>
      </c>
      <c r="D2300" s="11">
        <f>ROUND(АТС!E60*$D$791*$D$792/100,2)</f>
        <v>82.82</v>
      </c>
      <c r="E2300" s="11">
        <f>ROUND(АТС!E60*$E$791*$E$792/100,2)</f>
        <v>76.09</v>
      </c>
      <c r="F2300" s="11">
        <f>ROUND(АТС!E60*$F$791*$F$792/100,2)</f>
        <v>51.8</v>
      </c>
      <c r="G2300" s="11">
        <f>ROUND(АТС!E60*$G$791*$G$792/100,2)</f>
        <v>30.31</v>
      </c>
    </row>
    <row r="2301" spans="1:7" x14ac:dyDescent="0.25">
      <c r="A2301" s="238"/>
      <c r="B2301" s="128">
        <f t="shared" si="36"/>
        <v>42186.833330000001</v>
      </c>
      <c r="C2301" s="131">
        <v>20</v>
      </c>
      <c r="D2301" s="11">
        <f>ROUND(АТС!E61*$D$791*$D$792/100,2)</f>
        <v>57.83</v>
      </c>
      <c r="E2301" s="11">
        <f>ROUND(АТС!E61*$E$791*$E$792/100,2)</f>
        <v>53.14</v>
      </c>
      <c r="F2301" s="11">
        <f>ROUND(АТС!E61*$F$791*$F$792/100,2)</f>
        <v>36.17</v>
      </c>
      <c r="G2301" s="11">
        <f>ROUND(АТС!E61*$G$791*$G$792/100,2)</f>
        <v>21.17</v>
      </c>
    </row>
    <row r="2302" spans="1:7" x14ac:dyDescent="0.25">
      <c r="A2302" s="238"/>
      <c r="B2302" s="130">
        <f t="shared" si="36"/>
        <v>42186.875</v>
      </c>
      <c r="C2302" s="131">
        <v>21</v>
      </c>
      <c r="D2302" s="11">
        <f>ROUND(АТС!E62*$D$791*$D$792/100,2)</f>
        <v>114.08</v>
      </c>
      <c r="E2302" s="11">
        <f>ROUND(АТС!E62*$E$791*$E$792/100,2)</f>
        <v>104.81</v>
      </c>
      <c r="F2302" s="11">
        <f>ROUND(АТС!E62*$F$791*$F$792/100,2)</f>
        <v>71.349999999999994</v>
      </c>
      <c r="G2302" s="11">
        <f>ROUND(АТС!E62*$G$791*$G$792/100,2)</f>
        <v>41.76</v>
      </c>
    </row>
    <row r="2303" spans="1:7" x14ac:dyDescent="0.25">
      <c r="A2303" s="238"/>
      <c r="B2303" s="128">
        <f t="shared" si="36"/>
        <v>42186.916669999999</v>
      </c>
      <c r="C2303" s="131">
        <v>22</v>
      </c>
      <c r="D2303" s="11">
        <f>ROUND(АТС!E63*$D$791*$D$792/100,2)</f>
        <v>91.77</v>
      </c>
      <c r="E2303" s="11">
        <f>ROUND(АТС!E63*$E$791*$E$792/100,2)</f>
        <v>84.32</v>
      </c>
      <c r="F2303" s="11">
        <f>ROUND(АТС!E63*$F$791*$F$792/100,2)</f>
        <v>57.4</v>
      </c>
      <c r="G2303" s="11">
        <f>ROUND(АТС!E63*$G$791*$G$792/100,2)</f>
        <v>33.590000000000003</v>
      </c>
    </row>
    <row r="2304" spans="1:7" x14ac:dyDescent="0.25">
      <c r="A2304" s="238"/>
      <c r="B2304" s="130">
        <f t="shared" si="36"/>
        <v>42186.958330000001</v>
      </c>
      <c r="C2304" s="131">
        <v>23</v>
      </c>
      <c r="D2304" s="11">
        <f>ROUND(АТС!E64*$D$791*$D$792/100,2)</f>
        <v>46.15</v>
      </c>
      <c r="E2304" s="11">
        <f>ROUND(АТС!E64*$E$791*$E$792/100,2)</f>
        <v>42.4</v>
      </c>
      <c r="F2304" s="11">
        <f>ROUND(АТС!E64*$F$791*$F$792/100,2)</f>
        <v>28.86</v>
      </c>
      <c r="G2304" s="11">
        <f>ROUND(АТС!E64*$G$791*$G$792/100,2)</f>
        <v>16.89</v>
      </c>
    </row>
    <row r="2305" spans="1:7" x14ac:dyDescent="0.25">
      <c r="A2305" s="238"/>
      <c r="B2305" s="128">
        <f>B2281+1</f>
        <v>42187</v>
      </c>
      <c r="C2305" s="131">
        <v>0</v>
      </c>
      <c r="D2305" s="11">
        <f>ROUND(АТС!E65*$D$791*$D$792/100,2)</f>
        <v>98.74</v>
      </c>
      <c r="E2305" s="11">
        <f>ROUND(АТС!E65*$E$791*$E$792/100,2)</f>
        <v>90.73</v>
      </c>
      <c r="F2305" s="11">
        <f>ROUND(АТС!E65*$F$791*$F$792/100,2)</f>
        <v>61.76</v>
      </c>
      <c r="G2305" s="11">
        <f>ROUND(АТС!E65*$G$791*$G$792/100,2)</f>
        <v>36.15</v>
      </c>
    </row>
    <row r="2306" spans="1:7" x14ac:dyDescent="0.25">
      <c r="A2306" s="238"/>
      <c r="B2306" s="130">
        <f t="shared" ref="B2306:B2369" si="37">B2282+1</f>
        <v>42187.041669999999</v>
      </c>
      <c r="C2306" s="131">
        <v>1</v>
      </c>
      <c r="D2306" s="11">
        <f>ROUND(АТС!E66*$D$791*$D$792/100,2)</f>
        <v>66.87</v>
      </c>
      <c r="E2306" s="11">
        <f>ROUND(АТС!E66*$E$791*$E$792/100,2)</f>
        <v>61.44</v>
      </c>
      <c r="F2306" s="11">
        <f>ROUND(АТС!E66*$F$791*$F$792/100,2)</f>
        <v>41.82</v>
      </c>
      <c r="G2306" s="11">
        <f>ROUND(АТС!E66*$G$791*$G$792/100,2)</f>
        <v>24.48</v>
      </c>
    </row>
    <row r="2307" spans="1:7" x14ac:dyDescent="0.25">
      <c r="A2307" s="238"/>
      <c r="B2307" s="128">
        <f t="shared" si="37"/>
        <v>42187.083330000001</v>
      </c>
      <c r="C2307" s="131">
        <v>2</v>
      </c>
      <c r="D2307" s="11">
        <f>ROUND(АТС!E67*$D$791*$D$792/100,2)</f>
        <v>64.05</v>
      </c>
      <c r="E2307" s="11">
        <f>ROUND(АТС!E67*$E$791*$E$792/100,2)</f>
        <v>58.85</v>
      </c>
      <c r="F2307" s="11">
        <f>ROUND(АТС!E67*$F$791*$F$792/100,2)</f>
        <v>40.06</v>
      </c>
      <c r="G2307" s="11">
        <f>ROUND(АТС!E67*$G$791*$G$792/100,2)</f>
        <v>23.44</v>
      </c>
    </row>
    <row r="2308" spans="1:7" x14ac:dyDescent="0.25">
      <c r="A2308" s="238"/>
      <c r="B2308" s="130">
        <f t="shared" si="37"/>
        <v>42187.125</v>
      </c>
      <c r="C2308" s="131">
        <v>3</v>
      </c>
      <c r="D2308" s="11">
        <f>ROUND(АТС!E68*$D$791*$D$792/100,2)</f>
        <v>44.37</v>
      </c>
      <c r="E2308" s="11">
        <f>ROUND(АТС!E68*$E$791*$E$792/100,2)</f>
        <v>40.770000000000003</v>
      </c>
      <c r="F2308" s="11">
        <f>ROUND(АТС!E68*$F$791*$F$792/100,2)</f>
        <v>27.75</v>
      </c>
      <c r="G2308" s="11">
        <f>ROUND(АТС!E68*$G$791*$G$792/100,2)</f>
        <v>16.239999999999998</v>
      </c>
    </row>
    <row r="2309" spans="1:7" x14ac:dyDescent="0.25">
      <c r="A2309" s="238"/>
      <c r="B2309" s="128">
        <f t="shared" si="37"/>
        <v>42187.166669999999</v>
      </c>
      <c r="C2309" s="131">
        <v>4</v>
      </c>
      <c r="D2309" s="11">
        <f>ROUND(АТС!E69*$D$791*$D$792/100,2)</f>
        <v>24.98</v>
      </c>
      <c r="E2309" s="11">
        <f>ROUND(АТС!E69*$E$791*$E$792/100,2)</f>
        <v>22.95</v>
      </c>
      <c r="F2309" s="11">
        <f>ROUND(АТС!E69*$F$791*$F$792/100,2)</f>
        <v>15.62</v>
      </c>
      <c r="G2309" s="11">
        <f>ROUND(АТС!E69*$G$791*$G$792/100,2)</f>
        <v>9.14</v>
      </c>
    </row>
    <row r="2310" spans="1:7" x14ac:dyDescent="0.25">
      <c r="A2310" s="238"/>
      <c r="B2310" s="130">
        <f t="shared" si="37"/>
        <v>42187.208330000001</v>
      </c>
      <c r="C2310" s="131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38"/>
      <c r="B2311" s="128">
        <f t="shared" si="37"/>
        <v>42187.25</v>
      </c>
      <c r="C2311" s="131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38"/>
      <c r="B2312" s="130">
        <f t="shared" si="37"/>
        <v>42187.291669999999</v>
      </c>
      <c r="C2312" s="131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38"/>
      <c r="B2313" s="128">
        <f t="shared" si="37"/>
        <v>42187.333330000001</v>
      </c>
      <c r="C2313" s="131">
        <v>8</v>
      </c>
      <c r="D2313" s="11">
        <f>ROUND(АТС!E73*$D$791*$D$792/100,2)</f>
        <v>32.58</v>
      </c>
      <c r="E2313" s="11">
        <f>ROUND(АТС!E73*$E$791*$E$792/100,2)</f>
        <v>29.94</v>
      </c>
      <c r="F2313" s="11">
        <f>ROUND(АТС!E73*$F$791*$F$792/100,2)</f>
        <v>20.38</v>
      </c>
      <c r="G2313" s="11">
        <f>ROUND(АТС!E73*$G$791*$G$792/100,2)</f>
        <v>11.93</v>
      </c>
    </row>
    <row r="2314" spans="1:7" x14ac:dyDescent="0.25">
      <c r="A2314" s="238"/>
      <c r="B2314" s="130">
        <f t="shared" si="37"/>
        <v>42187.375</v>
      </c>
      <c r="C2314" s="131">
        <v>9</v>
      </c>
      <c r="D2314" s="11">
        <f>ROUND(АТС!E74*$D$791*$D$792/100,2)</f>
        <v>78.400000000000006</v>
      </c>
      <c r="E2314" s="11">
        <f>ROUND(АТС!E74*$E$791*$E$792/100,2)</f>
        <v>72.03</v>
      </c>
      <c r="F2314" s="11">
        <f>ROUND(АТС!E74*$F$791*$F$792/100,2)</f>
        <v>49.03</v>
      </c>
      <c r="G2314" s="11">
        <f>ROUND(АТС!E74*$G$791*$G$792/100,2)</f>
        <v>28.7</v>
      </c>
    </row>
    <row r="2315" spans="1:7" x14ac:dyDescent="0.25">
      <c r="A2315" s="238"/>
      <c r="B2315" s="128">
        <f t="shared" si="37"/>
        <v>42187.416669999999</v>
      </c>
      <c r="C2315" s="131">
        <v>10</v>
      </c>
      <c r="D2315" s="11">
        <f>ROUND(АТС!E75*$D$791*$D$792/100,2)</f>
        <v>102.74</v>
      </c>
      <c r="E2315" s="11">
        <f>ROUND(АТС!E75*$E$791*$E$792/100,2)</f>
        <v>94.4</v>
      </c>
      <c r="F2315" s="11">
        <f>ROUND(АТС!E75*$F$791*$F$792/100,2)</f>
        <v>64.260000000000005</v>
      </c>
      <c r="G2315" s="11">
        <f>ROUND(АТС!E75*$G$791*$G$792/100,2)</f>
        <v>37.61</v>
      </c>
    </row>
    <row r="2316" spans="1:7" x14ac:dyDescent="0.25">
      <c r="A2316" s="238"/>
      <c r="B2316" s="130">
        <f t="shared" si="37"/>
        <v>42187.458330000001</v>
      </c>
      <c r="C2316" s="131">
        <v>11</v>
      </c>
      <c r="D2316" s="11">
        <f>ROUND(АТС!E76*$D$791*$D$792/100,2)</f>
        <v>111.94</v>
      </c>
      <c r="E2316" s="11">
        <f>ROUND(АТС!E76*$E$791*$E$792/100,2)</f>
        <v>102.85</v>
      </c>
      <c r="F2316" s="11">
        <f>ROUND(АТС!E76*$F$791*$F$792/100,2)</f>
        <v>70.010000000000005</v>
      </c>
      <c r="G2316" s="11">
        <f>ROUND(АТС!E76*$G$791*$G$792/100,2)</f>
        <v>40.97</v>
      </c>
    </row>
    <row r="2317" spans="1:7" x14ac:dyDescent="0.25">
      <c r="A2317" s="238"/>
      <c r="B2317" s="128">
        <f t="shared" si="37"/>
        <v>42187.5</v>
      </c>
      <c r="C2317" s="131">
        <v>12</v>
      </c>
      <c r="D2317" s="11">
        <f>ROUND(АТС!E77*$D$791*$D$792/100,2)</f>
        <v>95.35</v>
      </c>
      <c r="E2317" s="11">
        <f>ROUND(АТС!E77*$E$791*$E$792/100,2)</f>
        <v>87.61</v>
      </c>
      <c r="F2317" s="11">
        <f>ROUND(АТС!E77*$F$791*$F$792/100,2)</f>
        <v>59.64</v>
      </c>
      <c r="G2317" s="11">
        <f>ROUND(АТС!E77*$G$791*$G$792/100,2)</f>
        <v>34.9</v>
      </c>
    </row>
    <row r="2318" spans="1:7" x14ac:dyDescent="0.25">
      <c r="A2318" s="238"/>
      <c r="B2318" s="130">
        <f t="shared" si="37"/>
        <v>42187.541669999999</v>
      </c>
      <c r="C2318" s="131">
        <v>13</v>
      </c>
      <c r="D2318" s="11">
        <f>ROUND(АТС!E78*$D$791*$D$792/100,2)</f>
        <v>83.76</v>
      </c>
      <c r="E2318" s="11">
        <f>ROUND(АТС!E78*$E$791*$E$792/100,2)</f>
        <v>76.959999999999994</v>
      </c>
      <c r="F2318" s="11">
        <f>ROUND(АТС!E78*$F$791*$F$792/100,2)</f>
        <v>52.39</v>
      </c>
      <c r="G2318" s="11">
        <f>ROUND(АТС!E78*$G$791*$G$792/100,2)</f>
        <v>30.66</v>
      </c>
    </row>
    <row r="2319" spans="1:7" x14ac:dyDescent="0.25">
      <c r="A2319" s="238"/>
      <c r="B2319" s="128">
        <f t="shared" si="37"/>
        <v>42187.583330000001</v>
      </c>
      <c r="C2319" s="131">
        <v>14</v>
      </c>
      <c r="D2319" s="11">
        <f>ROUND(АТС!E79*$D$791*$D$792/100,2)</f>
        <v>87.18</v>
      </c>
      <c r="E2319" s="11">
        <f>ROUND(АТС!E79*$E$791*$E$792/100,2)</f>
        <v>80.099999999999994</v>
      </c>
      <c r="F2319" s="11">
        <f>ROUND(АТС!E79*$F$791*$F$792/100,2)</f>
        <v>54.53</v>
      </c>
      <c r="G2319" s="11">
        <f>ROUND(АТС!E79*$G$791*$G$792/100,2)</f>
        <v>31.91</v>
      </c>
    </row>
    <row r="2320" spans="1:7" x14ac:dyDescent="0.25">
      <c r="A2320" s="238"/>
      <c r="B2320" s="130">
        <f t="shared" si="37"/>
        <v>42187.625</v>
      </c>
      <c r="C2320" s="131">
        <v>15</v>
      </c>
      <c r="D2320" s="11">
        <f>ROUND(АТС!E80*$D$791*$D$792/100,2)</f>
        <v>87.82</v>
      </c>
      <c r="E2320" s="11">
        <f>ROUND(АТС!E80*$E$791*$E$792/100,2)</f>
        <v>80.69</v>
      </c>
      <c r="F2320" s="11">
        <f>ROUND(АТС!E80*$F$791*$F$792/100,2)</f>
        <v>54.93</v>
      </c>
      <c r="G2320" s="11">
        <f>ROUND(АТС!E80*$G$791*$G$792/100,2)</f>
        <v>32.15</v>
      </c>
    </row>
    <row r="2321" spans="1:7" x14ac:dyDescent="0.25">
      <c r="A2321" s="238"/>
      <c r="B2321" s="128">
        <f t="shared" si="37"/>
        <v>42187.666669999999</v>
      </c>
      <c r="C2321" s="131">
        <v>16</v>
      </c>
      <c r="D2321" s="11">
        <f>ROUND(АТС!E81*$D$791*$D$792/100,2)</f>
        <v>102.23</v>
      </c>
      <c r="E2321" s="11">
        <f>ROUND(АТС!E81*$E$791*$E$792/100,2)</f>
        <v>93.93</v>
      </c>
      <c r="F2321" s="11">
        <f>ROUND(АТС!E81*$F$791*$F$792/100,2)</f>
        <v>63.94</v>
      </c>
      <c r="G2321" s="11">
        <f>ROUND(АТС!E81*$G$791*$G$792/100,2)</f>
        <v>37.42</v>
      </c>
    </row>
    <row r="2322" spans="1:7" x14ac:dyDescent="0.25">
      <c r="A2322" s="238"/>
      <c r="B2322" s="130">
        <f t="shared" si="37"/>
        <v>42187.708330000001</v>
      </c>
      <c r="C2322" s="131">
        <v>17</v>
      </c>
      <c r="D2322" s="11">
        <f>ROUND(АТС!E82*$D$791*$D$792/100,2)</f>
        <v>87.54</v>
      </c>
      <c r="E2322" s="11">
        <f>ROUND(АТС!E82*$E$791*$E$792/100,2)</f>
        <v>80.430000000000007</v>
      </c>
      <c r="F2322" s="11">
        <f>ROUND(АТС!E82*$F$791*$F$792/100,2)</f>
        <v>54.75</v>
      </c>
      <c r="G2322" s="11">
        <f>ROUND(АТС!E82*$G$791*$G$792/100,2)</f>
        <v>32.04</v>
      </c>
    </row>
    <row r="2323" spans="1:7" x14ac:dyDescent="0.25">
      <c r="A2323" s="238"/>
      <c r="B2323" s="128">
        <f t="shared" si="37"/>
        <v>42187.75</v>
      </c>
      <c r="C2323" s="131">
        <v>18</v>
      </c>
      <c r="D2323" s="11">
        <f>ROUND(АТС!E83*$D$791*$D$792/100,2)</f>
        <v>89.5</v>
      </c>
      <c r="E2323" s="11">
        <f>ROUND(АТС!E83*$E$791*$E$792/100,2)</f>
        <v>82.24</v>
      </c>
      <c r="F2323" s="11">
        <f>ROUND(АТС!E83*$F$791*$F$792/100,2)</f>
        <v>55.98</v>
      </c>
      <c r="G2323" s="11">
        <f>ROUND(АТС!E83*$G$791*$G$792/100,2)</f>
        <v>32.76</v>
      </c>
    </row>
    <row r="2324" spans="1:7" x14ac:dyDescent="0.25">
      <c r="A2324" s="238"/>
      <c r="B2324" s="130">
        <f t="shared" si="37"/>
        <v>42187.791669999999</v>
      </c>
      <c r="C2324" s="131">
        <v>19</v>
      </c>
      <c r="D2324" s="11">
        <f>ROUND(АТС!E84*$D$791*$D$792/100,2)</f>
        <v>72.3</v>
      </c>
      <c r="E2324" s="11">
        <f>ROUND(АТС!E84*$E$791*$E$792/100,2)</f>
        <v>66.430000000000007</v>
      </c>
      <c r="F2324" s="11">
        <f>ROUND(АТС!E84*$F$791*$F$792/100,2)</f>
        <v>45.22</v>
      </c>
      <c r="G2324" s="11">
        <f>ROUND(АТС!E84*$G$791*$G$792/100,2)</f>
        <v>26.47</v>
      </c>
    </row>
    <row r="2325" spans="1:7" x14ac:dyDescent="0.25">
      <c r="A2325" s="238"/>
      <c r="B2325" s="128">
        <f t="shared" si="37"/>
        <v>42187.833330000001</v>
      </c>
      <c r="C2325" s="131">
        <v>20</v>
      </c>
      <c r="D2325" s="11">
        <f>ROUND(АТС!E85*$D$791*$D$792/100,2)</f>
        <v>171.97</v>
      </c>
      <c r="E2325" s="11">
        <f>ROUND(АТС!E85*$E$791*$E$792/100,2)</f>
        <v>158.01</v>
      </c>
      <c r="F2325" s="11">
        <f>ROUND(АТС!E85*$F$791*$F$792/100,2)</f>
        <v>107.56</v>
      </c>
      <c r="G2325" s="11">
        <f>ROUND(АТС!E85*$G$791*$G$792/100,2)</f>
        <v>62.95</v>
      </c>
    </row>
    <row r="2326" spans="1:7" x14ac:dyDescent="0.25">
      <c r="A2326" s="238"/>
      <c r="B2326" s="130">
        <f t="shared" si="37"/>
        <v>42187.875</v>
      </c>
      <c r="C2326" s="131">
        <v>21</v>
      </c>
      <c r="D2326" s="11">
        <f>ROUND(АТС!E86*$D$791*$D$792/100,2)</f>
        <v>178.11</v>
      </c>
      <c r="E2326" s="11">
        <f>ROUND(АТС!E86*$E$791*$E$792/100,2)</f>
        <v>163.65</v>
      </c>
      <c r="F2326" s="11">
        <f>ROUND(АТС!E86*$F$791*$F$792/100,2)</f>
        <v>111.4</v>
      </c>
      <c r="G2326" s="11">
        <f>ROUND(АТС!E86*$G$791*$G$792/100,2)</f>
        <v>65.2</v>
      </c>
    </row>
    <row r="2327" spans="1:7" x14ac:dyDescent="0.25">
      <c r="A2327" s="238"/>
      <c r="B2327" s="128">
        <f t="shared" si="37"/>
        <v>42187.916669999999</v>
      </c>
      <c r="C2327" s="131">
        <v>22</v>
      </c>
      <c r="D2327" s="11">
        <f>ROUND(АТС!E87*$D$791*$D$792/100,2)</f>
        <v>151.47999999999999</v>
      </c>
      <c r="E2327" s="11">
        <f>ROUND(АТС!E87*$E$791*$E$792/100,2)</f>
        <v>139.18</v>
      </c>
      <c r="F2327" s="11">
        <f>ROUND(АТС!E87*$F$791*$F$792/100,2)</f>
        <v>94.74</v>
      </c>
      <c r="G2327" s="11">
        <f>ROUND(АТС!E87*$G$791*$G$792/100,2)</f>
        <v>55.45</v>
      </c>
    </row>
    <row r="2328" spans="1:7" x14ac:dyDescent="0.25">
      <c r="A2328" s="238"/>
      <c r="B2328" s="130">
        <f t="shared" si="37"/>
        <v>42187.958330000001</v>
      </c>
      <c r="C2328" s="131">
        <v>23</v>
      </c>
      <c r="D2328" s="11">
        <f>ROUND(АТС!E88*$D$791*$D$792/100,2)</f>
        <v>77.08</v>
      </c>
      <c r="E2328" s="11">
        <f>ROUND(АТС!E88*$E$791*$E$792/100,2)</f>
        <v>70.819999999999993</v>
      </c>
      <c r="F2328" s="11">
        <f>ROUND(АТС!E88*$F$791*$F$792/100,2)</f>
        <v>48.21</v>
      </c>
      <c r="G2328" s="11">
        <f>ROUND(АТС!E88*$G$791*$G$792/100,2)</f>
        <v>28.21</v>
      </c>
    </row>
    <row r="2329" spans="1:7" x14ac:dyDescent="0.25">
      <c r="A2329" s="238"/>
      <c r="B2329" s="128">
        <f t="shared" si="37"/>
        <v>42188</v>
      </c>
      <c r="C2329" s="131">
        <v>0</v>
      </c>
      <c r="D2329" s="11">
        <f>ROUND(АТС!E89*$D$791*$D$792/100,2)</f>
        <v>53.31</v>
      </c>
      <c r="E2329" s="11">
        <f>ROUND(АТС!E89*$E$791*$E$792/100,2)</f>
        <v>48.98</v>
      </c>
      <c r="F2329" s="11">
        <f>ROUND(АТС!E89*$F$791*$F$792/100,2)</f>
        <v>33.340000000000003</v>
      </c>
      <c r="G2329" s="11">
        <f>ROUND(АТС!E89*$G$791*$G$792/100,2)</f>
        <v>19.510000000000002</v>
      </c>
    </row>
    <row r="2330" spans="1:7" x14ac:dyDescent="0.25">
      <c r="A2330" s="238"/>
      <c r="B2330" s="130">
        <f t="shared" si="37"/>
        <v>42188.041669999999</v>
      </c>
      <c r="C2330" s="131">
        <v>1</v>
      </c>
      <c r="D2330" s="11">
        <f>ROUND(АТС!E90*$D$791*$D$792/100,2)</f>
        <v>56.58</v>
      </c>
      <c r="E2330" s="11">
        <f>ROUND(АТС!E90*$E$791*$E$792/100,2)</f>
        <v>51.98</v>
      </c>
      <c r="F2330" s="11">
        <f>ROUND(АТС!E90*$F$791*$F$792/100,2)</f>
        <v>35.39</v>
      </c>
      <c r="G2330" s="11">
        <f>ROUND(АТС!E90*$G$791*$G$792/100,2)</f>
        <v>20.71</v>
      </c>
    </row>
    <row r="2331" spans="1:7" x14ac:dyDescent="0.25">
      <c r="A2331" s="238"/>
      <c r="B2331" s="128">
        <f t="shared" si="37"/>
        <v>42188.083330000001</v>
      </c>
      <c r="C2331" s="131">
        <v>2</v>
      </c>
      <c r="D2331" s="11">
        <f>ROUND(АТС!E91*$D$791*$D$792/100,2)</f>
        <v>60.6</v>
      </c>
      <c r="E2331" s="11">
        <f>ROUND(АТС!E91*$E$791*$E$792/100,2)</f>
        <v>55.68</v>
      </c>
      <c r="F2331" s="11">
        <f>ROUND(АТС!E91*$F$791*$F$792/100,2)</f>
        <v>37.9</v>
      </c>
      <c r="G2331" s="11">
        <f>ROUND(АТС!E91*$G$791*$G$792/100,2)</f>
        <v>22.18</v>
      </c>
    </row>
    <row r="2332" spans="1:7" x14ac:dyDescent="0.25">
      <c r="A2332" s="238"/>
      <c r="B2332" s="130">
        <f t="shared" si="37"/>
        <v>42188.125</v>
      </c>
      <c r="C2332" s="131">
        <v>3</v>
      </c>
      <c r="D2332" s="11">
        <f>ROUND(АТС!E92*$D$791*$D$792/100,2)</f>
        <v>58.43</v>
      </c>
      <c r="E2332" s="11">
        <f>ROUND(АТС!E92*$E$791*$E$792/100,2)</f>
        <v>53.69</v>
      </c>
      <c r="F2332" s="11">
        <f>ROUND(АТС!E92*$F$791*$F$792/100,2)</f>
        <v>36.549999999999997</v>
      </c>
      <c r="G2332" s="11">
        <f>ROUND(АТС!E92*$G$791*$G$792/100,2)</f>
        <v>21.39</v>
      </c>
    </row>
    <row r="2333" spans="1:7" x14ac:dyDescent="0.25">
      <c r="A2333" s="238"/>
      <c r="B2333" s="128">
        <f t="shared" si="37"/>
        <v>42188.166669999999</v>
      </c>
      <c r="C2333" s="131">
        <v>4</v>
      </c>
      <c r="D2333" s="11">
        <f>ROUND(АТС!E93*$D$791*$D$792/100,2)</f>
        <v>24.96</v>
      </c>
      <c r="E2333" s="11">
        <f>ROUND(АТС!E93*$E$791*$E$792/100,2)</f>
        <v>22.94</v>
      </c>
      <c r="F2333" s="11">
        <f>ROUND(АТС!E93*$F$791*$F$792/100,2)</f>
        <v>15.61</v>
      </c>
      <c r="G2333" s="11">
        <f>ROUND(АТС!E93*$G$791*$G$792/100,2)</f>
        <v>9.14</v>
      </c>
    </row>
    <row r="2334" spans="1:7" x14ac:dyDescent="0.25">
      <c r="A2334" s="238"/>
      <c r="B2334" s="130">
        <f t="shared" si="37"/>
        <v>42188.208330000001</v>
      </c>
      <c r="C2334" s="131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38"/>
      <c r="B2335" s="128">
        <f t="shared" si="37"/>
        <v>42188.25</v>
      </c>
      <c r="C2335" s="131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38"/>
      <c r="B2336" s="130">
        <f t="shared" si="37"/>
        <v>42188.291669999999</v>
      </c>
      <c r="C2336" s="131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38"/>
      <c r="B2337" s="128">
        <f t="shared" si="37"/>
        <v>42188.333330000001</v>
      </c>
      <c r="C2337" s="131">
        <v>8</v>
      </c>
      <c r="D2337" s="11">
        <f>ROUND(АТС!E97*$D$791*$D$792/100,2)</f>
        <v>31.4</v>
      </c>
      <c r="E2337" s="11">
        <f>ROUND(АТС!E97*$E$791*$E$792/100,2)</f>
        <v>28.85</v>
      </c>
      <c r="F2337" s="11">
        <f>ROUND(АТС!E97*$F$791*$F$792/100,2)</f>
        <v>19.64</v>
      </c>
      <c r="G2337" s="11">
        <f>ROUND(АТС!E97*$G$791*$G$792/100,2)</f>
        <v>11.5</v>
      </c>
    </row>
    <row r="2338" spans="1:7" x14ac:dyDescent="0.25">
      <c r="A2338" s="238"/>
      <c r="B2338" s="130">
        <f t="shared" si="37"/>
        <v>42188.375</v>
      </c>
      <c r="C2338" s="131">
        <v>9</v>
      </c>
      <c r="D2338" s="11">
        <f>ROUND(АТС!E98*$D$791*$D$792/100,2)</f>
        <v>71.64</v>
      </c>
      <c r="E2338" s="11">
        <f>ROUND(АТС!E98*$E$791*$E$792/100,2)</f>
        <v>65.819999999999993</v>
      </c>
      <c r="F2338" s="11">
        <f>ROUND(АТС!E98*$F$791*$F$792/100,2)</f>
        <v>44.81</v>
      </c>
      <c r="G2338" s="11">
        <f>ROUND(АТС!E98*$G$791*$G$792/100,2)</f>
        <v>26.22</v>
      </c>
    </row>
    <row r="2339" spans="1:7" x14ac:dyDescent="0.25">
      <c r="A2339" s="238"/>
      <c r="B2339" s="128">
        <f t="shared" si="37"/>
        <v>42188.416669999999</v>
      </c>
      <c r="C2339" s="131">
        <v>10</v>
      </c>
      <c r="D2339" s="11">
        <f>ROUND(АТС!E99*$D$791*$D$792/100,2)</f>
        <v>81.16</v>
      </c>
      <c r="E2339" s="11">
        <f>ROUND(АТС!E99*$E$791*$E$792/100,2)</f>
        <v>74.58</v>
      </c>
      <c r="F2339" s="11">
        <f>ROUND(АТС!E99*$F$791*$F$792/100,2)</f>
        <v>50.77</v>
      </c>
      <c r="G2339" s="11">
        <f>ROUND(АТС!E99*$G$791*$G$792/100,2)</f>
        <v>29.71</v>
      </c>
    </row>
    <row r="2340" spans="1:7" x14ac:dyDescent="0.25">
      <c r="A2340" s="238"/>
      <c r="B2340" s="130">
        <f t="shared" si="37"/>
        <v>42188.458330000001</v>
      </c>
      <c r="C2340" s="131">
        <v>11</v>
      </c>
      <c r="D2340" s="11">
        <f>ROUND(АТС!E100*$D$791*$D$792/100,2)</f>
        <v>91.65</v>
      </c>
      <c r="E2340" s="11">
        <f>ROUND(АТС!E100*$E$791*$E$792/100,2)</f>
        <v>84.21</v>
      </c>
      <c r="F2340" s="11">
        <f>ROUND(АТС!E100*$F$791*$F$792/100,2)</f>
        <v>57.32</v>
      </c>
      <c r="G2340" s="11">
        <f>ROUND(АТС!E100*$G$791*$G$792/100,2)</f>
        <v>33.549999999999997</v>
      </c>
    </row>
    <row r="2341" spans="1:7" x14ac:dyDescent="0.25">
      <c r="A2341" s="238"/>
      <c r="B2341" s="128">
        <f t="shared" si="37"/>
        <v>42188.5</v>
      </c>
      <c r="C2341" s="131">
        <v>12</v>
      </c>
      <c r="D2341" s="11">
        <f>ROUND(АТС!E101*$D$791*$D$792/100,2)</f>
        <v>78.86</v>
      </c>
      <c r="E2341" s="11">
        <f>ROUND(АТС!E101*$E$791*$E$792/100,2)</f>
        <v>72.459999999999994</v>
      </c>
      <c r="F2341" s="11">
        <f>ROUND(АТС!E101*$F$791*$F$792/100,2)</f>
        <v>49.32</v>
      </c>
      <c r="G2341" s="11">
        <f>ROUND(АТС!E101*$G$791*$G$792/100,2)</f>
        <v>28.87</v>
      </c>
    </row>
    <row r="2342" spans="1:7" x14ac:dyDescent="0.25">
      <c r="A2342" s="238"/>
      <c r="B2342" s="130">
        <f t="shared" si="37"/>
        <v>42188.541669999999</v>
      </c>
      <c r="C2342" s="131">
        <v>13</v>
      </c>
      <c r="D2342" s="11">
        <f>ROUND(АТС!E102*$D$791*$D$792/100,2)</f>
        <v>82.43</v>
      </c>
      <c r="E2342" s="11">
        <f>ROUND(АТС!E102*$E$791*$E$792/100,2)</f>
        <v>75.73</v>
      </c>
      <c r="F2342" s="11">
        <f>ROUND(АТС!E102*$F$791*$F$792/100,2)</f>
        <v>51.55</v>
      </c>
      <c r="G2342" s="11">
        <f>ROUND(АТС!E102*$G$791*$G$792/100,2)</f>
        <v>30.17</v>
      </c>
    </row>
    <row r="2343" spans="1:7" x14ac:dyDescent="0.25">
      <c r="A2343" s="238"/>
      <c r="B2343" s="128">
        <f t="shared" si="37"/>
        <v>42188.583330000001</v>
      </c>
      <c r="C2343" s="131">
        <v>14</v>
      </c>
      <c r="D2343" s="11">
        <f>ROUND(АТС!E103*$D$791*$D$792/100,2)</f>
        <v>111.88</v>
      </c>
      <c r="E2343" s="11">
        <f>ROUND(АТС!E103*$E$791*$E$792/100,2)</f>
        <v>102.8</v>
      </c>
      <c r="F2343" s="11">
        <f>ROUND(АТС!E103*$F$791*$F$792/100,2)</f>
        <v>69.98</v>
      </c>
      <c r="G2343" s="11">
        <f>ROUND(АТС!E103*$G$791*$G$792/100,2)</f>
        <v>40.950000000000003</v>
      </c>
    </row>
    <row r="2344" spans="1:7" x14ac:dyDescent="0.25">
      <c r="A2344" s="238"/>
      <c r="B2344" s="130">
        <f t="shared" si="37"/>
        <v>42188.625</v>
      </c>
      <c r="C2344" s="131">
        <v>15</v>
      </c>
      <c r="D2344" s="11">
        <f>ROUND(АТС!E104*$D$791*$D$792/100,2)</f>
        <v>113.88</v>
      </c>
      <c r="E2344" s="11">
        <f>ROUND(АТС!E104*$E$791*$E$792/100,2)</f>
        <v>104.63</v>
      </c>
      <c r="F2344" s="11">
        <f>ROUND(АТС!E104*$F$791*$F$792/100,2)</f>
        <v>71.23</v>
      </c>
      <c r="G2344" s="11">
        <f>ROUND(АТС!E104*$G$791*$G$792/100,2)</f>
        <v>41.69</v>
      </c>
    </row>
    <row r="2345" spans="1:7" x14ac:dyDescent="0.25">
      <c r="A2345" s="238"/>
      <c r="B2345" s="128">
        <f t="shared" si="37"/>
        <v>42188.666669999999</v>
      </c>
      <c r="C2345" s="131">
        <v>16</v>
      </c>
      <c r="D2345" s="11">
        <f>ROUND(АТС!E105*$D$791*$D$792/100,2)</f>
        <v>111.57</v>
      </c>
      <c r="E2345" s="11">
        <f>ROUND(АТС!E105*$E$791*$E$792/100,2)</f>
        <v>102.51</v>
      </c>
      <c r="F2345" s="11">
        <f>ROUND(АТС!E105*$F$791*$F$792/100,2)</f>
        <v>69.78</v>
      </c>
      <c r="G2345" s="11">
        <f>ROUND(АТС!E105*$G$791*$G$792/100,2)</f>
        <v>40.840000000000003</v>
      </c>
    </row>
    <row r="2346" spans="1:7" x14ac:dyDescent="0.25">
      <c r="A2346" s="238"/>
      <c r="B2346" s="130">
        <f t="shared" si="37"/>
        <v>42188.708330000001</v>
      </c>
      <c r="C2346" s="131">
        <v>17</v>
      </c>
      <c r="D2346" s="11">
        <f>ROUND(АТС!E106*$D$791*$D$792/100,2)</f>
        <v>96.44</v>
      </c>
      <c r="E2346" s="11">
        <f>ROUND(АТС!E106*$E$791*$E$792/100,2)</f>
        <v>88.61</v>
      </c>
      <c r="F2346" s="11">
        <f>ROUND(АТС!E106*$F$791*$F$792/100,2)</f>
        <v>60.32</v>
      </c>
      <c r="G2346" s="11">
        <f>ROUND(АТС!E106*$G$791*$G$792/100,2)</f>
        <v>35.299999999999997</v>
      </c>
    </row>
    <row r="2347" spans="1:7" x14ac:dyDescent="0.25">
      <c r="A2347" s="238"/>
      <c r="B2347" s="128">
        <f t="shared" si="37"/>
        <v>42188.75</v>
      </c>
      <c r="C2347" s="131">
        <v>18</v>
      </c>
      <c r="D2347" s="11">
        <f>ROUND(АТС!E107*$D$791*$D$792/100,2)</f>
        <v>111.62</v>
      </c>
      <c r="E2347" s="11">
        <f>ROUND(АТС!E107*$E$791*$E$792/100,2)</f>
        <v>102.56</v>
      </c>
      <c r="F2347" s="11">
        <f>ROUND(АТС!E107*$F$791*$F$792/100,2)</f>
        <v>69.81</v>
      </c>
      <c r="G2347" s="11">
        <f>ROUND(АТС!E107*$G$791*$G$792/100,2)</f>
        <v>40.86</v>
      </c>
    </row>
    <row r="2348" spans="1:7" x14ac:dyDescent="0.25">
      <c r="A2348" s="238"/>
      <c r="B2348" s="130">
        <f t="shared" si="37"/>
        <v>42188.791669999999</v>
      </c>
      <c r="C2348" s="131">
        <v>19</v>
      </c>
      <c r="D2348" s="11">
        <f>ROUND(АТС!E108*$D$791*$D$792/100,2)</f>
        <v>96.92</v>
      </c>
      <c r="E2348" s="11">
        <f>ROUND(АТС!E108*$E$791*$E$792/100,2)</f>
        <v>89.05</v>
      </c>
      <c r="F2348" s="11">
        <f>ROUND(АТС!E108*$F$791*$F$792/100,2)</f>
        <v>60.62</v>
      </c>
      <c r="G2348" s="11">
        <f>ROUND(АТС!E108*$G$791*$G$792/100,2)</f>
        <v>35.479999999999997</v>
      </c>
    </row>
    <row r="2349" spans="1:7" x14ac:dyDescent="0.25">
      <c r="A2349" s="238"/>
      <c r="B2349" s="128">
        <f t="shared" si="37"/>
        <v>42188.833330000001</v>
      </c>
      <c r="C2349" s="131">
        <v>20</v>
      </c>
      <c r="D2349" s="11">
        <f>ROUND(АТС!E109*$D$791*$D$792/100,2)</f>
        <v>150.28</v>
      </c>
      <c r="E2349" s="11">
        <f>ROUND(АТС!E109*$E$791*$E$792/100,2)</f>
        <v>138.08000000000001</v>
      </c>
      <c r="F2349" s="11">
        <f>ROUND(АТС!E109*$F$791*$F$792/100,2)</f>
        <v>93.99</v>
      </c>
      <c r="G2349" s="11">
        <f>ROUND(АТС!E109*$G$791*$G$792/100,2)</f>
        <v>55.01</v>
      </c>
    </row>
    <row r="2350" spans="1:7" x14ac:dyDescent="0.25">
      <c r="A2350" s="238"/>
      <c r="B2350" s="130">
        <f t="shared" si="37"/>
        <v>42188.875</v>
      </c>
      <c r="C2350" s="131">
        <v>21</v>
      </c>
      <c r="D2350" s="11">
        <f>ROUND(АТС!E110*$D$791*$D$792/100,2)</f>
        <v>162.41999999999999</v>
      </c>
      <c r="E2350" s="11">
        <f>ROUND(АТС!E110*$E$791*$E$792/100,2)</f>
        <v>149.24</v>
      </c>
      <c r="F2350" s="11">
        <f>ROUND(АТС!E110*$F$791*$F$792/100,2)</f>
        <v>101.59</v>
      </c>
      <c r="G2350" s="11">
        <f>ROUND(АТС!E110*$G$791*$G$792/100,2)</f>
        <v>59.46</v>
      </c>
    </row>
    <row r="2351" spans="1:7" x14ac:dyDescent="0.25">
      <c r="A2351" s="238"/>
      <c r="B2351" s="128">
        <f t="shared" si="37"/>
        <v>42188.916669999999</v>
      </c>
      <c r="C2351" s="131">
        <v>22</v>
      </c>
      <c r="D2351" s="11">
        <f>ROUND(АТС!E111*$D$791*$D$792/100,2)</f>
        <v>187.36</v>
      </c>
      <c r="E2351" s="11">
        <f>ROUND(АТС!E111*$E$791*$E$792/100,2)</f>
        <v>172.15</v>
      </c>
      <c r="F2351" s="11">
        <f>ROUND(АТС!E111*$F$791*$F$792/100,2)</f>
        <v>117.18</v>
      </c>
      <c r="G2351" s="11">
        <f>ROUND(АТС!E111*$G$791*$G$792/100,2)</f>
        <v>68.58</v>
      </c>
    </row>
    <row r="2352" spans="1:7" x14ac:dyDescent="0.25">
      <c r="A2352" s="238"/>
      <c r="B2352" s="130">
        <f t="shared" si="37"/>
        <v>42188.958330000001</v>
      </c>
      <c r="C2352" s="131">
        <v>23</v>
      </c>
      <c r="D2352" s="11">
        <f>ROUND(АТС!E112*$D$791*$D$792/100,2)</f>
        <v>151.49</v>
      </c>
      <c r="E2352" s="11">
        <f>ROUND(АТС!E112*$E$791*$E$792/100,2)</f>
        <v>139.19</v>
      </c>
      <c r="F2352" s="11">
        <f>ROUND(АТС!E112*$F$791*$F$792/100,2)</f>
        <v>94.75</v>
      </c>
      <c r="G2352" s="11">
        <f>ROUND(АТС!E112*$G$791*$G$792/100,2)</f>
        <v>55.45</v>
      </c>
    </row>
    <row r="2353" spans="1:7" x14ac:dyDescent="0.25">
      <c r="A2353" s="238"/>
      <c r="B2353" s="128">
        <f t="shared" si="37"/>
        <v>42189</v>
      </c>
      <c r="C2353" s="131">
        <v>0</v>
      </c>
      <c r="D2353" s="11">
        <f>ROUND(АТС!E113*$D$791*$D$792/100,2)</f>
        <v>103.82</v>
      </c>
      <c r="E2353" s="11">
        <f>ROUND(АТС!E113*$E$791*$E$792/100,2)</f>
        <v>95.39</v>
      </c>
      <c r="F2353" s="11">
        <f>ROUND(АТС!E113*$F$791*$F$792/100,2)</f>
        <v>64.94</v>
      </c>
      <c r="G2353" s="11">
        <f>ROUND(АТС!E113*$G$791*$G$792/100,2)</f>
        <v>38</v>
      </c>
    </row>
    <row r="2354" spans="1:7" x14ac:dyDescent="0.25">
      <c r="A2354" s="238"/>
      <c r="B2354" s="130">
        <f t="shared" si="37"/>
        <v>42189.041669999999</v>
      </c>
      <c r="C2354" s="131">
        <v>1</v>
      </c>
      <c r="D2354" s="11">
        <f>ROUND(АТС!E114*$D$791*$D$792/100,2)</f>
        <v>35.880000000000003</v>
      </c>
      <c r="E2354" s="11">
        <f>ROUND(АТС!E114*$E$791*$E$792/100,2)</f>
        <v>32.96</v>
      </c>
      <c r="F2354" s="11">
        <f>ROUND(АТС!E114*$F$791*$F$792/100,2)</f>
        <v>22.44</v>
      </c>
      <c r="G2354" s="11">
        <f>ROUND(АТС!E114*$G$791*$G$792/100,2)</f>
        <v>13.13</v>
      </c>
    </row>
    <row r="2355" spans="1:7" x14ac:dyDescent="0.25">
      <c r="A2355" s="238"/>
      <c r="B2355" s="128">
        <f t="shared" si="37"/>
        <v>42189.083330000001</v>
      </c>
      <c r="C2355" s="131">
        <v>2</v>
      </c>
      <c r="D2355" s="11">
        <f>ROUND(АТС!E115*$D$791*$D$792/100,2)</f>
        <v>0</v>
      </c>
      <c r="E2355" s="11">
        <f>ROUND(АТС!E115*$E$791*$E$792/100,2)</f>
        <v>0</v>
      </c>
      <c r="F2355" s="11">
        <f>ROUND(АТС!E115*$F$791*$F$792/100,2)</f>
        <v>0</v>
      </c>
      <c r="G2355" s="11">
        <f>ROUND(АТС!E115*$G$791*$G$792/100,2)</f>
        <v>0</v>
      </c>
    </row>
    <row r="2356" spans="1:7" x14ac:dyDescent="0.25">
      <c r="A2356" s="238"/>
      <c r="B2356" s="130">
        <f t="shared" si="37"/>
        <v>42189.125</v>
      </c>
      <c r="C2356" s="131">
        <v>3</v>
      </c>
      <c r="D2356" s="11">
        <f>ROUND(АТС!E116*$D$791*$D$792/100,2)</f>
        <v>10.45</v>
      </c>
      <c r="E2356" s="11">
        <f>ROUND(АТС!E116*$E$791*$E$792/100,2)</f>
        <v>9.6</v>
      </c>
      <c r="F2356" s="11">
        <f>ROUND(АТС!E116*$F$791*$F$792/100,2)</f>
        <v>6.54</v>
      </c>
      <c r="G2356" s="11">
        <f>ROUND(АТС!E116*$G$791*$G$792/100,2)</f>
        <v>3.82</v>
      </c>
    </row>
    <row r="2357" spans="1:7" x14ac:dyDescent="0.25">
      <c r="A2357" s="238"/>
      <c r="B2357" s="128">
        <f t="shared" si="37"/>
        <v>42189.166669999999</v>
      </c>
      <c r="C2357" s="131">
        <v>4</v>
      </c>
      <c r="D2357" s="11">
        <f>ROUND(АТС!E117*$D$791*$D$792/100,2)</f>
        <v>0</v>
      </c>
      <c r="E2357" s="11">
        <f>ROUND(АТС!E117*$E$791*$E$792/100,2)</f>
        <v>0</v>
      </c>
      <c r="F2357" s="11">
        <f>ROUND(АТС!E117*$F$791*$F$792/100,2)</f>
        <v>0</v>
      </c>
      <c r="G2357" s="11">
        <f>ROUND(АТС!E117*$G$791*$G$792/100,2)</f>
        <v>0</v>
      </c>
    </row>
    <row r="2358" spans="1:7" x14ac:dyDescent="0.25">
      <c r="A2358" s="238"/>
      <c r="B2358" s="130">
        <f t="shared" si="37"/>
        <v>42189.208330000001</v>
      </c>
      <c r="C2358" s="131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38"/>
      <c r="B2359" s="128">
        <f t="shared" si="37"/>
        <v>42189.25</v>
      </c>
      <c r="C2359" s="131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38"/>
      <c r="B2360" s="130">
        <f t="shared" si="37"/>
        <v>42189.291669999999</v>
      </c>
      <c r="C2360" s="131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38"/>
      <c r="B2361" s="128">
        <f t="shared" si="37"/>
        <v>42189.333330000001</v>
      </c>
      <c r="C2361" s="131">
        <v>8</v>
      </c>
      <c r="D2361" s="11">
        <f>ROUND(АТС!E121*$D$791*$D$792/100,2)</f>
        <v>41.9</v>
      </c>
      <c r="E2361" s="11">
        <f>ROUND(АТС!E121*$E$791*$E$792/100,2)</f>
        <v>38.5</v>
      </c>
      <c r="F2361" s="11">
        <f>ROUND(АТС!E121*$F$791*$F$792/100,2)</f>
        <v>26.21</v>
      </c>
      <c r="G2361" s="11">
        <f>ROUND(АТС!E121*$G$791*$G$792/100,2)</f>
        <v>15.34</v>
      </c>
    </row>
    <row r="2362" spans="1:7" x14ac:dyDescent="0.25">
      <c r="A2362" s="238"/>
      <c r="B2362" s="130">
        <f t="shared" si="37"/>
        <v>42189.375</v>
      </c>
      <c r="C2362" s="131">
        <v>9</v>
      </c>
      <c r="D2362" s="11">
        <f>ROUND(АТС!E122*$D$791*$D$792/100,2)</f>
        <v>91.63</v>
      </c>
      <c r="E2362" s="11">
        <f>ROUND(АТС!E122*$E$791*$E$792/100,2)</f>
        <v>84.2</v>
      </c>
      <c r="F2362" s="11">
        <f>ROUND(АТС!E122*$F$791*$F$792/100,2)</f>
        <v>57.31</v>
      </c>
      <c r="G2362" s="11">
        <f>ROUND(АТС!E122*$G$791*$G$792/100,2)</f>
        <v>33.54</v>
      </c>
    </row>
    <row r="2363" spans="1:7" x14ac:dyDescent="0.25">
      <c r="A2363" s="238"/>
      <c r="B2363" s="128">
        <f t="shared" si="37"/>
        <v>42189.416669999999</v>
      </c>
      <c r="C2363" s="131">
        <v>10</v>
      </c>
      <c r="D2363" s="11">
        <f>ROUND(АТС!E123*$D$791*$D$792/100,2)</f>
        <v>138.44999999999999</v>
      </c>
      <c r="E2363" s="11">
        <f>ROUND(АТС!E123*$E$791*$E$792/100,2)</f>
        <v>127.21</v>
      </c>
      <c r="F2363" s="11">
        <f>ROUND(АТС!E123*$F$791*$F$792/100,2)</f>
        <v>86.59</v>
      </c>
      <c r="G2363" s="11">
        <f>ROUND(АТС!E123*$G$791*$G$792/100,2)</f>
        <v>50.68</v>
      </c>
    </row>
    <row r="2364" spans="1:7" x14ac:dyDescent="0.25">
      <c r="A2364" s="238"/>
      <c r="B2364" s="130">
        <f t="shared" si="37"/>
        <v>42189.458330000001</v>
      </c>
      <c r="C2364" s="131">
        <v>11</v>
      </c>
      <c r="D2364" s="11">
        <f>ROUND(АТС!E124*$D$791*$D$792/100,2)</f>
        <v>154.79</v>
      </c>
      <c r="E2364" s="11">
        <f>ROUND(АТС!E124*$E$791*$E$792/100,2)</f>
        <v>142.22</v>
      </c>
      <c r="F2364" s="11">
        <f>ROUND(АТС!E124*$F$791*$F$792/100,2)</f>
        <v>96.81</v>
      </c>
      <c r="G2364" s="11">
        <f>ROUND(АТС!E124*$G$791*$G$792/100,2)</f>
        <v>56.66</v>
      </c>
    </row>
    <row r="2365" spans="1:7" x14ac:dyDescent="0.25">
      <c r="A2365" s="238"/>
      <c r="B2365" s="128">
        <f t="shared" si="37"/>
        <v>42189.5</v>
      </c>
      <c r="C2365" s="131">
        <v>12</v>
      </c>
      <c r="D2365" s="11">
        <f>ROUND(АТС!E125*$D$791*$D$792/100,2)</f>
        <v>135.11000000000001</v>
      </c>
      <c r="E2365" s="11">
        <f>ROUND(АТС!E125*$E$791*$E$792/100,2)</f>
        <v>124.14</v>
      </c>
      <c r="F2365" s="11">
        <f>ROUND(АТС!E125*$F$791*$F$792/100,2)</f>
        <v>84.51</v>
      </c>
      <c r="G2365" s="11">
        <f>ROUND(АТС!E125*$G$791*$G$792/100,2)</f>
        <v>49.46</v>
      </c>
    </row>
    <row r="2366" spans="1:7" x14ac:dyDescent="0.25">
      <c r="A2366" s="238"/>
      <c r="B2366" s="130">
        <f t="shared" si="37"/>
        <v>42189.541669999999</v>
      </c>
      <c r="C2366" s="131">
        <v>13</v>
      </c>
      <c r="D2366" s="11">
        <f>ROUND(АТС!E126*$D$791*$D$792/100,2)</f>
        <v>137.59</v>
      </c>
      <c r="E2366" s="11">
        <f>ROUND(АТС!E126*$E$791*$E$792/100,2)</f>
        <v>126.42</v>
      </c>
      <c r="F2366" s="11">
        <f>ROUND(АТС!E126*$F$791*$F$792/100,2)</f>
        <v>86.06</v>
      </c>
      <c r="G2366" s="11">
        <f>ROUND(АТС!E126*$G$791*$G$792/100,2)</f>
        <v>50.37</v>
      </c>
    </row>
    <row r="2367" spans="1:7" x14ac:dyDescent="0.25">
      <c r="A2367" s="238"/>
      <c r="B2367" s="128">
        <f t="shared" si="37"/>
        <v>42189.583330000001</v>
      </c>
      <c r="C2367" s="131">
        <v>14</v>
      </c>
      <c r="D2367" s="11">
        <f>ROUND(АТС!E127*$D$791*$D$792/100,2)</f>
        <v>136.99</v>
      </c>
      <c r="E2367" s="11">
        <f>ROUND(АТС!E127*$E$791*$E$792/100,2)</f>
        <v>125.87</v>
      </c>
      <c r="F2367" s="11">
        <f>ROUND(АТС!E127*$F$791*$F$792/100,2)</f>
        <v>85.68</v>
      </c>
      <c r="G2367" s="11">
        <f>ROUND(АТС!E127*$G$791*$G$792/100,2)</f>
        <v>50.15</v>
      </c>
    </row>
    <row r="2368" spans="1:7" x14ac:dyDescent="0.25">
      <c r="A2368" s="238"/>
      <c r="B2368" s="130">
        <f t="shared" si="37"/>
        <v>42189.625</v>
      </c>
      <c r="C2368" s="131">
        <v>15</v>
      </c>
      <c r="D2368" s="11">
        <f>ROUND(АТС!E128*$D$791*$D$792/100,2)</f>
        <v>148.81</v>
      </c>
      <c r="E2368" s="11">
        <f>ROUND(АТС!E128*$E$791*$E$792/100,2)</f>
        <v>136.72999999999999</v>
      </c>
      <c r="F2368" s="11">
        <f>ROUND(АТС!E128*$F$791*$F$792/100,2)</f>
        <v>93.07</v>
      </c>
      <c r="G2368" s="11">
        <f>ROUND(АТС!E128*$G$791*$G$792/100,2)</f>
        <v>54.47</v>
      </c>
    </row>
    <row r="2369" spans="1:7" x14ac:dyDescent="0.25">
      <c r="A2369" s="238"/>
      <c r="B2369" s="128">
        <f t="shared" si="37"/>
        <v>42189.666669999999</v>
      </c>
      <c r="C2369" s="131">
        <v>16</v>
      </c>
      <c r="D2369" s="11">
        <f>ROUND(АТС!E129*$D$791*$D$792/100,2)</f>
        <v>152.27000000000001</v>
      </c>
      <c r="E2369" s="11">
        <f>ROUND(АТС!E129*$E$791*$E$792/100,2)</f>
        <v>139.91</v>
      </c>
      <c r="F2369" s="11">
        <f>ROUND(АТС!E129*$F$791*$F$792/100,2)</f>
        <v>95.24</v>
      </c>
      <c r="G2369" s="11">
        <f>ROUND(АТС!E129*$G$791*$G$792/100,2)</f>
        <v>55.74</v>
      </c>
    </row>
    <row r="2370" spans="1:7" x14ac:dyDescent="0.25">
      <c r="A2370" s="238"/>
      <c r="B2370" s="130">
        <f t="shared" ref="B2370:B2433" si="38">B2346+1</f>
        <v>42189.708330000001</v>
      </c>
      <c r="C2370" s="131">
        <v>17</v>
      </c>
      <c r="D2370" s="11">
        <f>ROUND(АТС!E130*$D$791*$D$792/100,2)</f>
        <v>132</v>
      </c>
      <c r="E2370" s="11">
        <f>ROUND(АТС!E130*$E$791*$E$792/100,2)</f>
        <v>121.29</v>
      </c>
      <c r="F2370" s="11">
        <f>ROUND(АТС!E130*$F$791*$F$792/100,2)</f>
        <v>82.56</v>
      </c>
      <c r="G2370" s="11">
        <f>ROUND(АТС!E130*$G$791*$G$792/100,2)</f>
        <v>48.32</v>
      </c>
    </row>
    <row r="2371" spans="1:7" x14ac:dyDescent="0.25">
      <c r="A2371" s="238"/>
      <c r="B2371" s="128">
        <f t="shared" si="38"/>
        <v>42189.75</v>
      </c>
      <c r="C2371" s="131">
        <v>18</v>
      </c>
      <c r="D2371" s="11">
        <f>ROUND(АТС!E131*$D$791*$D$792/100,2)</f>
        <v>146.69</v>
      </c>
      <c r="E2371" s="11">
        <f>ROUND(АТС!E131*$E$791*$E$792/100,2)</f>
        <v>134.79</v>
      </c>
      <c r="F2371" s="11">
        <f>ROUND(АТС!E131*$F$791*$F$792/100,2)</f>
        <v>91.75</v>
      </c>
      <c r="G2371" s="11">
        <f>ROUND(АТС!E131*$G$791*$G$792/100,2)</f>
        <v>53.7</v>
      </c>
    </row>
    <row r="2372" spans="1:7" x14ac:dyDescent="0.25">
      <c r="A2372" s="238"/>
      <c r="B2372" s="130">
        <f t="shared" si="38"/>
        <v>42189.791669999999</v>
      </c>
      <c r="C2372" s="131">
        <v>19</v>
      </c>
      <c r="D2372" s="11">
        <f>ROUND(АТС!E132*$D$791*$D$792/100,2)</f>
        <v>136.25</v>
      </c>
      <c r="E2372" s="11">
        <f>ROUND(АТС!E132*$E$791*$E$792/100,2)</f>
        <v>125.19</v>
      </c>
      <c r="F2372" s="11">
        <f>ROUND(АТС!E132*$F$791*$F$792/100,2)</f>
        <v>85.22</v>
      </c>
      <c r="G2372" s="11">
        <f>ROUND(АТС!E132*$G$791*$G$792/100,2)</f>
        <v>49.87</v>
      </c>
    </row>
    <row r="2373" spans="1:7" x14ac:dyDescent="0.25">
      <c r="A2373" s="238"/>
      <c r="B2373" s="128">
        <f t="shared" si="38"/>
        <v>42189.833330000001</v>
      </c>
      <c r="C2373" s="131">
        <v>20</v>
      </c>
      <c r="D2373" s="11">
        <f>ROUND(АТС!E133*$D$791*$D$792/100,2)</f>
        <v>151.16999999999999</v>
      </c>
      <c r="E2373" s="11">
        <f>ROUND(АТС!E133*$E$791*$E$792/100,2)</f>
        <v>138.9</v>
      </c>
      <c r="F2373" s="11">
        <f>ROUND(АТС!E133*$F$791*$F$792/100,2)</f>
        <v>94.55</v>
      </c>
      <c r="G2373" s="11">
        <f>ROUND(АТС!E133*$G$791*$G$792/100,2)</f>
        <v>55.34</v>
      </c>
    </row>
    <row r="2374" spans="1:7" x14ac:dyDescent="0.25">
      <c r="A2374" s="238"/>
      <c r="B2374" s="130">
        <f t="shared" si="38"/>
        <v>42189.875</v>
      </c>
      <c r="C2374" s="131">
        <v>21</v>
      </c>
      <c r="D2374" s="11">
        <f>ROUND(АТС!E134*$D$791*$D$792/100,2)</f>
        <v>177.83</v>
      </c>
      <c r="E2374" s="11">
        <f>ROUND(АТС!E134*$E$791*$E$792/100,2)</f>
        <v>163.4</v>
      </c>
      <c r="F2374" s="11">
        <f>ROUND(АТС!E134*$F$791*$F$792/100,2)</f>
        <v>111.23</v>
      </c>
      <c r="G2374" s="11">
        <f>ROUND(АТС!E134*$G$791*$G$792/100,2)</f>
        <v>65.099999999999994</v>
      </c>
    </row>
    <row r="2375" spans="1:7" x14ac:dyDescent="0.25">
      <c r="A2375" s="238"/>
      <c r="B2375" s="128">
        <f t="shared" si="38"/>
        <v>42189.916669999999</v>
      </c>
      <c r="C2375" s="131">
        <v>22</v>
      </c>
      <c r="D2375" s="11">
        <f>ROUND(АТС!E135*$D$791*$D$792/100,2)</f>
        <v>210.24</v>
      </c>
      <c r="E2375" s="11">
        <f>ROUND(АТС!E135*$E$791*$E$792/100,2)</f>
        <v>193.17</v>
      </c>
      <c r="F2375" s="11">
        <f>ROUND(АТС!E135*$F$791*$F$792/100,2)</f>
        <v>131.5</v>
      </c>
      <c r="G2375" s="11">
        <f>ROUND(АТС!E135*$G$791*$G$792/100,2)</f>
        <v>76.959999999999994</v>
      </c>
    </row>
    <row r="2376" spans="1:7" x14ac:dyDescent="0.25">
      <c r="A2376" s="238"/>
      <c r="B2376" s="130">
        <f t="shared" si="38"/>
        <v>42189.958330000001</v>
      </c>
      <c r="C2376" s="131">
        <v>23</v>
      </c>
      <c r="D2376" s="11">
        <f>ROUND(АТС!E136*$D$791*$D$792/100,2)</f>
        <v>159.59</v>
      </c>
      <c r="E2376" s="11">
        <f>ROUND(АТС!E136*$E$791*$E$792/100,2)</f>
        <v>146.63</v>
      </c>
      <c r="F2376" s="11">
        <f>ROUND(АТС!E136*$F$791*$F$792/100,2)</f>
        <v>99.82</v>
      </c>
      <c r="G2376" s="11">
        <f>ROUND(АТС!E136*$G$791*$G$792/100,2)</f>
        <v>58.42</v>
      </c>
    </row>
    <row r="2377" spans="1:7" x14ac:dyDescent="0.25">
      <c r="A2377" s="238"/>
      <c r="B2377" s="128">
        <f t="shared" si="38"/>
        <v>42190</v>
      </c>
      <c r="C2377" s="131">
        <v>0</v>
      </c>
      <c r="D2377" s="11">
        <f>ROUND(АТС!E137*$D$791*$D$792/100,2)</f>
        <v>91.48</v>
      </c>
      <c r="E2377" s="11">
        <f>ROUND(АТС!E137*$E$791*$E$792/100,2)</f>
        <v>84.05</v>
      </c>
      <c r="F2377" s="11">
        <f>ROUND(АТС!E137*$F$791*$F$792/100,2)</f>
        <v>57.22</v>
      </c>
      <c r="G2377" s="11">
        <f>ROUND(АТС!E137*$G$791*$G$792/100,2)</f>
        <v>33.49</v>
      </c>
    </row>
    <row r="2378" spans="1:7" x14ac:dyDescent="0.25">
      <c r="A2378" s="238"/>
      <c r="B2378" s="130">
        <f t="shared" si="38"/>
        <v>42190.041669999999</v>
      </c>
      <c r="C2378" s="131">
        <v>1</v>
      </c>
      <c r="D2378" s="11">
        <f>ROUND(АТС!E138*$D$791*$D$792/100,2)</f>
        <v>96.68</v>
      </c>
      <c r="E2378" s="11">
        <f>ROUND(АТС!E138*$E$791*$E$792/100,2)</f>
        <v>88.84</v>
      </c>
      <c r="F2378" s="11">
        <f>ROUND(АТС!E138*$F$791*$F$792/100,2)</f>
        <v>60.47</v>
      </c>
      <c r="G2378" s="11">
        <f>ROUND(АТС!E138*$G$791*$G$792/100,2)</f>
        <v>35.39</v>
      </c>
    </row>
    <row r="2379" spans="1:7" x14ac:dyDescent="0.25">
      <c r="A2379" s="238"/>
      <c r="B2379" s="128">
        <f t="shared" si="38"/>
        <v>42190.083330000001</v>
      </c>
      <c r="C2379" s="131">
        <v>2</v>
      </c>
      <c r="D2379" s="11">
        <f>ROUND(АТС!E139*$D$791*$D$792/100,2)</f>
        <v>65.83</v>
      </c>
      <c r="E2379" s="11">
        <f>ROUND(АТС!E139*$E$791*$E$792/100,2)</f>
        <v>60.48</v>
      </c>
      <c r="F2379" s="11">
        <f>ROUND(АТС!E139*$F$791*$F$792/100,2)</f>
        <v>41.17</v>
      </c>
      <c r="G2379" s="11">
        <f>ROUND(АТС!E139*$G$791*$G$792/100,2)</f>
        <v>24.1</v>
      </c>
    </row>
    <row r="2380" spans="1:7" x14ac:dyDescent="0.25">
      <c r="A2380" s="238"/>
      <c r="B2380" s="130">
        <f t="shared" si="38"/>
        <v>42190.125</v>
      </c>
      <c r="C2380" s="131">
        <v>3</v>
      </c>
      <c r="D2380" s="11">
        <f>ROUND(АТС!E140*$D$791*$D$792/100,2)</f>
        <v>75.55</v>
      </c>
      <c r="E2380" s="11">
        <f>ROUND(АТС!E140*$E$791*$E$792/100,2)</f>
        <v>69.42</v>
      </c>
      <c r="F2380" s="11">
        <f>ROUND(АТС!E140*$F$791*$F$792/100,2)</f>
        <v>47.25</v>
      </c>
      <c r="G2380" s="11">
        <f>ROUND(АТС!E140*$G$791*$G$792/100,2)</f>
        <v>27.65</v>
      </c>
    </row>
    <row r="2381" spans="1:7" x14ac:dyDescent="0.25">
      <c r="A2381" s="238"/>
      <c r="B2381" s="128">
        <f t="shared" si="38"/>
        <v>42190.166669999999</v>
      </c>
      <c r="C2381" s="131">
        <v>4</v>
      </c>
      <c r="D2381" s="11">
        <f>ROUND(АТС!E141*$D$791*$D$792/100,2)</f>
        <v>41.4</v>
      </c>
      <c r="E2381" s="11">
        <f>ROUND(АТС!E141*$E$791*$E$792/100,2)</f>
        <v>38.04</v>
      </c>
      <c r="F2381" s="11">
        <f>ROUND(АТС!E141*$F$791*$F$792/100,2)</f>
        <v>25.89</v>
      </c>
      <c r="G2381" s="11">
        <f>ROUND(АТС!E141*$G$791*$G$792/100,2)</f>
        <v>15.15</v>
      </c>
    </row>
    <row r="2382" spans="1:7" x14ac:dyDescent="0.25">
      <c r="A2382" s="238"/>
      <c r="B2382" s="130">
        <f t="shared" si="38"/>
        <v>42190.208330000001</v>
      </c>
      <c r="C2382" s="131">
        <v>5</v>
      </c>
      <c r="D2382" s="11">
        <f>ROUND(АТС!E142*$D$791*$D$792/100,2)</f>
        <v>8.16</v>
      </c>
      <c r="E2382" s="11">
        <f>ROUND(АТС!E142*$E$791*$E$792/100,2)</f>
        <v>7.5</v>
      </c>
      <c r="F2382" s="11">
        <f>ROUND(АТС!E142*$F$791*$F$792/100,2)</f>
        <v>5.0999999999999996</v>
      </c>
      <c r="G2382" s="11">
        <f>ROUND(АТС!E142*$G$791*$G$792/100,2)</f>
        <v>2.99</v>
      </c>
    </row>
    <row r="2383" spans="1:7" x14ac:dyDescent="0.25">
      <c r="A2383" s="238"/>
      <c r="B2383" s="128">
        <f t="shared" si="38"/>
        <v>42190.25</v>
      </c>
      <c r="C2383" s="131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38"/>
      <c r="B2384" s="130">
        <f t="shared" si="38"/>
        <v>42190.291669999999</v>
      </c>
      <c r="C2384" s="131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38"/>
      <c r="B2385" s="128">
        <f t="shared" si="38"/>
        <v>42190.333330000001</v>
      </c>
      <c r="C2385" s="131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38"/>
      <c r="B2386" s="130">
        <f t="shared" si="38"/>
        <v>42190.375</v>
      </c>
      <c r="C2386" s="131">
        <v>9</v>
      </c>
      <c r="D2386" s="11">
        <f>ROUND(АТС!E146*$D$791*$D$792/100,2)</f>
        <v>7.97</v>
      </c>
      <c r="E2386" s="11">
        <f>ROUND(АТС!E146*$E$791*$E$792/100,2)</f>
        <v>7.33</v>
      </c>
      <c r="F2386" s="11">
        <f>ROUND(АТС!E146*$F$791*$F$792/100,2)</f>
        <v>4.99</v>
      </c>
      <c r="G2386" s="11">
        <f>ROUND(АТС!E146*$G$791*$G$792/100,2)</f>
        <v>2.92</v>
      </c>
    </row>
    <row r="2387" spans="1:7" x14ac:dyDescent="0.25">
      <c r="A2387" s="238"/>
      <c r="B2387" s="128">
        <f t="shared" si="38"/>
        <v>42190.416669999999</v>
      </c>
      <c r="C2387" s="131">
        <v>10</v>
      </c>
      <c r="D2387" s="11">
        <f>ROUND(АТС!E147*$D$791*$D$792/100,2)</f>
        <v>49.23</v>
      </c>
      <c r="E2387" s="11">
        <f>ROUND(АТС!E147*$E$791*$E$792/100,2)</f>
        <v>45.23</v>
      </c>
      <c r="F2387" s="11">
        <f>ROUND(АТС!E147*$F$791*$F$792/100,2)</f>
        <v>30.79</v>
      </c>
      <c r="G2387" s="11">
        <f>ROUND(АТС!E147*$G$791*$G$792/100,2)</f>
        <v>18.02</v>
      </c>
    </row>
    <row r="2388" spans="1:7" x14ac:dyDescent="0.25">
      <c r="A2388" s="238"/>
      <c r="B2388" s="130">
        <f t="shared" si="38"/>
        <v>42190.458330000001</v>
      </c>
      <c r="C2388" s="131">
        <v>11</v>
      </c>
      <c r="D2388" s="11">
        <f>ROUND(АТС!E148*$D$791*$D$792/100,2)</f>
        <v>52.71</v>
      </c>
      <c r="E2388" s="11">
        <f>ROUND(АТС!E148*$E$791*$E$792/100,2)</f>
        <v>48.43</v>
      </c>
      <c r="F2388" s="11">
        <f>ROUND(АТС!E148*$F$791*$F$792/100,2)</f>
        <v>32.97</v>
      </c>
      <c r="G2388" s="11">
        <f>ROUND(АТС!E148*$G$791*$G$792/100,2)</f>
        <v>19.29</v>
      </c>
    </row>
    <row r="2389" spans="1:7" x14ac:dyDescent="0.25">
      <c r="A2389" s="238"/>
      <c r="B2389" s="128">
        <f t="shared" si="38"/>
        <v>42190.5</v>
      </c>
      <c r="C2389" s="131">
        <v>12</v>
      </c>
      <c r="D2389" s="11">
        <f>ROUND(АТС!E149*$D$791*$D$792/100,2)</f>
        <v>54.58</v>
      </c>
      <c r="E2389" s="11">
        <f>ROUND(АТС!E149*$E$791*$E$792/100,2)</f>
        <v>50.15</v>
      </c>
      <c r="F2389" s="11">
        <f>ROUND(АТС!E149*$F$791*$F$792/100,2)</f>
        <v>34.14</v>
      </c>
      <c r="G2389" s="11">
        <f>ROUND(АТС!E149*$G$791*$G$792/100,2)</f>
        <v>19.98</v>
      </c>
    </row>
    <row r="2390" spans="1:7" x14ac:dyDescent="0.25">
      <c r="A2390" s="238"/>
      <c r="B2390" s="130">
        <f t="shared" si="38"/>
        <v>42190.541669999999</v>
      </c>
      <c r="C2390" s="131">
        <v>13</v>
      </c>
      <c r="D2390" s="11">
        <f>ROUND(АТС!E150*$D$791*$D$792/100,2)</f>
        <v>61.58</v>
      </c>
      <c r="E2390" s="11">
        <f>ROUND(АТС!E150*$E$791*$E$792/100,2)</f>
        <v>56.59</v>
      </c>
      <c r="F2390" s="11">
        <f>ROUND(АТС!E150*$F$791*$F$792/100,2)</f>
        <v>38.520000000000003</v>
      </c>
      <c r="G2390" s="11">
        <f>ROUND(АТС!E150*$G$791*$G$792/100,2)</f>
        <v>22.54</v>
      </c>
    </row>
    <row r="2391" spans="1:7" x14ac:dyDescent="0.25">
      <c r="A2391" s="238"/>
      <c r="B2391" s="128">
        <f t="shared" si="38"/>
        <v>42190.583330000001</v>
      </c>
      <c r="C2391" s="131">
        <v>14</v>
      </c>
      <c r="D2391" s="11">
        <f>ROUND(АТС!E151*$D$791*$D$792/100,2)</f>
        <v>17.600000000000001</v>
      </c>
      <c r="E2391" s="11">
        <f>ROUND(АТС!E151*$E$791*$E$792/100,2)</f>
        <v>16.170000000000002</v>
      </c>
      <c r="F2391" s="11">
        <f>ROUND(АТС!E151*$F$791*$F$792/100,2)</f>
        <v>11.01</v>
      </c>
      <c r="G2391" s="11">
        <f>ROUND(АТС!E151*$G$791*$G$792/100,2)</f>
        <v>6.44</v>
      </c>
    </row>
    <row r="2392" spans="1:7" x14ac:dyDescent="0.25">
      <c r="A2392" s="238"/>
      <c r="B2392" s="130">
        <f t="shared" si="38"/>
        <v>42190.625</v>
      </c>
      <c r="C2392" s="131">
        <v>15</v>
      </c>
      <c r="D2392" s="11">
        <f>ROUND(АТС!E152*$D$791*$D$792/100,2)</f>
        <v>22.26</v>
      </c>
      <c r="E2392" s="11">
        <f>ROUND(АТС!E152*$E$791*$E$792/100,2)</f>
        <v>20.45</v>
      </c>
      <c r="F2392" s="11">
        <f>ROUND(АТС!E152*$F$791*$F$792/100,2)</f>
        <v>13.92</v>
      </c>
      <c r="G2392" s="11">
        <f>ROUND(АТС!E152*$G$791*$G$792/100,2)</f>
        <v>8.15</v>
      </c>
    </row>
    <row r="2393" spans="1:7" x14ac:dyDescent="0.25">
      <c r="A2393" s="238"/>
      <c r="B2393" s="128">
        <f t="shared" si="38"/>
        <v>42190.666669999999</v>
      </c>
      <c r="C2393" s="131">
        <v>16</v>
      </c>
      <c r="D2393" s="11">
        <f>ROUND(АТС!E153*$D$791*$D$792/100,2)</f>
        <v>27.31</v>
      </c>
      <c r="E2393" s="11">
        <f>ROUND(АТС!E153*$E$791*$E$792/100,2)</f>
        <v>25.09</v>
      </c>
      <c r="F2393" s="11">
        <f>ROUND(АТС!E153*$F$791*$F$792/100,2)</f>
        <v>17.079999999999998</v>
      </c>
      <c r="G2393" s="11">
        <f>ROUND(АТС!E153*$G$791*$G$792/100,2)</f>
        <v>10</v>
      </c>
    </row>
    <row r="2394" spans="1:7" x14ac:dyDescent="0.25">
      <c r="A2394" s="238"/>
      <c r="B2394" s="130">
        <f t="shared" si="38"/>
        <v>42190.708330000001</v>
      </c>
      <c r="C2394" s="131">
        <v>17</v>
      </c>
      <c r="D2394" s="11">
        <f>ROUND(АТС!E154*$D$791*$D$792/100,2)</f>
        <v>21.12</v>
      </c>
      <c r="E2394" s="11">
        <f>ROUND(АТС!E154*$E$791*$E$792/100,2)</f>
        <v>19.41</v>
      </c>
      <c r="F2394" s="11">
        <f>ROUND(АТС!E154*$F$791*$F$792/100,2)</f>
        <v>13.21</v>
      </c>
      <c r="G2394" s="11">
        <f>ROUND(АТС!E154*$G$791*$G$792/100,2)</f>
        <v>7.73</v>
      </c>
    </row>
    <row r="2395" spans="1:7" x14ac:dyDescent="0.25">
      <c r="A2395" s="238"/>
      <c r="B2395" s="128">
        <f t="shared" si="38"/>
        <v>42190.75</v>
      </c>
      <c r="C2395" s="131">
        <v>18</v>
      </c>
      <c r="D2395" s="11">
        <f>ROUND(АТС!E155*$D$791*$D$792/100,2)</f>
        <v>12.43</v>
      </c>
      <c r="E2395" s="11">
        <f>ROUND(АТС!E155*$E$791*$E$792/100,2)</f>
        <v>11.42</v>
      </c>
      <c r="F2395" s="11">
        <f>ROUND(АТС!E155*$F$791*$F$792/100,2)</f>
        <v>7.78</v>
      </c>
      <c r="G2395" s="11">
        <f>ROUND(АТС!E155*$G$791*$G$792/100,2)</f>
        <v>4.55</v>
      </c>
    </row>
    <row r="2396" spans="1:7" x14ac:dyDescent="0.25">
      <c r="A2396" s="238"/>
      <c r="B2396" s="130">
        <f t="shared" si="38"/>
        <v>42190.791669999999</v>
      </c>
      <c r="C2396" s="131">
        <v>19</v>
      </c>
      <c r="D2396" s="11">
        <f>ROUND(АТС!E156*$D$791*$D$792/100,2)</f>
        <v>1.92</v>
      </c>
      <c r="E2396" s="11">
        <f>ROUND(АТС!E156*$E$791*$E$792/100,2)</f>
        <v>1.77</v>
      </c>
      <c r="F2396" s="11">
        <f>ROUND(АТС!E156*$F$791*$F$792/100,2)</f>
        <v>1.2</v>
      </c>
      <c r="G2396" s="11">
        <f>ROUND(АТС!E156*$G$791*$G$792/100,2)</f>
        <v>0.7</v>
      </c>
    </row>
    <row r="2397" spans="1:7" x14ac:dyDescent="0.25">
      <c r="A2397" s="238"/>
      <c r="B2397" s="128">
        <f t="shared" si="38"/>
        <v>42190.833330000001</v>
      </c>
      <c r="C2397" s="131">
        <v>20</v>
      </c>
      <c r="D2397" s="11">
        <f>ROUND(АТС!E157*$D$791*$D$792/100,2)</f>
        <v>0</v>
      </c>
      <c r="E2397" s="11">
        <f>ROUND(АТС!E157*$E$791*$E$792/100,2)</f>
        <v>0</v>
      </c>
      <c r="F2397" s="11">
        <f>ROUND(АТС!E157*$F$791*$F$792/100,2)</f>
        <v>0</v>
      </c>
      <c r="G2397" s="11">
        <f>ROUND(АТС!E157*$G$791*$G$792/100,2)</f>
        <v>0</v>
      </c>
    </row>
    <row r="2398" spans="1:7" x14ac:dyDescent="0.25">
      <c r="A2398" s="238"/>
      <c r="B2398" s="130">
        <f t="shared" si="38"/>
        <v>42190.875</v>
      </c>
      <c r="C2398" s="131">
        <v>21</v>
      </c>
      <c r="D2398" s="11">
        <f>ROUND(АТС!E158*$D$791*$D$792/100,2)</f>
        <v>17.350000000000001</v>
      </c>
      <c r="E2398" s="11">
        <f>ROUND(АТС!E158*$E$791*$E$792/100,2)</f>
        <v>15.94</v>
      </c>
      <c r="F2398" s="11">
        <f>ROUND(АТС!E158*$F$791*$F$792/100,2)</f>
        <v>10.85</v>
      </c>
      <c r="G2398" s="11">
        <f>ROUND(АТС!E158*$G$791*$G$792/100,2)</f>
        <v>6.35</v>
      </c>
    </row>
    <row r="2399" spans="1:7" x14ac:dyDescent="0.25">
      <c r="A2399" s="238"/>
      <c r="B2399" s="128">
        <f t="shared" si="38"/>
        <v>42190.916669999999</v>
      </c>
      <c r="C2399" s="131">
        <v>22</v>
      </c>
      <c r="D2399" s="11">
        <f>ROUND(АТС!E159*$D$791*$D$792/100,2)</f>
        <v>159.94999999999999</v>
      </c>
      <c r="E2399" s="11">
        <f>ROUND(АТС!E159*$E$791*$E$792/100,2)</f>
        <v>146.97</v>
      </c>
      <c r="F2399" s="11">
        <f>ROUND(АТС!E159*$F$791*$F$792/100,2)</f>
        <v>100.04</v>
      </c>
      <c r="G2399" s="11">
        <f>ROUND(АТС!E159*$G$791*$G$792/100,2)</f>
        <v>58.55</v>
      </c>
    </row>
    <row r="2400" spans="1:7" x14ac:dyDescent="0.25">
      <c r="A2400" s="238"/>
      <c r="B2400" s="130">
        <f t="shared" si="38"/>
        <v>42190.958330000001</v>
      </c>
      <c r="C2400" s="131">
        <v>23</v>
      </c>
      <c r="D2400" s="11">
        <f>ROUND(АТС!E160*$D$791*$D$792/100,2)</f>
        <v>111.16</v>
      </c>
      <c r="E2400" s="11">
        <f>ROUND(АТС!E160*$E$791*$E$792/100,2)</f>
        <v>102.14</v>
      </c>
      <c r="F2400" s="11">
        <f>ROUND(АТС!E160*$F$791*$F$792/100,2)</f>
        <v>69.53</v>
      </c>
      <c r="G2400" s="11">
        <f>ROUND(АТС!E160*$G$791*$G$792/100,2)</f>
        <v>40.69</v>
      </c>
    </row>
    <row r="2401" spans="1:7" x14ac:dyDescent="0.25">
      <c r="A2401" s="238"/>
      <c r="B2401" s="128">
        <f t="shared" si="38"/>
        <v>42191</v>
      </c>
      <c r="C2401" s="131">
        <v>0</v>
      </c>
      <c r="D2401" s="11">
        <f>ROUND(АТС!E161*$D$791*$D$792/100,2)</f>
        <v>121.18</v>
      </c>
      <c r="E2401" s="11">
        <f>ROUND(АТС!E161*$E$791*$E$792/100,2)</f>
        <v>111.34</v>
      </c>
      <c r="F2401" s="11">
        <f>ROUND(АТС!E161*$F$791*$F$792/100,2)</f>
        <v>75.790000000000006</v>
      </c>
      <c r="G2401" s="11">
        <f>ROUND(АТС!E161*$G$791*$G$792/100,2)</f>
        <v>44.36</v>
      </c>
    </row>
    <row r="2402" spans="1:7" x14ac:dyDescent="0.25">
      <c r="A2402" s="238"/>
      <c r="B2402" s="130">
        <f t="shared" si="38"/>
        <v>42191.041669999999</v>
      </c>
      <c r="C2402" s="131">
        <v>1</v>
      </c>
      <c r="D2402" s="11">
        <f>ROUND(АТС!E162*$D$791*$D$792/100,2)</f>
        <v>53.99</v>
      </c>
      <c r="E2402" s="11">
        <f>ROUND(АТС!E162*$E$791*$E$792/100,2)</f>
        <v>49.61</v>
      </c>
      <c r="F2402" s="11">
        <f>ROUND(АТС!E162*$F$791*$F$792/100,2)</f>
        <v>33.770000000000003</v>
      </c>
      <c r="G2402" s="11">
        <f>ROUND(АТС!E162*$G$791*$G$792/100,2)</f>
        <v>19.760000000000002</v>
      </c>
    </row>
    <row r="2403" spans="1:7" x14ac:dyDescent="0.25">
      <c r="A2403" s="238"/>
      <c r="B2403" s="128">
        <f t="shared" si="38"/>
        <v>42191.083330000001</v>
      </c>
      <c r="C2403" s="131">
        <v>2</v>
      </c>
      <c r="D2403" s="11">
        <f>ROUND(АТС!E163*$D$791*$D$792/100,2)</f>
        <v>80.38</v>
      </c>
      <c r="E2403" s="11">
        <f>ROUND(АТС!E163*$E$791*$E$792/100,2)</f>
        <v>73.86</v>
      </c>
      <c r="F2403" s="11">
        <f>ROUND(АТС!E163*$F$791*$F$792/100,2)</f>
        <v>50.28</v>
      </c>
      <c r="G2403" s="11">
        <f>ROUND(АТС!E163*$G$791*$G$792/100,2)</f>
        <v>29.42</v>
      </c>
    </row>
    <row r="2404" spans="1:7" x14ac:dyDescent="0.25">
      <c r="A2404" s="238"/>
      <c r="B2404" s="130">
        <f t="shared" si="38"/>
        <v>42191.125</v>
      </c>
      <c r="C2404" s="131">
        <v>3</v>
      </c>
      <c r="D2404" s="11">
        <f>ROUND(АТС!E164*$D$791*$D$792/100,2)</f>
        <v>77.77</v>
      </c>
      <c r="E2404" s="11">
        <f>ROUND(АТС!E164*$E$791*$E$792/100,2)</f>
        <v>71.45</v>
      </c>
      <c r="F2404" s="11">
        <f>ROUND(АТС!E164*$F$791*$F$792/100,2)</f>
        <v>48.64</v>
      </c>
      <c r="G2404" s="11">
        <f>ROUND(АТС!E164*$G$791*$G$792/100,2)</f>
        <v>28.47</v>
      </c>
    </row>
    <row r="2405" spans="1:7" x14ac:dyDescent="0.25">
      <c r="A2405" s="238"/>
      <c r="B2405" s="128">
        <f t="shared" si="38"/>
        <v>42191.166669999999</v>
      </c>
      <c r="C2405" s="131">
        <v>4</v>
      </c>
      <c r="D2405" s="11">
        <f>ROUND(АТС!E165*$D$791*$D$792/100,2)</f>
        <v>55.45</v>
      </c>
      <c r="E2405" s="11">
        <f>ROUND(АТС!E165*$E$791*$E$792/100,2)</f>
        <v>50.95</v>
      </c>
      <c r="F2405" s="11">
        <f>ROUND(АТС!E165*$F$791*$F$792/100,2)</f>
        <v>34.68</v>
      </c>
      <c r="G2405" s="11">
        <f>ROUND(АТС!E165*$G$791*$G$792/100,2)</f>
        <v>20.3</v>
      </c>
    </row>
    <row r="2406" spans="1:7" x14ac:dyDescent="0.25">
      <c r="A2406" s="238"/>
      <c r="B2406" s="130">
        <f t="shared" si="38"/>
        <v>42191.208330000001</v>
      </c>
      <c r="C2406" s="131">
        <v>5</v>
      </c>
      <c r="D2406" s="11">
        <f>ROUND(АТС!E166*$D$791*$D$792/100,2)</f>
        <v>1.0900000000000001</v>
      </c>
      <c r="E2406" s="11">
        <f>ROUND(АТС!E166*$E$791*$E$792/100,2)</f>
        <v>1</v>
      </c>
      <c r="F2406" s="11">
        <f>ROUND(АТС!E166*$F$791*$F$792/100,2)</f>
        <v>0.68</v>
      </c>
      <c r="G2406" s="11">
        <f>ROUND(АТС!E166*$G$791*$G$792/100,2)</f>
        <v>0.4</v>
      </c>
    </row>
    <row r="2407" spans="1:7" x14ac:dyDescent="0.25">
      <c r="A2407" s="238"/>
      <c r="B2407" s="128">
        <f t="shared" si="38"/>
        <v>42191.25</v>
      </c>
      <c r="C2407" s="131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38"/>
      <c r="B2408" s="130">
        <f t="shared" si="38"/>
        <v>42191.291669999999</v>
      </c>
      <c r="C2408" s="131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38"/>
      <c r="B2409" s="128">
        <f t="shared" si="38"/>
        <v>42191.333330000001</v>
      </c>
      <c r="C2409" s="131">
        <v>8</v>
      </c>
      <c r="D2409" s="11">
        <f>ROUND(АТС!E169*$D$791*$D$792/100,2)</f>
        <v>2.65</v>
      </c>
      <c r="E2409" s="11">
        <f>ROUND(АТС!E169*$E$791*$E$792/100,2)</f>
        <v>2.4300000000000002</v>
      </c>
      <c r="F2409" s="11">
        <f>ROUND(АТС!E169*$F$791*$F$792/100,2)</f>
        <v>1.66</v>
      </c>
      <c r="G2409" s="11">
        <f>ROUND(АТС!E169*$G$791*$G$792/100,2)</f>
        <v>0.97</v>
      </c>
    </row>
    <row r="2410" spans="1:7" x14ac:dyDescent="0.25">
      <c r="A2410" s="238"/>
      <c r="B2410" s="130">
        <f t="shared" si="38"/>
        <v>42191.375</v>
      </c>
      <c r="C2410" s="131">
        <v>9</v>
      </c>
      <c r="D2410" s="11">
        <f>ROUND(АТС!E170*$D$791*$D$792/100,2)</f>
        <v>12.19</v>
      </c>
      <c r="E2410" s="11">
        <f>ROUND(АТС!E170*$E$791*$E$792/100,2)</f>
        <v>11.2</v>
      </c>
      <c r="F2410" s="11">
        <f>ROUND(АТС!E170*$F$791*$F$792/100,2)</f>
        <v>7.63</v>
      </c>
      <c r="G2410" s="11">
        <f>ROUND(АТС!E170*$G$791*$G$792/100,2)</f>
        <v>4.46</v>
      </c>
    </row>
    <row r="2411" spans="1:7" x14ac:dyDescent="0.25">
      <c r="A2411" s="238"/>
      <c r="B2411" s="128">
        <f t="shared" si="38"/>
        <v>42191.416669999999</v>
      </c>
      <c r="C2411" s="131">
        <v>10</v>
      </c>
      <c r="D2411" s="11">
        <f>ROUND(АТС!E171*$D$791*$D$792/100,2)</f>
        <v>66.12</v>
      </c>
      <c r="E2411" s="11">
        <f>ROUND(АТС!E171*$E$791*$E$792/100,2)</f>
        <v>60.75</v>
      </c>
      <c r="F2411" s="11">
        <f>ROUND(АТС!E171*$F$791*$F$792/100,2)</f>
        <v>41.36</v>
      </c>
      <c r="G2411" s="11">
        <f>ROUND(АТС!E171*$G$791*$G$792/100,2)</f>
        <v>24.2</v>
      </c>
    </row>
    <row r="2412" spans="1:7" x14ac:dyDescent="0.25">
      <c r="A2412" s="238"/>
      <c r="B2412" s="130">
        <f t="shared" si="38"/>
        <v>42191.458330000001</v>
      </c>
      <c r="C2412" s="131">
        <v>11</v>
      </c>
      <c r="D2412" s="11">
        <f>ROUND(АТС!E172*$D$791*$D$792/100,2)</f>
        <v>77.67</v>
      </c>
      <c r="E2412" s="11">
        <f>ROUND(АТС!E172*$E$791*$E$792/100,2)</f>
        <v>71.37</v>
      </c>
      <c r="F2412" s="11">
        <f>ROUND(АТС!E172*$F$791*$F$792/100,2)</f>
        <v>48.58</v>
      </c>
      <c r="G2412" s="11">
        <f>ROUND(АТС!E172*$G$791*$G$792/100,2)</f>
        <v>28.43</v>
      </c>
    </row>
    <row r="2413" spans="1:7" x14ac:dyDescent="0.25">
      <c r="A2413" s="238"/>
      <c r="B2413" s="128">
        <f t="shared" si="38"/>
        <v>42191.5</v>
      </c>
      <c r="C2413" s="131">
        <v>12</v>
      </c>
      <c r="D2413" s="11">
        <f>ROUND(АТС!E173*$D$791*$D$792/100,2)</f>
        <v>35.51</v>
      </c>
      <c r="E2413" s="11">
        <f>ROUND(АТС!E173*$E$791*$E$792/100,2)</f>
        <v>32.619999999999997</v>
      </c>
      <c r="F2413" s="11">
        <f>ROUND(АТС!E173*$F$791*$F$792/100,2)</f>
        <v>22.21</v>
      </c>
      <c r="G2413" s="11">
        <f>ROUND(АТС!E173*$G$791*$G$792/100,2)</f>
        <v>13</v>
      </c>
    </row>
    <row r="2414" spans="1:7" x14ac:dyDescent="0.25">
      <c r="A2414" s="238"/>
      <c r="B2414" s="130">
        <f t="shared" si="38"/>
        <v>42191.541669999999</v>
      </c>
      <c r="C2414" s="131">
        <v>13</v>
      </c>
      <c r="D2414" s="11">
        <f>ROUND(АТС!E174*$D$791*$D$792/100,2)</f>
        <v>39.9</v>
      </c>
      <c r="E2414" s="11">
        <f>ROUND(АТС!E174*$E$791*$E$792/100,2)</f>
        <v>36.659999999999997</v>
      </c>
      <c r="F2414" s="11">
        <f>ROUND(АТС!E174*$F$791*$F$792/100,2)</f>
        <v>24.96</v>
      </c>
      <c r="G2414" s="11">
        <f>ROUND(АТС!E174*$G$791*$G$792/100,2)</f>
        <v>14.61</v>
      </c>
    </row>
    <row r="2415" spans="1:7" x14ac:dyDescent="0.25">
      <c r="A2415" s="238"/>
      <c r="B2415" s="128">
        <f t="shared" si="38"/>
        <v>42191.583330000001</v>
      </c>
      <c r="C2415" s="131">
        <v>14</v>
      </c>
      <c r="D2415" s="11">
        <f>ROUND(АТС!E175*$D$791*$D$792/100,2)</f>
        <v>30.07</v>
      </c>
      <c r="E2415" s="11">
        <f>ROUND(АТС!E175*$E$791*$E$792/100,2)</f>
        <v>27.62</v>
      </c>
      <c r="F2415" s="11">
        <f>ROUND(АТС!E175*$F$791*$F$792/100,2)</f>
        <v>18.8</v>
      </c>
      <c r="G2415" s="11">
        <f>ROUND(АТС!E175*$G$791*$G$792/100,2)</f>
        <v>11.01</v>
      </c>
    </row>
    <row r="2416" spans="1:7" x14ac:dyDescent="0.25">
      <c r="A2416" s="238"/>
      <c r="B2416" s="130">
        <f t="shared" si="38"/>
        <v>42191.625</v>
      </c>
      <c r="C2416" s="131">
        <v>15</v>
      </c>
      <c r="D2416" s="11">
        <f>ROUND(АТС!E176*$D$791*$D$792/100,2)</f>
        <v>33.92</v>
      </c>
      <c r="E2416" s="11">
        <f>ROUND(АТС!E176*$E$791*$E$792/100,2)</f>
        <v>31.16</v>
      </c>
      <c r="F2416" s="11">
        <f>ROUND(АТС!E176*$F$791*$F$792/100,2)</f>
        <v>21.21</v>
      </c>
      <c r="G2416" s="11">
        <f>ROUND(АТС!E176*$G$791*$G$792/100,2)</f>
        <v>12.42</v>
      </c>
    </row>
    <row r="2417" spans="1:7" x14ac:dyDescent="0.25">
      <c r="A2417" s="238"/>
      <c r="B2417" s="128">
        <f t="shared" si="38"/>
        <v>42191.666669999999</v>
      </c>
      <c r="C2417" s="131">
        <v>16</v>
      </c>
      <c r="D2417" s="11">
        <f>ROUND(АТС!E177*$D$791*$D$792/100,2)</f>
        <v>21.45</v>
      </c>
      <c r="E2417" s="11">
        <f>ROUND(АТС!E177*$E$791*$E$792/100,2)</f>
        <v>19.71</v>
      </c>
      <c r="F2417" s="11">
        <f>ROUND(АТС!E177*$F$791*$F$792/100,2)</f>
        <v>13.42</v>
      </c>
      <c r="G2417" s="11">
        <f>ROUND(АТС!E177*$G$791*$G$792/100,2)</f>
        <v>7.85</v>
      </c>
    </row>
    <row r="2418" spans="1:7" x14ac:dyDescent="0.25">
      <c r="A2418" s="238"/>
      <c r="B2418" s="130">
        <f t="shared" si="38"/>
        <v>42191.708330000001</v>
      </c>
      <c r="C2418" s="131">
        <v>17</v>
      </c>
      <c r="D2418" s="11">
        <f>ROUND(АТС!E178*$D$791*$D$792/100,2)</f>
        <v>22.33</v>
      </c>
      <c r="E2418" s="11">
        <f>ROUND(АТС!E178*$E$791*$E$792/100,2)</f>
        <v>20.52</v>
      </c>
      <c r="F2418" s="11">
        <f>ROUND(АТС!E178*$F$791*$F$792/100,2)</f>
        <v>13.97</v>
      </c>
      <c r="G2418" s="11">
        <f>ROUND(АТС!E178*$G$791*$G$792/100,2)</f>
        <v>8.17</v>
      </c>
    </row>
    <row r="2419" spans="1:7" x14ac:dyDescent="0.25">
      <c r="A2419" s="238"/>
      <c r="B2419" s="128">
        <f t="shared" si="38"/>
        <v>42191.75</v>
      </c>
      <c r="C2419" s="131">
        <v>18</v>
      </c>
      <c r="D2419" s="11">
        <f>ROUND(АТС!E179*$D$791*$D$792/100,2)</f>
        <v>0</v>
      </c>
      <c r="E2419" s="11">
        <f>ROUND(АТС!E179*$E$791*$E$792/100,2)</f>
        <v>0</v>
      </c>
      <c r="F2419" s="11">
        <f>ROUND(АТС!E179*$F$791*$F$792/100,2)</f>
        <v>0</v>
      </c>
      <c r="G2419" s="11">
        <f>ROUND(АТС!E179*$G$791*$G$792/100,2)</f>
        <v>0</v>
      </c>
    </row>
    <row r="2420" spans="1:7" x14ac:dyDescent="0.25">
      <c r="A2420" s="238"/>
      <c r="B2420" s="130">
        <f t="shared" si="38"/>
        <v>42191.791669999999</v>
      </c>
      <c r="C2420" s="131">
        <v>19</v>
      </c>
      <c r="D2420" s="11">
        <f>ROUND(АТС!E180*$D$791*$D$792/100,2)</f>
        <v>0</v>
      </c>
      <c r="E2420" s="11">
        <f>ROUND(АТС!E180*$E$791*$E$792/100,2)</f>
        <v>0</v>
      </c>
      <c r="F2420" s="11">
        <f>ROUND(АТС!E180*$F$791*$F$792/100,2)</f>
        <v>0</v>
      </c>
      <c r="G2420" s="11">
        <f>ROUND(АТС!E180*$G$791*$G$792/100,2)</f>
        <v>0</v>
      </c>
    </row>
    <row r="2421" spans="1:7" x14ac:dyDescent="0.25">
      <c r="A2421" s="238"/>
      <c r="B2421" s="128">
        <f t="shared" si="38"/>
        <v>42191.833330000001</v>
      </c>
      <c r="C2421" s="131">
        <v>20</v>
      </c>
      <c r="D2421" s="11">
        <f>ROUND(АТС!E181*$D$791*$D$792/100,2)</f>
        <v>0</v>
      </c>
      <c r="E2421" s="11">
        <f>ROUND(АТС!E181*$E$791*$E$792/100,2)</f>
        <v>0</v>
      </c>
      <c r="F2421" s="11">
        <f>ROUND(АТС!E181*$F$791*$F$792/100,2)</f>
        <v>0</v>
      </c>
      <c r="G2421" s="11">
        <f>ROUND(АТС!E181*$G$791*$G$792/100,2)</f>
        <v>0</v>
      </c>
    </row>
    <row r="2422" spans="1:7" x14ac:dyDescent="0.25">
      <c r="A2422" s="238"/>
      <c r="B2422" s="130">
        <f t="shared" si="38"/>
        <v>42191.875</v>
      </c>
      <c r="C2422" s="131">
        <v>21</v>
      </c>
      <c r="D2422" s="11">
        <f>ROUND(АТС!E182*$D$791*$D$792/100,2)</f>
        <v>17.54</v>
      </c>
      <c r="E2422" s="11">
        <f>ROUND(АТС!E182*$E$791*$E$792/100,2)</f>
        <v>16.12</v>
      </c>
      <c r="F2422" s="11">
        <f>ROUND(АТС!E182*$F$791*$F$792/100,2)</f>
        <v>10.97</v>
      </c>
      <c r="G2422" s="11">
        <f>ROUND(АТС!E182*$G$791*$G$792/100,2)</f>
        <v>6.42</v>
      </c>
    </row>
    <row r="2423" spans="1:7" x14ac:dyDescent="0.25">
      <c r="A2423" s="238"/>
      <c r="B2423" s="128">
        <f t="shared" si="38"/>
        <v>42191.916669999999</v>
      </c>
      <c r="C2423" s="131">
        <v>22</v>
      </c>
      <c r="D2423" s="11">
        <f>ROUND(АТС!E183*$D$791*$D$792/100,2)</f>
        <v>140.61000000000001</v>
      </c>
      <c r="E2423" s="11">
        <f>ROUND(АТС!E183*$E$791*$E$792/100,2)</f>
        <v>129.19</v>
      </c>
      <c r="F2423" s="11">
        <f>ROUND(АТС!E183*$F$791*$F$792/100,2)</f>
        <v>87.94</v>
      </c>
      <c r="G2423" s="11">
        <f>ROUND(АТС!E183*$G$791*$G$792/100,2)</f>
        <v>51.47</v>
      </c>
    </row>
    <row r="2424" spans="1:7" x14ac:dyDescent="0.25">
      <c r="A2424" s="238"/>
      <c r="B2424" s="130">
        <f t="shared" si="38"/>
        <v>42191.958330000001</v>
      </c>
      <c r="C2424" s="131">
        <v>23</v>
      </c>
      <c r="D2424" s="11">
        <f>ROUND(АТС!E184*$D$791*$D$792/100,2)</f>
        <v>96.5</v>
      </c>
      <c r="E2424" s="11">
        <f>ROUND(АТС!E184*$E$791*$E$792/100,2)</f>
        <v>88.67</v>
      </c>
      <c r="F2424" s="11">
        <f>ROUND(АТС!E184*$F$791*$F$792/100,2)</f>
        <v>60.36</v>
      </c>
      <c r="G2424" s="11">
        <f>ROUND(АТС!E184*$G$791*$G$792/100,2)</f>
        <v>35.33</v>
      </c>
    </row>
    <row r="2425" spans="1:7" x14ac:dyDescent="0.25">
      <c r="A2425" s="238"/>
      <c r="B2425" s="128">
        <f t="shared" si="38"/>
        <v>42192</v>
      </c>
      <c r="C2425" s="131">
        <v>0</v>
      </c>
      <c r="D2425" s="11">
        <f>ROUND(АТС!E185*$D$791*$D$792/100,2)</f>
        <v>43.95</v>
      </c>
      <c r="E2425" s="11">
        <f>ROUND(АТС!E185*$E$791*$E$792/100,2)</f>
        <v>40.380000000000003</v>
      </c>
      <c r="F2425" s="11">
        <f>ROUND(АТС!E185*$F$791*$F$792/100,2)</f>
        <v>27.49</v>
      </c>
      <c r="G2425" s="11">
        <f>ROUND(АТС!E185*$G$791*$G$792/100,2)</f>
        <v>16.09</v>
      </c>
    </row>
    <row r="2426" spans="1:7" x14ac:dyDescent="0.25">
      <c r="A2426" s="238"/>
      <c r="B2426" s="130">
        <f t="shared" si="38"/>
        <v>42192.041669999999</v>
      </c>
      <c r="C2426" s="131">
        <v>1</v>
      </c>
      <c r="D2426" s="11">
        <f>ROUND(АТС!E186*$D$791*$D$792/100,2)</f>
        <v>27.59</v>
      </c>
      <c r="E2426" s="11">
        <f>ROUND(АТС!E186*$E$791*$E$792/100,2)</f>
        <v>25.35</v>
      </c>
      <c r="F2426" s="11">
        <f>ROUND(АТС!E186*$F$791*$F$792/100,2)</f>
        <v>17.25</v>
      </c>
      <c r="G2426" s="11">
        <f>ROUND(АТС!E186*$G$791*$G$792/100,2)</f>
        <v>10.1</v>
      </c>
    </row>
    <row r="2427" spans="1:7" x14ac:dyDescent="0.25">
      <c r="A2427" s="238"/>
      <c r="B2427" s="128">
        <f t="shared" si="38"/>
        <v>42192.083330000001</v>
      </c>
      <c r="C2427" s="131">
        <v>2</v>
      </c>
      <c r="D2427" s="11">
        <f>ROUND(АТС!E187*$D$791*$D$792/100,2)</f>
        <v>19.04</v>
      </c>
      <c r="E2427" s="11">
        <f>ROUND(АТС!E187*$E$791*$E$792/100,2)</f>
        <v>17.489999999999998</v>
      </c>
      <c r="F2427" s="11">
        <f>ROUND(АТС!E187*$F$791*$F$792/100,2)</f>
        <v>11.91</v>
      </c>
      <c r="G2427" s="11">
        <f>ROUND(АТС!E187*$G$791*$G$792/100,2)</f>
        <v>6.97</v>
      </c>
    </row>
    <row r="2428" spans="1:7" x14ac:dyDescent="0.25">
      <c r="A2428" s="238"/>
      <c r="B2428" s="130">
        <f t="shared" si="38"/>
        <v>42192.125</v>
      </c>
      <c r="C2428" s="131">
        <v>3</v>
      </c>
      <c r="D2428" s="11">
        <f>ROUND(АТС!E188*$D$791*$D$792/100,2)</f>
        <v>28.75</v>
      </c>
      <c r="E2428" s="11">
        <f>ROUND(АТС!E188*$E$791*$E$792/100,2)</f>
        <v>26.42</v>
      </c>
      <c r="F2428" s="11">
        <f>ROUND(АТС!E188*$F$791*$F$792/100,2)</f>
        <v>17.98</v>
      </c>
      <c r="G2428" s="11">
        <f>ROUND(АТС!E188*$G$791*$G$792/100,2)</f>
        <v>10.52</v>
      </c>
    </row>
    <row r="2429" spans="1:7" x14ac:dyDescent="0.25">
      <c r="A2429" s="238"/>
      <c r="B2429" s="128">
        <f t="shared" si="38"/>
        <v>42192.166669999999</v>
      </c>
      <c r="C2429" s="131">
        <v>4</v>
      </c>
      <c r="D2429" s="11">
        <f>ROUND(АТС!E189*$D$791*$D$792/100,2)</f>
        <v>27.77</v>
      </c>
      <c r="E2429" s="11">
        <f>ROUND(АТС!E189*$E$791*$E$792/100,2)</f>
        <v>25.52</v>
      </c>
      <c r="F2429" s="11">
        <f>ROUND(АТС!E189*$F$791*$F$792/100,2)</f>
        <v>17.37</v>
      </c>
      <c r="G2429" s="11">
        <f>ROUND(АТС!E189*$G$791*$G$792/100,2)</f>
        <v>10.17</v>
      </c>
    </row>
    <row r="2430" spans="1:7" x14ac:dyDescent="0.25">
      <c r="A2430" s="238"/>
      <c r="B2430" s="130">
        <f t="shared" si="38"/>
        <v>42192.208330000001</v>
      </c>
      <c r="C2430" s="131">
        <v>5</v>
      </c>
      <c r="D2430" s="11">
        <f>ROUND(АТС!E190*$D$791*$D$792/100,2)</f>
        <v>4.8600000000000003</v>
      </c>
      <c r="E2430" s="11">
        <f>ROUND(АТС!E190*$E$791*$E$792/100,2)</f>
        <v>4.47</v>
      </c>
      <c r="F2430" s="11">
        <f>ROUND(АТС!E190*$F$791*$F$792/100,2)</f>
        <v>3.04</v>
      </c>
      <c r="G2430" s="11">
        <f>ROUND(АТС!E190*$G$791*$G$792/100,2)</f>
        <v>1.78</v>
      </c>
    </row>
    <row r="2431" spans="1:7" x14ac:dyDescent="0.25">
      <c r="A2431" s="238"/>
      <c r="B2431" s="128">
        <f t="shared" si="38"/>
        <v>42192.25</v>
      </c>
      <c r="C2431" s="131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38"/>
      <c r="B2432" s="130">
        <f t="shared" si="38"/>
        <v>42192.291669999999</v>
      </c>
      <c r="C2432" s="131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38"/>
      <c r="B2433" s="128">
        <f t="shared" si="38"/>
        <v>42192.333330000001</v>
      </c>
      <c r="C2433" s="131">
        <v>8</v>
      </c>
      <c r="D2433" s="11">
        <f>ROUND(АТС!E193*$D$791*$D$792/100,2)</f>
        <v>17.27</v>
      </c>
      <c r="E2433" s="11">
        <f>ROUND(АТС!E193*$E$791*$E$792/100,2)</f>
        <v>15.87</v>
      </c>
      <c r="F2433" s="11">
        <f>ROUND(АТС!E193*$F$791*$F$792/100,2)</f>
        <v>10.8</v>
      </c>
      <c r="G2433" s="11">
        <f>ROUND(АТС!E193*$G$791*$G$792/100,2)</f>
        <v>6.32</v>
      </c>
    </row>
    <row r="2434" spans="1:7" x14ac:dyDescent="0.25">
      <c r="A2434" s="238"/>
      <c r="B2434" s="130">
        <f t="shared" ref="B2434:B2497" si="39">B2410+1</f>
        <v>42192.375</v>
      </c>
      <c r="C2434" s="131">
        <v>9</v>
      </c>
      <c r="D2434" s="11">
        <f>ROUND(АТС!E194*$D$791*$D$792/100,2)</f>
        <v>5.95</v>
      </c>
      <c r="E2434" s="11">
        <f>ROUND(АТС!E194*$E$791*$E$792/100,2)</f>
        <v>5.47</v>
      </c>
      <c r="F2434" s="11">
        <f>ROUND(АТС!E194*$F$791*$F$792/100,2)</f>
        <v>3.72</v>
      </c>
      <c r="G2434" s="11">
        <f>ROUND(АТС!E194*$G$791*$G$792/100,2)</f>
        <v>2.1800000000000002</v>
      </c>
    </row>
    <row r="2435" spans="1:7" x14ac:dyDescent="0.25">
      <c r="A2435" s="238"/>
      <c r="B2435" s="128">
        <f t="shared" si="39"/>
        <v>42192.416669999999</v>
      </c>
      <c r="C2435" s="131">
        <v>10</v>
      </c>
      <c r="D2435" s="11">
        <f>ROUND(АТС!E195*$D$791*$D$792/100,2)</f>
        <v>19.260000000000002</v>
      </c>
      <c r="E2435" s="11">
        <f>ROUND(АТС!E195*$E$791*$E$792/100,2)</f>
        <v>17.7</v>
      </c>
      <c r="F2435" s="11">
        <f>ROUND(АТС!E195*$F$791*$F$792/100,2)</f>
        <v>12.05</v>
      </c>
      <c r="G2435" s="11">
        <f>ROUND(АТС!E195*$G$791*$G$792/100,2)</f>
        <v>7.05</v>
      </c>
    </row>
    <row r="2436" spans="1:7" x14ac:dyDescent="0.25">
      <c r="A2436" s="238"/>
      <c r="B2436" s="130">
        <f t="shared" si="39"/>
        <v>42192.458330000001</v>
      </c>
      <c r="C2436" s="131">
        <v>11</v>
      </c>
      <c r="D2436" s="11">
        <f>ROUND(АТС!E196*$D$791*$D$792/100,2)</f>
        <v>55</v>
      </c>
      <c r="E2436" s="11">
        <f>ROUND(АТС!E196*$E$791*$E$792/100,2)</f>
        <v>50.53</v>
      </c>
      <c r="F2436" s="11">
        <f>ROUND(АТС!E196*$F$791*$F$792/100,2)</f>
        <v>34.4</v>
      </c>
      <c r="G2436" s="11">
        <f>ROUND(АТС!E196*$G$791*$G$792/100,2)</f>
        <v>20.13</v>
      </c>
    </row>
    <row r="2437" spans="1:7" x14ac:dyDescent="0.25">
      <c r="A2437" s="238"/>
      <c r="B2437" s="128">
        <f t="shared" si="39"/>
        <v>42192.5</v>
      </c>
      <c r="C2437" s="131">
        <v>12</v>
      </c>
      <c r="D2437" s="11">
        <f>ROUND(АТС!E197*$D$791*$D$792/100,2)</f>
        <v>77.84</v>
      </c>
      <c r="E2437" s="11">
        <f>ROUND(АТС!E197*$E$791*$E$792/100,2)</f>
        <v>71.52</v>
      </c>
      <c r="F2437" s="11">
        <f>ROUND(АТС!E197*$F$791*$F$792/100,2)</f>
        <v>48.69</v>
      </c>
      <c r="G2437" s="11">
        <f>ROUND(АТС!E197*$G$791*$G$792/100,2)</f>
        <v>28.49</v>
      </c>
    </row>
    <row r="2438" spans="1:7" x14ac:dyDescent="0.25">
      <c r="A2438" s="238"/>
      <c r="B2438" s="130">
        <f t="shared" si="39"/>
        <v>42192.541669999999</v>
      </c>
      <c r="C2438" s="131">
        <v>13</v>
      </c>
      <c r="D2438" s="11">
        <f>ROUND(АТС!E198*$D$791*$D$792/100,2)</f>
        <v>80.22</v>
      </c>
      <c r="E2438" s="11">
        <f>ROUND(АТС!E198*$E$791*$E$792/100,2)</f>
        <v>73.709999999999994</v>
      </c>
      <c r="F2438" s="11">
        <f>ROUND(АТС!E198*$F$791*$F$792/100,2)</f>
        <v>50.18</v>
      </c>
      <c r="G2438" s="11">
        <f>ROUND(АТС!E198*$G$791*$G$792/100,2)</f>
        <v>29.37</v>
      </c>
    </row>
    <row r="2439" spans="1:7" x14ac:dyDescent="0.25">
      <c r="A2439" s="238"/>
      <c r="B2439" s="128">
        <f t="shared" si="39"/>
        <v>42192.583330000001</v>
      </c>
      <c r="C2439" s="131">
        <v>14</v>
      </c>
      <c r="D2439" s="11">
        <f>ROUND(АТС!E199*$D$791*$D$792/100,2)</f>
        <v>114.54</v>
      </c>
      <c r="E2439" s="11">
        <f>ROUND(АТС!E199*$E$791*$E$792/100,2)</f>
        <v>105.24</v>
      </c>
      <c r="F2439" s="11">
        <f>ROUND(АТС!E199*$F$791*$F$792/100,2)</f>
        <v>71.64</v>
      </c>
      <c r="G2439" s="11">
        <f>ROUND(АТС!E199*$G$791*$G$792/100,2)</f>
        <v>41.93</v>
      </c>
    </row>
    <row r="2440" spans="1:7" x14ac:dyDescent="0.25">
      <c r="A2440" s="238"/>
      <c r="B2440" s="130">
        <f t="shared" si="39"/>
        <v>42192.625</v>
      </c>
      <c r="C2440" s="131">
        <v>15</v>
      </c>
      <c r="D2440" s="11">
        <f>ROUND(АТС!E200*$D$791*$D$792/100,2)</f>
        <v>118.44</v>
      </c>
      <c r="E2440" s="11">
        <f>ROUND(АТС!E200*$E$791*$E$792/100,2)</f>
        <v>108.82</v>
      </c>
      <c r="F2440" s="11">
        <f>ROUND(АТС!E200*$F$791*$F$792/100,2)</f>
        <v>74.08</v>
      </c>
      <c r="G2440" s="11">
        <f>ROUND(АТС!E200*$G$791*$G$792/100,2)</f>
        <v>43.35</v>
      </c>
    </row>
    <row r="2441" spans="1:7" x14ac:dyDescent="0.25">
      <c r="A2441" s="238"/>
      <c r="B2441" s="128">
        <f t="shared" si="39"/>
        <v>42192.666669999999</v>
      </c>
      <c r="C2441" s="131">
        <v>16</v>
      </c>
      <c r="D2441" s="11">
        <f>ROUND(АТС!E201*$D$791*$D$792/100,2)</f>
        <v>178.58</v>
      </c>
      <c r="E2441" s="11">
        <f>ROUND(АТС!E201*$E$791*$E$792/100,2)</f>
        <v>164.08</v>
      </c>
      <c r="F2441" s="11">
        <f>ROUND(АТС!E201*$F$791*$F$792/100,2)</f>
        <v>111.69</v>
      </c>
      <c r="G2441" s="11">
        <f>ROUND(АТС!E201*$G$791*$G$792/100,2)</f>
        <v>65.37</v>
      </c>
    </row>
    <row r="2442" spans="1:7" x14ac:dyDescent="0.25">
      <c r="A2442" s="238"/>
      <c r="B2442" s="130">
        <f t="shared" si="39"/>
        <v>42192.708330000001</v>
      </c>
      <c r="C2442" s="131">
        <v>17</v>
      </c>
      <c r="D2442" s="11">
        <f>ROUND(АТС!E202*$D$791*$D$792/100,2)</f>
        <v>187.62</v>
      </c>
      <c r="E2442" s="11">
        <f>ROUND(АТС!E202*$E$791*$E$792/100,2)</f>
        <v>172.39</v>
      </c>
      <c r="F2442" s="11">
        <f>ROUND(АТС!E202*$F$791*$F$792/100,2)</f>
        <v>117.35</v>
      </c>
      <c r="G2442" s="11">
        <f>ROUND(АТС!E202*$G$791*$G$792/100,2)</f>
        <v>68.680000000000007</v>
      </c>
    </row>
    <row r="2443" spans="1:7" x14ac:dyDescent="0.25">
      <c r="A2443" s="238"/>
      <c r="B2443" s="128">
        <f t="shared" si="39"/>
        <v>42192.75</v>
      </c>
      <c r="C2443" s="131">
        <v>18</v>
      </c>
      <c r="D2443" s="11">
        <f>ROUND(АТС!E203*$D$791*$D$792/100,2)</f>
        <v>235.19</v>
      </c>
      <c r="E2443" s="11">
        <f>ROUND(АТС!E203*$E$791*$E$792/100,2)</f>
        <v>216.1</v>
      </c>
      <c r="F2443" s="11">
        <f>ROUND(АТС!E203*$F$791*$F$792/100,2)</f>
        <v>147.1</v>
      </c>
      <c r="G2443" s="11">
        <f>ROUND(АТС!E203*$G$791*$G$792/100,2)</f>
        <v>86.09</v>
      </c>
    </row>
    <row r="2444" spans="1:7" x14ac:dyDescent="0.25">
      <c r="A2444" s="238"/>
      <c r="B2444" s="130">
        <f t="shared" si="39"/>
        <v>42192.791669999999</v>
      </c>
      <c r="C2444" s="131">
        <v>19</v>
      </c>
      <c r="D2444" s="11">
        <f>ROUND(АТС!E204*$D$791*$D$792/100,2)</f>
        <v>220.9</v>
      </c>
      <c r="E2444" s="11">
        <f>ROUND(АТС!E204*$E$791*$E$792/100,2)</f>
        <v>202.97</v>
      </c>
      <c r="F2444" s="11">
        <f>ROUND(АТС!E204*$F$791*$F$792/100,2)</f>
        <v>138.16</v>
      </c>
      <c r="G2444" s="11">
        <f>ROUND(АТС!E204*$G$791*$G$792/100,2)</f>
        <v>80.86</v>
      </c>
    </row>
    <row r="2445" spans="1:7" x14ac:dyDescent="0.25">
      <c r="A2445" s="238"/>
      <c r="B2445" s="128">
        <f t="shared" si="39"/>
        <v>42192.833330000001</v>
      </c>
      <c r="C2445" s="131">
        <v>20</v>
      </c>
      <c r="D2445" s="11">
        <f>ROUND(АТС!E205*$D$791*$D$792/100,2)</f>
        <v>175.66</v>
      </c>
      <c r="E2445" s="11">
        <f>ROUND(АТС!E205*$E$791*$E$792/100,2)</f>
        <v>161.4</v>
      </c>
      <c r="F2445" s="11">
        <f>ROUND(АТС!E205*$F$791*$F$792/100,2)</f>
        <v>109.87</v>
      </c>
      <c r="G2445" s="11">
        <f>ROUND(АТС!E205*$G$791*$G$792/100,2)</f>
        <v>64.3</v>
      </c>
    </row>
    <row r="2446" spans="1:7" x14ac:dyDescent="0.25">
      <c r="A2446" s="238"/>
      <c r="B2446" s="130">
        <f t="shared" si="39"/>
        <v>42192.875</v>
      </c>
      <c r="C2446" s="131">
        <v>21</v>
      </c>
      <c r="D2446" s="11">
        <f>ROUND(АТС!E206*$D$791*$D$792/100,2)</f>
        <v>221.15</v>
      </c>
      <c r="E2446" s="11">
        <f>ROUND(АТС!E206*$E$791*$E$792/100,2)</f>
        <v>203.19</v>
      </c>
      <c r="F2446" s="11">
        <f>ROUND(АТС!E206*$F$791*$F$792/100,2)</f>
        <v>138.32</v>
      </c>
      <c r="G2446" s="11">
        <f>ROUND(АТС!E206*$G$791*$G$792/100,2)</f>
        <v>80.95</v>
      </c>
    </row>
    <row r="2447" spans="1:7" x14ac:dyDescent="0.25">
      <c r="A2447" s="238"/>
      <c r="B2447" s="128">
        <f t="shared" si="39"/>
        <v>42192.916669999999</v>
      </c>
      <c r="C2447" s="131">
        <v>22</v>
      </c>
      <c r="D2447" s="11">
        <f>ROUND(АТС!E207*$D$791*$D$792/100,2)</f>
        <v>96.02</v>
      </c>
      <c r="E2447" s="11">
        <f>ROUND(АТС!E207*$E$791*$E$792/100,2)</f>
        <v>88.23</v>
      </c>
      <c r="F2447" s="11">
        <f>ROUND(АТС!E207*$F$791*$F$792/100,2)</f>
        <v>60.06</v>
      </c>
      <c r="G2447" s="11">
        <f>ROUND(АТС!E207*$G$791*$G$792/100,2)</f>
        <v>35.15</v>
      </c>
    </row>
    <row r="2448" spans="1:7" x14ac:dyDescent="0.25">
      <c r="A2448" s="238"/>
      <c r="B2448" s="130">
        <f t="shared" si="39"/>
        <v>42192.958330000001</v>
      </c>
      <c r="C2448" s="131">
        <v>23</v>
      </c>
      <c r="D2448" s="11">
        <f>ROUND(АТС!E208*$D$791*$D$792/100,2)</f>
        <v>156.63999999999999</v>
      </c>
      <c r="E2448" s="11">
        <f>ROUND(АТС!E208*$E$791*$E$792/100,2)</f>
        <v>143.93</v>
      </c>
      <c r="F2448" s="11">
        <f>ROUND(АТС!E208*$F$791*$F$792/100,2)</f>
        <v>97.97</v>
      </c>
      <c r="G2448" s="11">
        <f>ROUND(АТС!E208*$G$791*$G$792/100,2)</f>
        <v>57.34</v>
      </c>
    </row>
    <row r="2449" spans="1:7" x14ac:dyDescent="0.25">
      <c r="A2449" s="238"/>
      <c r="B2449" s="128">
        <f t="shared" si="39"/>
        <v>42193</v>
      </c>
      <c r="C2449" s="131">
        <v>0</v>
      </c>
      <c r="D2449" s="11">
        <f>ROUND(АТС!E209*$D$791*$D$792/100,2)</f>
        <v>0</v>
      </c>
      <c r="E2449" s="11">
        <f>ROUND(АТС!E209*$E$791*$E$792/100,2)</f>
        <v>0</v>
      </c>
      <c r="F2449" s="11">
        <f>ROUND(АТС!E209*$F$791*$F$792/100,2)</f>
        <v>0</v>
      </c>
      <c r="G2449" s="11">
        <f>ROUND(АТС!E209*$G$791*$G$792/100,2)</f>
        <v>0</v>
      </c>
    </row>
    <row r="2450" spans="1:7" x14ac:dyDescent="0.25">
      <c r="A2450" s="238"/>
      <c r="B2450" s="130">
        <f t="shared" si="39"/>
        <v>42193.041669999999</v>
      </c>
      <c r="C2450" s="131">
        <v>1</v>
      </c>
      <c r="D2450" s="11">
        <f>ROUND(АТС!E210*$D$791*$D$792/100,2)</f>
        <v>0</v>
      </c>
      <c r="E2450" s="11">
        <f>ROUND(АТС!E210*$E$791*$E$792/100,2)</f>
        <v>0</v>
      </c>
      <c r="F2450" s="11">
        <f>ROUND(АТС!E210*$F$791*$F$792/100,2)</f>
        <v>0</v>
      </c>
      <c r="G2450" s="11">
        <f>ROUND(АТС!E210*$G$791*$G$792/100,2)</f>
        <v>0</v>
      </c>
    </row>
    <row r="2451" spans="1:7" x14ac:dyDescent="0.25">
      <c r="A2451" s="238"/>
      <c r="B2451" s="128">
        <f t="shared" si="39"/>
        <v>42193.083330000001</v>
      </c>
      <c r="C2451" s="131">
        <v>2</v>
      </c>
      <c r="D2451" s="11">
        <f>ROUND(АТС!E211*$D$791*$D$792/100,2)</f>
        <v>0</v>
      </c>
      <c r="E2451" s="11">
        <f>ROUND(АТС!E211*$E$791*$E$792/100,2)</f>
        <v>0</v>
      </c>
      <c r="F2451" s="11">
        <f>ROUND(АТС!E211*$F$791*$F$792/100,2)</f>
        <v>0</v>
      </c>
      <c r="G2451" s="11">
        <f>ROUND(АТС!E211*$G$791*$G$792/100,2)</f>
        <v>0</v>
      </c>
    </row>
    <row r="2452" spans="1:7" x14ac:dyDescent="0.25">
      <c r="A2452" s="238"/>
      <c r="B2452" s="130">
        <f t="shared" si="39"/>
        <v>42193.125</v>
      </c>
      <c r="C2452" s="131">
        <v>3</v>
      </c>
      <c r="D2452" s="11">
        <f>ROUND(АТС!E212*$D$791*$D$792/100,2)</f>
        <v>0</v>
      </c>
      <c r="E2452" s="11">
        <f>ROUND(АТС!E212*$E$791*$E$792/100,2)</f>
        <v>0</v>
      </c>
      <c r="F2452" s="11">
        <f>ROUND(АТС!E212*$F$791*$F$792/100,2)</f>
        <v>0</v>
      </c>
      <c r="G2452" s="11">
        <f>ROUND(АТС!E212*$G$791*$G$792/100,2)</f>
        <v>0</v>
      </c>
    </row>
    <row r="2453" spans="1:7" x14ac:dyDescent="0.25">
      <c r="A2453" s="238"/>
      <c r="B2453" s="128">
        <f t="shared" si="39"/>
        <v>42193.166669999999</v>
      </c>
      <c r="C2453" s="131">
        <v>4</v>
      </c>
      <c r="D2453" s="11">
        <f>ROUND(АТС!E213*$D$791*$D$792/100,2)</f>
        <v>0</v>
      </c>
      <c r="E2453" s="11">
        <f>ROUND(АТС!E213*$E$791*$E$792/100,2)</f>
        <v>0</v>
      </c>
      <c r="F2453" s="11">
        <f>ROUND(АТС!E213*$F$791*$F$792/100,2)</f>
        <v>0</v>
      </c>
      <c r="G2453" s="11">
        <f>ROUND(АТС!E213*$G$791*$G$792/100,2)</f>
        <v>0</v>
      </c>
    </row>
    <row r="2454" spans="1:7" x14ac:dyDescent="0.25">
      <c r="A2454" s="238"/>
      <c r="B2454" s="130">
        <f t="shared" si="39"/>
        <v>42193.208330000001</v>
      </c>
      <c r="C2454" s="131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38"/>
      <c r="B2455" s="128">
        <f t="shared" si="39"/>
        <v>42193.25</v>
      </c>
      <c r="C2455" s="131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38"/>
      <c r="B2456" s="130">
        <f t="shared" si="39"/>
        <v>42193.291669999999</v>
      </c>
      <c r="C2456" s="131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38"/>
      <c r="B2457" s="128">
        <f t="shared" si="39"/>
        <v>42193.333330000001</v>
      </c>
      <c r="C2457" s="131">
        <v>8</v>
      </c>
      <c r="D2457" s="11">
        <f>ROUND(АТС!E217*$D$791*$D$792/100,2)</f>
        <v>0</v>
      </c>
      <c r="E2457" s="11">
        <f>ROUND(АТС!E217*$E$791*$E$792/100,2)</f>
        <v>0</v>
      </c>
      <c r="F2457" s="11">
        <f>ROUND(АТС!E217*$F$791*$F$792/100,2)</f>
        <v>0</v>
      </c>
      <c r="G2457" s="11">
        <f>ROUND(АТС!E217*$G$791*$G$792/100,2)</f>
        <v>0</v>
      </c>
    </row>
    <row r="2458" spans="1:7" x14ac:dyDescent="0.25">
      <c r="A2458" s="238"/>
      <c r="B2458" s="130">
        <f t="shared" si="39"/>
        <v>42193.375</v>
      </c>
      <c r="C2458" s="131">
        <v>9</v>
      </c>
      <c r="D2458" s="11">
        <f>ROUND(АТС!E218*$D$791*$D$792/100,2)</f>
        <v>0</v>
      </c>
      <c r="E2458" s="11">
        <f>ROUND(АТС!E218*$E$791*$E$792/100,2)</f>
        <v>0</v>
      </c>
      <c r="F2458" s="11">
        <f>ROUND(АТС!E218*$F$791*$F$792/100,2)</f>
        <v>0</v>
      </c>
      <c r="G2458" s="11">
        <f>ROUND(АТС!E218*$G$791*$G$792/100,2)</f>
        <v>0</v>
      </c>
    </row>
    <row r="2459" spans="1:7" x14ac:dyDescent="0.25">
      <c r="A2459" s="238"/>
      <c r="B2459" s="128">
        <f t="shared" si="39"/>
        <v>42193.416669999999</v>
      </c>
      <c r="C2459" s="131">
        <v>10</v>
      </c>
      <c r="D2459" s="11">
        <f>ROUND(АТС!E219*$D$791*$D$792/100,2)</f>
        <v>0</v>
      </c>
      <c r="E2459" s="11">
        <f>ROUND(АТС!E219*$E$791*$E$792/100,2)</f>
        <v>0</v>
      </c>
      <c r="F2459" s="11">
        <f>ROUND(АТС!E219*$F$791*$F$792/100,2)</f>
        <v>0</v>
      </c>
      <c r="G2459" s="11">
        <f>ROUND(АТС!E219*$G$791*$G$792/100,2)</f>
        <v>0</v>
      </c>
    </row>
    <row r="2460" spans="1:7" x14ac:dyDescent="0.25">
      <c r="A2460" s="238"/>
      <c r="B2460" s="130">
        <f t="shared" si="39"/>
        <v>42193.458330000001</v>
      </c>
      <c r="C2460" s="131">
        <v>11</v>
      </c>
      <c r="D2460" s="11">
        <f>ROUND(АТС!E220*$D$791*$D$792/100,2)</f>
        <v>0</v>
      </c>
      <c r="E2460" s="11">
        <f>ROUND(АТС!E220*$E$791*$E$792/100,2)</f>
        <v>0</v>
      </c>
      <c r="F2460" s="11">
        <f>ROUND(АТС!E220*$F$791*$F$792/100,2)</f>
        <v>0</v>
      </c>
      <c r="G2460" s="11">
        <f>ROUND(АТС!E220*$G$791*$G$792/100,2)</f>
        <v>0</v>
      </c>
    </row>
    <row r="2461" spans="1:7" x14ac:dyDescent="0.25">
      <c r="A2461" s="238"/>
      <c r="B2461" s="128">
        <f t="shared" si="39"/>
        <v>42193.5</v>
      </c>
      <c r="C2461" s="131">
        <v>12</v>
      </c>
      <c r="D2461" s="11">
        <f>ROUND(АТС!E221*$D$791*$D$792/100,2)</f>
        <v>0</v>
      </c>
      <c r="E2461" s="11">
        <f>ROUND(АТС!E221*$E$791*$E$792/100,2)</f>
        <v>0</v>
      </c>
      <c r="F2461" s="11">
        <f>ROUND(АТС!E221*$F$791*$F$792/100,2)</f>
        <v>0</v>
      </c>
      <c r="G2461" s="11">
        <f>ROUND(АТС!E221*$G$791*$G$792/100,2)</f>
        <v>0</v>
      </c>
    </row>
    <row r="2462" spans="1:7" x14ac:dyDescent="0.25">
      <c r="A2462" s="238"/>
      <c r="B2462" s="130">
        <f t="shared" si="39"/>
        <v>42193.541669999999</v>
      </c>
      <c r="C2462" s="131">
        <v>13</v>
      </c>
      <c r="D2462" s="11">
        <f>ROUND(АТС!E222*$D$791*$D$792/100,2)</f>
        <v>0</v>
      </c>
      <c r="E2462" s="11">
        <f>ROUND(АТС!E222*$E$791*$E$792/100,2)</f>
        <v>0</v>
      </c>
      <c r="F2462" s="11">
        <f>ROUND(АТС!E222*$F$791*$F$792/100,2)</f>
        <v>0</v>
      </c>
      <c r="G2462" s="11">
        <f>ROUND(АТС!E222*$G$791*$G$792/100,2)</f>
        <v>0</v>
      </c>
    </row>
    <row r="2463" spans="1:7" x14ac:dyDescent="0.25">
      <c r="A2463" s="238"/>
      <c r="B2463" s="128">
        <f t="shared" si="39"/>
        <v>42193.583330000001</v>
      </c>
      <c r="C2463" s="131">
        <v>14</v>
      </c>
      <c r="D2463" s="11">
        <f>ROUND(АТС!E223*$D$791*$D$792/100,2)</f>
        <v>3.02</v>
      </c>
      <c r="E2463" s="11">
        <f>ROUND(АТС!E223*$E$791*$E$792/100,2)</f>
        <v>2.78</v>
      </c>
      <c r="F2463" s="11">
        <f>ROUND(АТС!E223*$F$791*$F$792/100,2)</f>
        <v>1.89</v>
      </c>
      <c r="G2463" s="11">
        <f>ROUND(АТС!E223*$G$791*$G$792/100,2)</f>
        <v>1.1100000000000001</v>
      </c>
    </row>
    <row r="2464" spans="1:7" x14ac:dyDescent="0.25">
      <c r="A2464" s="238"/>
      <c r="B2464" s="130">
        <f t="shared" si="39"/>
        <v>42193.625</v>
      </c>
      <c r="C2464" s="131">
        <v>15</v>
      </c>
      <c r="D2464" s="11">
        <f>ROUND(АТС!E224*$D$791*$D$792/100,2)</f>
        <v>7.08</v>
      </c>
      <c r="E2464" s="11">
        <f>ROUND(АТС!E224*$E$791*$E$792/100,2)</f>
        <v>6.5</v>
      </c>
      <c r="F2464" s="11">
        <f>ROUND(АТС!E224*$F$791*$F$792/100,2)</f>
        <v>4.43</v>
      </c>
      <c r="G2464" s="11">
        <f>ROUND(АТС!E224*$G$791*$G$792/100,2)</f>
        <v>2.59</v>
      </c>
    </row>
    <row r="2465" spans="1:7" x14ac:dyDescent="0.25">
      <c r="A2465" s="238"/>
      <c r="B2465" s="128">
        <f t="shared" si="39"/>
        <v>42193.666669999999</v>
      </c>
      <c r="C2465" s="131">
        <v>16</v>
      </c>
      <c r="D2465" s="11">
        <f>ROUND(АТС!E225*$D$791*$D$792/100,2)</f>
        <v>0</v>
      </c>
      <c r="E2465" s="11">
        <f>ROUND(АТС!E225*$E$791*$E$792/100,2)</f>
        <v>0</v>
      </c>
      <c r="F2465" s="11">
        <f>ROUND(АТС!E225*$F$791*$F$792/100,2)</f>
        <v>0</v>
      </c>
      <c r="G2465" s="11">
        <f>ROUND(АТС!E225*$G$791*$G$792/100,2)</f>
        <v>0</v>
      </c>
    </row>
    <row r="2466" spans="1:7" x14ac:dyDescent="0.25">
      <c r="A2466" s="238"/>
      <c r="B2466" s="130">
        <f t="shared" si="39"/>
        <v>42193.708330000001</v>
      </c>
      <c r="C2466" s="131">
        <v>17</v>
      </c>
      <c r="D2466" s="11">
        <f>ROUND(АТС!E226*$D$791*$D$792/100,2)</f>
        <v>0</v>
      </c>
      <c r="E2466" s="11">
        <f>ROUND(АТС!E226*$E$791*$E$792/100,2)</f>
        <v>0</v>
      </c>
      <c r="F2466" s="11">
        <f>ROUND(АТС!E226*$F$791*$F$792/100,2)</f>
        <v>0</v>
      </c>
      <c r="G2466" s="11">
        <f>ROUND(АТС!E226*$G$791*$G$792/100,2)</f>
        <v>0</v>
      </c>
    </row>
    <row r="2467" spans="1:7" x14ac:dyDescent="0.25">
      <c r="A2467" s="238"/>
      <c r="B2467" s="128">
        <f t="shared" si="39"/>
        <v>42193.75</v>
      </c>
      <c r="C2467" s="131">
        <v>18</v>
      </c>
      <c r="D2467" s="11">
        <f>ROUND(АТС!E227*$D$791*$D$792/100,2)</f>
        <v>0</v>
      </c>
      <c r="E2467" s="11">
        <f>ROUND(АТС!E227*$E$791*$E$792/100,2)</f>
        <v>0</v>
      </c>
      <c r="F2467" s="11">
        <f>ROUND(АТС!E227*$F$791*$F$792/100,2)</f>
        <v>0</v>
      </c>
      <c r="G2467" s="11">
        <f>ROUND(АТС!E227*$G$791*$G$792/100,2)</f>
        <v>0</v>
      </c>
    </row>
    <row r="2468" spans="1:7" x14ac:dyDescent="0.25">
      <c r="A2468" s="238"/>
      <c r="B2468" s="130">
        <f t="shared" si="39"/>
        <v>42193.791669999999</v>
      </c>
      <c r="C2468" s="131">
        <v>19</v>
      </c>
      <c r="D2468" s="11">
        <f>ROUND(АТС!E228*$D$791*$D$792/100,2)</f>
        <v>0</v>
      </c>
      <c r="E2468" s="11">
        <f>ROUND(АТС!E228*$E$791*$E$792/100,2)</f>
        <v>0</v>
      </c>
      <c r="F2468" s="11">
        <f>ROUND(АТС!E228*$F$791*$F$792/100,2)</f>
        <v>0</v>
      </c>
      <c r="G2468" s="11">
        <f>ROUND(АТС!E228*$G$791*$G$792/100,2)</f>
        <v>0</v>
      </c>
    </row>
    <row r="2469" spans="1:7" x14ac:dyDescent="0.25">
      <c r="A2469" s="238"/>
      <c r="B2469" s="128">
        <f t="shared" si="39"/>
        <v>42193.833330000001</v>
      </c>
      <c r="C2469" s="131">
        <v>20</v>
      </c>
      <c r="D2469" s="11">
        <f>ROUND(АТС!E229*$D$791*$D$792/100,2)</f>
        <v>0</v>
      </c>
      <c r="E2469" s="11">
        <f>ROUND(АТС!E229*$E$791*$E$792/100,2)</f>
        <v>0</v>
      </c>
      <c r="F2469" s="11">
        <f>ROUND(АТС!E229*$F$791*$F$792/100,2)</f>
        <v>0</v>
      </c>
      <c r="G2469" s="11">
        <f>ROUND(АТС!E229*$G$791*$G$792/100,2)</f>
        <v>0</v>
      </c>
    </row>
    <row r="2470" spans="1:7" x14ac:dyDescent="0.25">
      <c r="A2470" s="238"/>
      <c r="B2470" s="130">
        <f t="shared" si="39"/>
        <v>42193.875</v>
      </c>
      <c r="C2470" s="131">
        <v>21</v>
      </c>
      <c r="D2470" s="11">
        <f>ROUND(АТС!E230*$D$791*$D$792/100,2)</f>
        <v>4.12</v>
      </c>
      <c r="E2470" s="11">
        <f>ROUND(АТС!E230*$E$791*$E$792/100,2)</f>
        <v>3.79</v>
      </c>
      <c r="F2470" s="11">
        <f>ROUND(АТС!E230*$F$791*$F$792/100,2)</f>
        <v>2.58</v>
      </c>
      <c r="G2470" s="11">
        <f>ROUND(АТС!E230*$G$791*$G$792/100,2)</f>
        <v>1.51</v>
      </c>
    </row>
    <row r="2471" spans="1:7" x14ac:dyDescent="0.25">
      <c r="A2471" s="238"/>
      <c r="B2471" s="128">
        <f t="shared" si="39"/>
        <v>42193.916669999999</v>
      </c>
      <c r="C2471" s="131">
        <v>22</v>
      </c>
      <c r="D2471" s="11">
        <f>ROUND(АТС!E231*$D$791*$D$792/100,2)</f>
        <v>38.75</v>
      </c>
      <c r="E2471" s="11">
        <f>ROUND(АТС!E231*$E$791*$E$792/100,2)</f>
        <v>35.61</v>
      </c>
      <c r="F2471" s="11">
        <f>ROUND(АТС!E231*$F$791*$F$792/100,2)</f>
        <v>24.24</v>
      </c>
      <c r="G2471" s="11">
        <f>ROUND(АТС!E231*$G$791*$G$792/100,2)</f>
        <v>14.19</v>
      </c>
    </row>
    <row r="2472" spans="1:7" x14ac:dyDescent="0.25">
      <c r="A2472" s="238"/>
      <c r="B2472" s="130">
        <f t="shared" si="39"/>
        <v>42193.958330000001</v>
      </c>
      <c r="C2472" s="131">
        <v>23</v>
      </c>
      <c r="D2472" s="11">
        <f>ROUND(АТС!E232*$D$791*$D$792/100,2)</f>
        <v>113.15</v>
      </c>
      <c r="E2472" s="11">
        <f>ROUND(АТС!E232*$E$791*$E$792/100,2)</f>
        <v>103.97</v>
      </c>
      <c r="F2472" s="11">
        <f>ROUND(АТС!E232*$F$791*$F$792/100,2)</f>
        <v>70.77</v>
      </c>
      <c r="G2472" s="11">
        <f>ROUND(АТС!E232*$G$791*$G$792/100,2)</f>
        <v>41.42</v>
      </c>
    </row>
    <row r="2473" spans="1:7" x14ac:dyDescent="0.25">
      <c r="A2473" s="238"/>
      <c r="B2473" s="128">
        <f t="shared" si="39"/>
        <v>42194</v>
      </c>
      <c r="C2473" s="131">
        <v>0</v>
      </c>
      <c r="D2473" s="11">
        <f>ROUND(АТС!E233*$D$791*$D$792/100,2)</f>
        <v>48.21</v>
      </c>
      <c r="E2473" s="11">
        <f>ROUND(АТС!E233*$E$791*$E$792/100,2)</f>
        <v>44.3</v>
      </c>
      <c r="F2473" s="11">
        <f>ROUND(АТС!E233*$F$791*$F$792/100,2)</f>
        <v>30.16</v>
      </c>
      <c r="G2473" s="11">
        <f>ROUND(АТС!E233*$G$791*$G$792/100,2)</f>
        <v>17.649999999999999</v>
      </c>
    </row>
    <row r="2474" spans="1:7" x14ac:dyDescent="0.25">
      <c r="A2474" s="238"/>
      <c r="B2474" s="130">
        <f t="shared" si="39"/>
        <v>42194.041669999999</v>
      </c>
      <c r="C2474" s="131">
        <v>1</v>
      </c>
      <c r="D2474" s="11">
        <f>ROUND(АТС!E234*$D$791*$D$792/100,2)</f>
        <v>30.4</v>
      </c>
      <c r="E2474" s="11">
        <f>ROUND(АТС!E234*$E$791*$E$792/100,2)</f>
        <v>27.93</v>
      </c>
      <c r="F2474" s="11">
        <f>ROUND(АТС!E234*$F$791*$F$792/100,2)</f>
        <v>19.010000000000002</v>
      </c>
      <c r="G2474" s="11">
        <f>ROUND(АТС!E234*$G$791*$G$792/100,2)</f>
        <v>11.13</v>
      </c>
    </row>
    <row r="2475" spans="1:7" x14ac:dyDescent="0.25">
      <c r="A2475" s="238"/>
      <c r="B2475" s="128">
        <f t="shared" si="39"/>
        <v>42194.083330000001</v>
      </c>
      <c r="C2475" s="131">
        <v>2</v>
      </c>
      <c r="D2475" s="11">
        <f>ROUND(АТС!E235*$D$791*$D$792/100,2)</f>
        <v>40.17</v>
      </c>
      <c r="E2475" s="11">
        <f>ROUND(АТС!E235*$E$791*$E$792/100,2)</f>
        <v>36.9</v>
      </c>
      <c r="F2475" s="11">
        <f>ROUND(АТС!E235*$F$791*$F$792/100,2)</f>
        <v>25.12</v>
      </c>
      <c r="G2475" s="11">
        <f>ROUND(АТС!E235*$G$791*$G$792/100,2)</f>
        <v>14.7</v>
      </c>
    </row>
    <row r="2476" spans="1:7" x14ac:dyDescent="0.25">
      <c r="A2476" s="238"/>
      <c r="B2476" s="130">
        <f t="shared" si="39"/>
        <v>42194.125</v>
      </c>
      <c r="C2476" s="131">
        <v>3</v>
      </c>
      <c r="D2476" s="11">
        <f>ROUND(АТС!E236*$D$791*$D$792/100,2)</f>
        <v>31.85</v>
      </c>
      <c r="E2476" s="11">
        <f>ROUND(АТС!E236*$E$791*$E$792/100,2)</f>
        <v>29.27</v>
      </c>
      <c r="F2476" s="11">
        <f>ROUND(АТС!E236*$F$791*$F$792/100,2)</f>
        <v>19.920000000000002</v>
      </c>
      <c r="G2476" s="11">
        <f>ROUND(АТС!E236*$G$791*$G$792/100,2)</f>
        <v>11.66</v>
      </c>
    </row>
    <row r="2477" spans="1:7" x14ac:dyDescent="0.25">
      <c r="A2477" s="238"/>
      <c r="B2477" s="128">
        <f t="shared" si="39"/>
        <v>42194.166669999999</v>
      </c>
      <c r="C2477" s="131">
        <v>4</v>
      </c>
      <c r="D2477" s="11">
        <f>ROUND(АТС!E237*$D$791*$D$792/100,2)</f>
        <v>20.72</v>
      </c>
      <c r="E2477" s="11">
        <f>ROUND(АТС!E237*$E$791*$E$792/100,2)</f>
        <v>19.04</v>
      </c>
      <c r="F2477" s="11">
        <f>ROUND(АТС!E237*$F$791*$F$792/100,2)</f>
        <v>12.96</v>
      </c>
      <c r="G2477" s="11">
        <f>ROUND(АТС!E237*$G$791*$G$792/100,2)</f>
        <v>7.59</v>
      </c>
    </row>
    <row r="2478" spans="1:7" x14ac:dyDescent="0.25">
      <c r="A2478" s="238"/>
      <c r="B2478" s="130">
        <f t="shared" si="39"/>
        <v>42194.208330000001</v>
      </c>
      <c r="C2478" s="131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38"/>
      <c r="B2479" s="128">
        <f t="shared" si="39"/>
        <v>42194.25</v>
      </c>
      <c r="C2479" s="131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38"/>
      <c r="B2480" s="130">
        <f t="shared" si="39"/>
        <v>42194.291669999999</v>
      </c>
      <c r="C2480" s="131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38"/>
      <c r="B2481" s="128">
        <f t="shared" si="39"/>
        <v>42194.333330000001</v>
      </c>
      <c r="C2481" s="131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38"/>
      <c r="B2482" s="130">
        <f t="shared" si="39"/>
        <v>42194.375</v>
      </c>
      <c r="C2482" s="131">
        <v>9</v>
      </c>
      <c r="D2482" s="11">
        <f>ROUND(АТС!E242*$D$791*$D$792/100,2)</f>
        <v>0</v>
      </c>
      <c r="E2482" s="11">
        <f>ROUND(АТС!E242*$E$791*$E$792/100,2)</f>
        <v>0</v>
      </c>
      <c r="F2482" s="11">
        <f>ROUND(АТС!E242*$F$791*$F$792/100,2)</f>
        <v>0</v>
      </c>
      <c r="G2482" s="11">
        <f>ROUND(АТС!E242*$G$791*$G$792/100,2)</f>
        <v>0</v>
      </c>
    </row>
    <row r="2483" spans="1:7" x14ac:dyDescent="0.25">
      <c r="A2483" s="238"/>
      <c r="B2483" s="128">
        <f t="shared" si="39"/>
        <v>42194.416669999999</v>
      </c>
      <c r="C2483" s="131">
        <v>10</v>
      </c>
      <c r="D2483" s="11">
        <f>ROUND(АТС!E243*$D$791*$D$792/100,2)</f>
        <v>0</v>
      </c>
      <c r="E2483" s="11">
        <f>ROUND(АТС!E243*$E$791*$E$792/100,2)</f>
        <v>0</v>
      </c>
      <c r="F2483" s="11">
        <f>ROUND(АТС!E243*$F$791*$F$792/100,2)</f>
        <v>0</v>
      </c>
      <c r="G2483" s="11">
        <f>ROUND(АТС!E243*$G$791*$G$792/100,2)</f>
        <v>0</v>
      </c>
    </row>
    <row r="2484" spans="1:7" x14ac:dyDescent="0.25">
      <c r="A2484" s="238"/>
      <c r="B2484" s="130">
        <f t="shared" si="39"/>
        <v>42194.458330000001</v>
      </c>
      <c r="C2484" s="131">
        <v>11</v>
      </c>
      <c r="D2484" s="11">
        <f>ROUND(АТС!E244*$D$791*$D$792/100,2)</f>
        <v>8.31</v>
      </c>
      <c r="E2484" s="11">
        <f>ROUND(АТС!E244*$E$791*$E$792/100,2)</f>
        <v>7.63</v>
      </c>
      <c r="F2484" s="11">
        <f>ROUND(АТС!E244*$F$791*$F$792/100,2)</f>
        <v>5.19</v>
      </c>
      <c r="G2484" s="11">
        <f>ROUND(АТС!E244*$G$791*$G$792/100,2)</f>
        <v>3.04</v>
      </c>
    </row>
    <row r="2485" spans="1:7" x14ac:dyDescent="0.25">
      <c r="A2485" s="238"/>
      <c r="B2485" s="128">
        <f t="shared" si="39"/>
        <v>42194.5</v>
      </c>
      <c r="C2485" s="131">
        <v>12</v>
      </c>
      <c r="D2485" s="11">
        <f>ROUND(АТС!E245*$D$791*$D$792/100,2)</f>
        <v>0</v>
      </c>
      <c r="E2485" s="11">
        <f>ROUND(АТС!E245*$E$791*$E$792/100,2)</f>
        <v>0</v>
      </c>
      <c r="F2485" s="11">
        <f>ROUND(АТС!E245*$F$791*$F$792/100,2)</f>
        <v>0</v>
      </c>
      <c r="G2485" s="11">
        <f>ROUND(АТС!E245*$G$791*$G$792/100,2)</f>
        <v>0</v>
      </c>
    </row>
    <row r="2486" spans="1:7" x14ac:dyDescent="0.25">
      <c r="A2486" s="238"/>
      <c r="B2486" s="130">
        <f t="shared" si="39"/>
        <v>42194.541669999999</v>
      </c>
      <c r="C2486" s="131">
        <v>13</v>
      </c>
      <c r="D2486" s="11">
        <f>ROUND(АТС!E246*$D$791*$D$792/100,2)</f>
        <v>0</v>
      </c>
      <c r="E2486" s="11">
        <f>ROUND(АТС!E246*$E$791*$E$792/100,2)</f>
        <v>0</v>
      </c>
      <c r="F2486" s="11">
        <f>ROUND(АТС!E246*$F$791*$F$792/100,2)</f>
        <v>0</v>
      </c>
      <c r="G2486" s="11">
        <f>ROUND(АТС!E246*$G$791*$G$792/100,2)</f>
        <v>0</v>
      </c>
    </row>
    <row r="2487" spans="1:7" x14ac:dyDescent="0.25">
      <c r="A2487" s="238"/>
      <c r="B2487" s="128">
        <f t="shared" si="39"/>
        <v>42194.583330000001</v>
      </c>
      <c r="C2487" s="131">
        <v>14</v>
      </c>
      <c r="D2487" s="11">
        <f>ROUND(АТС!E247*$D$791*$D$792/100,2)</f>
        <v>39.22</v>
      </c>
      <c r="E2487" s="11">
        <f>ROUND(АТС!E247*$E$791*$E$792/100,2)</f>
        <v>36.03</v>
      </c>
      <c r="F2487" s="11">
        <f>ROUND(АТС!E247*$F$791*$F$792/100,2)</f>
        <v>24.53</v>
      </c>
      <c r="G2487" s="11">
        <f>ROUND(АТС!E247*$G$791*$G$792/100,2)</f>
        <v>14.36</v>
      </c>
    </row>
    <row r="2488" spans="1:7" x14ac:dyDescent="0.25">
      <c r="A2488" s="238"/>
      <c r="B2488" s="130">
        <f t="shared" si="39"/>
        <v>42194.625</v>
      </c>
      <c r="C2488" s="131">
        <v>15</v>
      </c>
      <c r="D2488" s="11">
        <f>ROUND(АТС!E248*$D$791*$D$792/100,2)</f>
        <v>55.81</v>
      </c>
      <c r="E2488" s="11">
        <f>ROUND(АТС!E248*$E$791*$E$792/100,2)</f>
        <v>51.28</v>
      </c>
      <c r="F2488" s="11">
        <f>ROUND(АТС!E248*$F$791*$F$792/100,2)</f>
        <v>34.909999999999997</v>
      </c>
      <c r="G2488" s="11">
        <f>ROUND(АТС!E248*$G$791*$G$792/100,2)</f>
        <v>20.43</v>
      </c>
    </row>
    <row r="2489" spans="1:7" x14ac:dyDescent="0.25">
      <c r="A2489" s="238"/>
      <c r="B2489" s="128">
        <f t="shared" si="39"/>
        <v>42194.666669999999</v>
      </c>
      <c r="C2489" s="131">
        <v>16</v>
      </c>
      <c r="D2489" s="11">
        <f>ROUND(АТС!E249*$D$791*$D$792/100,2)</f>
        <v>28.72</v>
      </c>
      <c r="E2489" s="11">
        <f>ROUND(АТС!E249*$E$791*$E$792/100,2)</f>
        <v>26.39</v>
      </c>
      <c r="F2489" s="11">
        <f>ROUND(АТС!E249*$F$791*$F$792/100,2)</f>
        <v>17.97</v>
      </c>
      <c r="G2489" s="11">
        <f>ROUND(АТС!E249*$G$791*$G$792/100,2)</f>
        <v>10.51</v>
      </c>
    </row>
    <row r="2490" spans="1:7" x14ac:dyDescent="0.25">
      <c r="A2490" s="238"/>
      <c r="B2490" s="130">
        <f t="shared" si="39"/>
        <v>42194.708330000001</v>
      </c>
      <c r="C2490" s="131">
        <v>17</v>
      </c>
      <c r="D2490" s="11">
        <f>ROUND(АТС!E250*$D$791*$D$792/100,2)</f>
        <v>46.53</v>
      </c>
      <c r="E2490" s="11">
        <f>ROUND(АТС!E250*$E$791*$E$792/100,2)</f>
        <v>42.75</v>
      </c>
      <c r="F2490" s="11">
        <f>ROUND(АТС!E250*$F$791*$F$792/100,2)</f>
        <v>29.1</v>
      </c>
      <c r="G2490" s="11">
        <f>ROUND(АТС!E250*$G$791*$G$792/100,2)</f>
        <v>17.03</v>
      </c>
    </row>
    <row r="2491" spans="1:7" x14ac:dyDescent="0.25">
      <c r="A2491" s="238"/>
      <c r="B2491" s="128">
        <f t="shared" si="39"/>
        <v>42194.75</v>
      </c>
      <c r="C2491" s="131">
        <v>18</v>
      </c>
      <c r="D2491" s="11">
        <f>ROUND(АТС!E251*$D$791*$D$792/100,2)</f>
        <v>31.97</v>
      </c>
      <c r="E2491" s="11">
        <f>ROUND(АТС!E251*$E$791*$E$792/100,2)</f>
        <v>29.37</v>
      </c>
      <c r="F2491" s="11">
        <f>ROUND(АТС!E251*$F$791*$F$792/100,2)</f>
        <v>19.989999999999998</v>
      </c>
      <c r="G2491" s="11">
        <f>ROUND(АТС!E251*$G$791*$G$792/100,2)</f>
        <v>11.7</v>
      </c>
    </row>
    <row r="2492" spans="1:7" x14ac:dyDescent="0.25">
      <c r="A2492" s="238"/>
      <c r="B2492" s="130">
        <f t="shared" si="39"/>
        <v>42194.791669999999</v>
      </c>
      <c r="C2492" s="131">
        <v>19</v>
      </c>
      <c r="D2492" s="11">
        <f>ROUND(АТС!E252*$D$791*$D$792/100,2)</f>
        <v>8.83</v>
      </c>
      <c r="E2492" s="11">
        <f>ROUND(АТС!E252*$E$791*$E$792/100,2)</f>
        <v>8.11</v>
      </c>
      <c r="F2492" s="11">
        <f>ROUND(АТС!E252*$F$791*$F$792/100,2)</f>
        <v>5.52</v>
      </c>
      <c r="G2492" s="11">
        <f>ROUND(АТС!E252*$G$791*$G$792/100,2)</f>
        <v>3.23</v>
      </c>
    </row>
    <row r="2493" spans="1:7" x14ac:dyDescent="0.25">
      <c r="A2493" s="238"/>
      <c r="B2493" s="128">
        <f t="shared" si="39"/>
        <v>42194.833330000001</v>
      </c>
      <c r="C2493" s="131">
        <v>20</v>
      </c>
      <c r="D2493" s="11">
        <f>ROUND(АТС!E253*$D$791*$D$792/100,2)</f>
        <v>5.19</v>
      </c>
      <c r="E2493" s="11">
        <f>ROUND(АТС!E253*$E$791*$E$792/100,2)</f>
        <v>4.76</v>
      </c>
      <c r="F2493" s="11">
        <f>ROUND(АТС!E253*$F$791*$F$792/100,2)</f>
        <v>3.24</v>
      </c>
      <c r="G2493" s="11">
        <f>ROUND(АТС!E253*$G$791*$G$792/100,2)</f>
        <v>1.9</v>
      </c>
    </row>
    <row r="2494" spans="1:7" x14ac:dyDescent="0.25">
      <c r="A2494" s="238"/>
      <c r="B2494" s="130">
        <f t="shared" si="39"/>
        <v>42194.875</v>
      </c>
      <c r="C2494" s="131">
        <v>21</v>
      </c>
      <c r="D2494" s="11">
        <f>ROUND(АТС!E254*$D$791*$D$792/100,2)</f>
        <v>102.2</v>
      </c>
      <c r="E2494" s="11">
        <f>ROUND(АТС!E254*$E$791*$E$792/100,2)</f>
        <v>93.91</v>
      </c>
      <c r="F2494" s="11">
        <f>ROUND(АТС!E254*$F$791*$F$792/100,2)</f>
        <v>63.92</v>
      </c>
      <c r="G2494" s="11">
        <f>ROUND(АТС!E254*$G$791*$G$792/100,2)</f>
        <v>37.409999999999997</v>
      </c>
    </row>
    <row r="2495" spans="1:7" x14ac:dyDescent="0.25">
      <c r="A2495" s="238"/>
      <c r="B2495" s="128">
        <f t="shared" si="39"/>
        <v>42194.916669999999</v>
      </c>
      <c r="C2495" s="131">
        <v>22</v>
      </c>
      <c r="D2495" s="11">
        <f>ROUND(АТС!E255*$D$791*$D$792/100,2)</f>
        <v>224.47</v>
      </c>
      <c r="E2495" s="11">
        <f>ROUND(АТС!E255*$E$791*$E$792/100,2)</f>
        <v>206.25</v>
      </c>
      <c r="F2495" s="11">
        <f>ROUND(АТС!E255*$F$791*$F$792/100,2)</f>
        <v>140.4</v>
      </c>
      <c r="G2495" s="11">
        <f>ROUND(АТС!E255*$G$791*$G$792/100,2)</f>
        <v>82.17</v>
      </c>
    </row>
    <row r="2496" spans="1:7" x14ac:dyDescent="0.25">
      <c r="A2496" s="238"/>
      <c r="B2496" s="130">
        <f t="shared" si="39"/>
        <v>42194.958330000001</v>
      </c>
      <c r="C2496" s="131">
        <v>23</v>
      </c>
      <c r="D2496" s="11">
        <f>ROUND(АТС!E256*$D$791*$D$792/100,2)</f>
        <v>160.65</v>
      </c>
      <c r="E2496" s="11">
        <f>ROUND(АТС!E256*$E$791*$E$792/100,2)</f>
        <v>147.61000000000001</v>
      </c>
      <c r="F2496" s="11">
        <f>ROUND(АТС!E256*$F$791*$F$792/100,2)</f>
        <v>100.48</v>
      </c>
      <c r="G2496" s="11">
        <f>ROUND(АТС!E256*$G$791*$G$792/100,2)</f>
        <v>58.81</v>
      </c>
    </row>
    <row r="2497" spans="1:7" x14ac:dyDescent="0.25">
      <c r="A2497" s="238"/>
      <c r="B2497" s="128">
        <f t="shared" si="39"/>
        <v>42195</v>
      </c>
      <c r="C2497" s="131">
        <v>0</v>
      </c>
      <c r="D2497" s="11">
        <f>ROUND(АТС!E257*$D$791*$D$792/100,2)</f>
        <v>36.799999999999997</v>
      </c>
      <c r="E2497" s="11">
        <f>ROUND(АТС!E257*$E$791*$E$792/100,2)</f>
        <v>33.81</v>
      </c>
      <c r="F2497" s="11">
        <f>ROUND(АТС!E257*$F$791*$F$792/100,2)</f>
        <v>23.02</v>
      </c>
      <c r="G2497" s="11">
        <f>ROUND(АТС!E257*$G$791*$G$792/100,2)</f>
        <v>13.47</v>
      </c>
    </row>
    <row r="2498" spans="1:7" x14ac:dyDescent="0.25">
      <c r="A2498" s="238"/>
      <c r="B2498" s="130">
        <f t="shared" ref="B2498:B2561" si="40">B2474+1</f>
        <v>42195.041669999999</v>
      </c>
      <c r="C2498" s="131">
        <v>1</v>
      </c>
      <c r="D2498" s="11">
        <f>ROUND(АТС!E258*$D$791*$D$792/100,2)</f>
        <v>45.95</v>
      </c>
      <c r="E2498" s="11">
        <f>ROUND(АТС!E258*$E$791*$E$792/100,2)</f>
        <v>42.22</v>
      </c>
      <c r="F2498" s="11">
        <f>ROUND(АТС!E258*$F$791*$F$792/100,2)</f>
        <v>28.74</v>
      </c>
      <c r="G2498" s="11">
        <f>ROUND(АТС!E258*$G$791*$G$792/100,2)</f>
        <v>16.82</v>
      </c>
    </row>
    <row r="2499" spans="1:7" x14ac:dyDescent="0.25">
      <c r="A2499" s="238"/>
      <c r="B2499" s="128">
        <f t="shared" si="40"/>
        <v>42195.083330000001</v>
      </c>
      <c r="C2499" s="131">
        <v>2</v>
      </c>
      <c r="D2499" s="11">
        <f>ROUND(АТС!E259*$D$791*$D$792/100,2)</f>
        <v>20.04</v>
      </c>
      <c r="E2499" s="11">
        <f>ROUND(АТС!E259*$E$791*$E$792/100,2)</f>
        <v>18.420000000000002</v>
      </c>
      <c r="F2499" s="11">
        <f>ROUND(АТС!E259*$F$791*$F$792/100,2)</f>
        <v>12.54</v>
      </c>
      <c r="G2499" s="11">
        <f>ROUND(АТС!E259*$G$791*$G$792/100,2)</f>
        <v>7.34</v>
      </c>
    </row>
    <row r="2500" spans="1:7" x14ac:dyDescent="0.25">
      <c r="A2500" s="238"/>
      <c r="B2500" s="130">
        <f t="shared" si="40"/>
        <v>42195.125</v>
      </c>
      <c r="C2500" s="131">
        <v>3</v>
      </c>
      <c r="D2500" s="11">
        <f>ROUND(АТС!E260*$D$791*$D$792/100,2)</f>
        <v>24.18</v>
      </c>
      <c r="E2500" s="11">
        <f>ROUND(АТС!E260*$E$791*$E$792/100,2)</f>
        <v>22.22</v>
      </c>
      <c r="F2500" s="11">
        <f>ROUND(АТС!E260*$F$791*$F$792/100,2)</f>
        <v>15.12</v>
      </c>
      <c r="G2500" s="11">
        <f>ROUND(АТС!E260*$G$791*$G$792/100,2)</f>
        <v>8.85</v>
      </c>
    </row>
    <row r="2501" spans="1:7" x14ac:dyDescent="0.25">
      <c r="A2501" s="238"/>
      <c r="B2501" s="128">
        <f t="shared" si="40"/>
        <v>42195.166669999999</v>
      </c>
      <c r="C2501" s="131">
        <v>4</v>
      </c>
      <c r="D2501" s="11">
        <f>ROUND(АТС!E261*$D$791*$D$792/100,2)</f>
        <v>4.71</v>
      </c>
      <c r="E2501" s="11">
        <f>ROUND(АТС!E261*$E$791*$E$792/100,2)</f>
        <v>4.33</v>
      </c>
      <c r="F2501" s="11">
        <f>ROUND(АТС!E261*$F$791*$F$792/100,2)</f>
        <v>2.95</v>
      </c>
      <c r="G2501" s="11">
        <f>ROUND(АТС!E261*$G$791*$G$792/100,2)</f>
        <v>1.73</v>
      </c>
    </row>
    <row r="2502" spans="1:7" x14ac:dyDescent="0.25">
      <c r="A2502" s="238"/>
      <c r="B2502" s="130">
        <f t="shared" si="40"/>
        <v>42195.208330000001</v>
      </c>
      <c r="C2502" s="131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38"/>
      <c r="B2503" s="128">
        <f t="shared" si="40"/>
        <v>42195.25</v>
      </c>
      <c r="C2503" s="131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38"/>
      <c r="B2504" s="130">
        <f t="shared" si="40"/>
        <v>42195.291669999999</v>
      </c>
      <c r="C2504" s="131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38"/>
      <c r="B2505" s="128">
        <f t="shared" si="40"/>
        <v>42195.333330000001</v>
      </c>
      <c r="C2505" s="131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38"/>
      <c r="B2506" s="130">
        <f t="shared" si="40"/>
        <v>42195.375</v>
      </c>
      <c r="C2506" s="131">
        <v>9</v>
      </c>
      <c r="D2506" s="11">
        <f>ROUND(АТС!E266*$D$791*$D$792/100,2)</f>
        <v>43.78</v>
      </c>
      <c r="E2506" s="11">
        <f>ROUND(АТС!E266*$E$791*$E$792/100,2)</f>
        <v>40.22</v>
      </c>
      <c r="F2506" s="11">
        <f>ROUND(АТС!E266*$F$791*$F$792/100,2)</f>
        <v>27.38</v>
      </c>
      <c r="G2506" s="11">
        <f>ROUND(АТС!E266*$G$791*$G$792/100,2)</f>
        <v>16.03</v>
      </c>
    </row>
    <row r="2507" spans="1:7" x14ac:dyDescent="0.25">
      <c r="A2507" s="238"/>
      <c r="B2507" s="128">
        <f t="shared" si="40"/>
        <v>42195.416669999999</v>
      </c>
      <c r="C2507" s="131">
        <v>10</v>
      </c>
      <c r="D2507" s="11">
        <f>ROUND(АТС!E267*$D$791*$D$792/100,2)</f>
        <v>116.79</v>
      </c>
      <c r="E2507" s="11">
        <f>ROUND(АТС!E267*$E$791*$E$792/100,2)</f>
        <v>107.31</v>
      </c>
      <c r="F2507" s="11">
        <f>ROUND(АТС!E267*$F$791*$F$792/100,2)</f>
        <v>73.05</v>
      </c>
      <c r="G2507" s="11">
        <f>ROUND(АТС!E267*$G$791*$G$792/100,2)</f>
        <v>42.75</v>
      </c>
    </row>
    <row r="2508" spans="1:7" x14ac:dyDescent="0.25">
      <c r="A2508" s="238"/>
      <c r="B2508" s="130">
        <f t="shared" si="40"/>
        <v>42195.458330000001</v>
      </c>
      <c r="C2508" s="131">
        <v>11</v>
      </c>
      <c r="D2508" s="11">
        <f>ROUND(АТС!E268*$D$791*$D$792/100,2)</f>
        <v>212.71</v>
      </c>
      <c r="E2508" s="11">
        <f>ROUND(АТС!E268*$E$791*$E$792/100,2)</f>
        <v>195.44</v>
      </c>
      <c r="F2508" s="11">
        <f>ROUND(АТС!E268*$F$791*$F$792/100,2)</f>
        <v>133.04</v>
      </c>
      <c r="G2508" s="11">
        <f>ROUND(АТС!E268*$G$791*$G$792/100,2)</f>
        <v>77.86</v>
      </c>
    </row>
    <row r="2509" spans="1:7" x14ac:dyDescent="0.25">
      <c r="A2509" s="238"/>
      <c r="B2509" s="128">
        <f t="shared" si="40"/>
        <v>42195.5</v>
      </c>
      <c r="C2509" s="131">
        <v>12</v>
      </c>
      <c r="D2509" s="11">
        <f>ROUND(АТС!E269*$D$791*$D$792/100,2)</f>
        <v>59.74</v>
      </c>
      <c r="E2509" s="11">
        <f>ROUND(АТС!E269*$E$791*$E$792/100,2)</f>
        <v>54.89</v>
      </c>
      <c r="F2509" s="11">
        <f>ROUND(АТС!E269*$F$791*$F$792/100,2)</f>
        <v>37.369999999999997</v>
      </c>
      <c r="G2509" s="11">
        <f>ROUND(АТС!E269*$G$791*$G$792/100,2)</f>
        <v>21.87</v>
      </c>
    </row>
    <row r="2510" spans="1:7" x14ac:dyDescent="0.25">
      <c r="A2510" s="238"/>
      <c r="B2510" s="130">
        <f t="shared" si="40"/>
        <v>42195.541669999999</v>
      </c>
      <c r="C2510" s="131">
        <v>13</v>
      </c>
      <c r="D2510" s="11">
        <f>ROUND(АТС!E270*$D$791*$D$792/100,2)</f>
        <v>65.319999999999993</v>
      </c>
      <c r="E2510" s="11">
        <f>ROUND(АТС!E270*$E$791*$E$792/100,2)</f>
        <v>60.02</v>
      </c>
      <c r="F2510" s="11">
        <f>ROUND(АТС!E270*$F$791*$F$792/100,2)</f>
        <v>40.86</v>
      </c>
      <c r="G2510" s="11">
        <f>ROUND(АТС!E270*$G$791*$G$792/100,2)</f>
        <v>23.91</v>
      </c>
    </row>
    <row r="2511" spans="1:7" x14ac:dyDescent="0.25">
      <c r="A2511" s="238"/>
      <c r="B2511" s="128">
        <f t="shared" si="40"/>
        <v>42195.583330000001</v>
      </c>
      <c r="C2511" s="131">
        <v>14</v>
      </c>
      <c r="D2511" s="11">
        <f>ROUND(АТС!E271*$D$791*$D$792/100,2)</f>
        <v>61.66</v>
      </c>
      <c r="E2511" s="11">
        <f>ROUND(АТС!E271*$E$791*$E$792/100,2)</f>
        <v>56.65</v>
      </c>
      <c r="F2511" s="11">
        <f>ROUND(АТС!E271*$F$791*$F$792/100,2)</f>
        <v>38.57</v>
      </c>
      <c r="G2511" s="11">
        <f>ROUND(АТС!E271*$G$791*$G$792/100,2)</f>
        <v>22.57</v>
      </c>
    </row>
    <row r="2512" spans="1:7" x14ac:dyDescent="0.25">
      <c r="A2512" s="238"/>
      <c r="B2512" s="130">
        <f t="shared" si="40"/>
        <v>42195.625</v>
      </c>
      <c r="C2512" s="131">
        <v>15</v>
      </c>
      <c r="D2512" s="11">
        <f>ROUND(АТС!E272*$D$791*$D$792/100,2)</f>
        <v>125.32</v>
      </c>
      <c r="E2512" s="11">
        <f>ROUND(АТС!E272*$E$791*$E$792/100,2)</f>
        <v>115.14</v>
      </c>
      <c r="F2512" s="11">
        <f>ROUND(АТС!E272*$F$791*$F$792/100,2)</f>
        <v>78.38</v>
      </c>
      <c r="G2512" s="11">
        <f>ROUND(АТС!E272*$G$791*$G$792/100,2)</f>
        <v>45.87</v>
      </c>
    </row>
    <row r="2513" spans="1:7" x14ac:dyDescent="0.25">
      <c r="A2513" s="238"/>
      <c r="B2513" s="128">
        <f t="shared" si="40"/>
        <v>42195.666669999999</v>
      </c>
      <c r="C2513" s="131">
        <v>16</v>
      </c>
      <c r="D2513" s="11">
        <f>ROUND(АТС!E273*$D$791*$D$792/100,2)</f>
        <v>49.12</v>
      </c>
      <c r="E2513" s="11">
        <f>ROUND(АТС!E273*$E$791*$E$792/100,2)</f>
        <v>45.14</v>
      </c>
      <c r="F2513" s="11">
        <f>ROUND(АТС!E273*$F$791*$F$792/100,2)</f>
        <v>30.73</v>
      </c>
      <c r="G2513" s="11">
        <f>ROUND(АТС!E273*$G$791*$G$792/100,2)</f>
        <v>17.98</v>
      </c>
    </row>
    <row r="2514" spans="1:7" x14ac:dyDescent="0.25">
      <c r="A2514" s="238"/>
      <c r="B2514" s="130">
        <f t="shared" si="40"/>
        <v>42195.708330000001</v>
      </c>
      <c r="C2514" s="131">
        <v>17</v>
      </c>
      <c r="D2514" s="11">
        <f>ROUND(АТС!E274*$D$791*$D$792/100,2)</f>
        <v>106.92</v>
      </c>
      <c r="E2514" s="11">
        <f>ROUND(АТС!E274*$E$791*$E$792/100,2)</f>
        <v>98.24</v>
      </c>
      <c r="F2514" s="11">
        <f>ROUND(АТС!E274*$F$791*$F$792/100,2)</f>
        <v>66.88</v>
      </c>
      <c r="G2514" s="11">
        <f>ROUND(АТС!E274*$G$791*$G$792/100,2)</f>
        <v>39.14</v>
      </c>
    </row>
    <row r="2515" spans="1:7" x14ac:dyDescent="0.25">
      <c r="A2515" s="238"/>
      <c r="B2515" s="128">
        <f t="shared" si="40"/>
        <v>42195.75</v>
      </c>
      <c r="C2515" s="131">
        <v>18</v>
      </c>
      <c r="D2515" s="11">
        <f>ROUND(АТС!E275*$D$791*$D$792/100,2)</f>
        <v>159.16</v>
      </c>
      <c r="E2515" s="11">
        <f>ROUND(АТС!E275*$E$791*$E$792/100,2)</f>
        <v>146.24</v>
      </c>
      <c r="F2515" s="11">
        <f>ROUND(АТС!E275*$F$791*$F$792/100,2)</f>
        <v>99.55</v>
      </c>
      <c r="G2515" s="11">
        <f>ROUND(АТС!E275*$G$791*$G$792/100,2)</f>
        <v>58.26</v>
      </c>
    </row>
    <row r="2516" spans="1:7" x14ac:dyDescent="0.25">
      <c r="A2516" s="238"/>
      <c r="B2516" s="130">
        <f t="shared" si="40"/>
        <v>42195.791669999999</v>
      </c>
      <c r="C2516" s="131">
        <v>19</v>
      </c>
      <c r="D2516" s="11">
        <f>ROUND(АТС!E276*$D$791*$D$792/100,2)</f>
        <v>104.9</v>
      </c>
      <c r="E2516" s="11">
        <f>ROUND(АТС!E276*$E$791*$E$792/100,2)</f>
        <v>96.38</v>
      </c>
      <c r="F2516" s="11">
        <f>ROUND(АТС!E276*$F$791*$F$792/100,2)</f>
        <v>65.61</v>
      </c>
      <c r="G2516" s="11">
        <f>ROUND(АТС!E276*$G$791*$G$792/100,2)</f>
        <v>38.4</v>
      </c>
    </row>
    <row r="2517" spans="1:7" x14ac:dyDescent="0.25">
      <c r="A2517" s="238"/>
      <c r="B2517" s="128">
        <f t="shared" si="40"/>
        <v>42195.833330000001</v>
      </c>
      <c r="C2517" s="131">
        <v>20</v>
      </c>
      <c r="D2517" s="11">
        <f>ROUND(АТС!E277*$D$791*$D$792/100,2)</f>
        <v>79.86</v>
      </c>
      <c r="E2517" s="11">
        <f>ROUND(АТС!E277*$E$791*$E$792/100,2)</f>
        <v>73.38</v>
      </c>
      <c r="F2517" s="11">
        <f>ROUND(АТС!E277*$F$791*$F$792/100,2)</f>
        <v>49.95</v>
      </c>
      <c r="G2517" s="11">
        <f>ROUND(АТС!E277*$G$791*$G$792/100,2)</f>
        <v>29.23</v>
      </c>
    </row>
    <row r="2518" spans="1:7" x14ac:dyDescent="0.25">
      <c r="A2518" s="238"/>
      <c r="B2518" s="130">
        <f t="shared" si="40"/>
        <v>42195.875</v>
      </c>
      <c r="C2518" s="131">
        <v>21</v>
      </c>
      <c r="D2518" s="11">
        <f>ROUND(АТС!E278*$D$791*$D$792/100,2)</f>
        <v>151.75</v>
      </c>
      <c r="E2518" s="11">
        <f>ROUND(АТС!E278*$E$791*$E$792/100,2)</f>
        <v>139.43</v>
      </c>
      <c r="F2518" s="11">
        <f>ROUND(АТС!E278*$F$791*$F$792/100,2)</f>
        <v>94.91</v>
      </c>
      <c r="G2518" s="11">
        <f>ROUND(АТС!E278*$G$791*$G$792/100,2)</f>
        <v>55.55</v>
      </c>
    </row>
    <row r="2519" spans="1:7" x14ac:dyDescent="0.25">
      <c r="A2519" s="238"/>
      <c r="B2519" s="128">
        <f t="shared" si="40"/>
        <v>42195.916669999999</v>
      </c>
      <c r="C2519" s="131">
        <v>22</v>
      </c>
      <c r="D2519" s="11">
        <f>ROUND(АТС!E279*$D$791*$D$792/100,2)</f>
        <v>222.38</v>
      </c>
      <c r="E2519" s="11">
        <f>ROUND(АТС!E279*$E$791*$E$792/100,2)</f>
        <v>204.33</v>
      </c>
      <c r="F2519" s="11">
        <f>ROUND(АТС!E279*$F$791*$F$792/100,2)</f>
        <v>139.09</v>
      </c>
      <c r="G2519" s="11">
        <f>ROUND(АТС!E279*$G$791*$G$792/100,2)</f>
        <v>81.400000000000006</v>
      </c>
    </row>
    <row r="2520" spans="1:7" x14ac:dyDescent="0.25">
      <c r="A2520" s="238"/>
      <c r="B2520" s="130">
        <f t="shared" si="40"/>
        <v>42195.958330000001</v>
      </c>
      <c r="C2520" s="131">
        <v>23</v>
      </c>
      <c r="D2520" s="11">
        <f>ROUND(АТС!E280*$D$791*$D$792/100,2)</f>
        <v>115.41</v>
      </c>
      <c r="E2520" s="11">
        <f>ROUND(АТС!E280*$E$791*$E$792/100,2)</f>
        <v>106.04</v>
      </c>
      <c r="F2520" s="11">
        <f>ROUND(АТС!E280*$F$791*$F$792/100,2)</f>
        <v>72.180000000000007</v>
      </c>
      <c r="G2520" s="11">
        <f>ROUND(АТС!E280*$G$791*$G$792/100,2)</f>
        <v>42.25</v>
      </c>
    </row>
    <row r="2521" spans="1:7" x14ac:dyDescent="0.25">
      <c r="A2521" s="238"/>
      <c r="B2521" s="128">
        <f t="shared" si="40"/>
        <v>42196</v>
      </c>
      <c r="C2521" s="131">
        <v>0</v>
      </c>
      <c r="D2521" s="11">
        <f>ROUND(АТС!E281*$D$791*$D$792/100,2)</f>
        <v>94.3</v>
      </c>
      <c r="E2521" s="11">
        <f>ROUND(АТС!E281*$E$791*$E$792/100,2)</f>
        <v>86.65</v>
      </c>
      <c r="F2521" s="11">
        <f>ROUND(АТС!E281*$F$791*$F$792/100,2)</f>
        <v>58.98</v>
      </c>
      <c r="G2521" s="11">
        <f>ROUND(АТС!E281*$G$791*$G$792/100,2)</f>
        <v>34.520000000000003</v>
      </c>
    </row>
    <row r="2522" spans="1:7" x14ac:dyDescent="0.25">
      <c r="A2522" s="238"/>
      <c r="B2522" s="130">
        <f t="shared" si="40"/>
        <v>42196.041669999999</v>
      </c>
      <c r="C2522" s="131">
        <v>1</v>
      </c>
      <c r="D2522" s="11">
        <f>ROUND(АТС!E282*$D$791*$D$792/100,2)</f>
        <v>49.04</v>
      </c>
      <c r="E2522" s="11">
        <f>ROUND(АТС!E282*$E$791*$E$792/100,2)</f>
        <v>45.06</v>
      </c>
      <c r="F2522" s="11">
        <f>ROUND(АТС!E282*$F$791*$F$792/100,2)</f>
        <v>30.67</v>
      </c>
      <c r="G2522" s="11">
        <f>ROUND(АТС!E282*$G$791*$G$792/100,2)</f>
        <v>17.95</v>
      </c>
    </row>
    <row r="2523" spans="1:7" x14ac:dyDescent="0.25">
      <c r="A2523" s="238"/>
      <c r="B2523" s="128">
        <f t="shared" si="40"/>
        <v>42196.083330000001</v>
      </c>
      <c r="C2523" s="131">
        <v>2</v>
      </c>
      <c r="D2523" s="11">
        <f>ROUND(АТС!E283*$D$791*$D$792/100,2)</f>
        <v>38.64</v>
      </c>
      <c r="E2523" s="11">
        <f>ROUND(АТС!E283*$E$791*$E$792/100,2)</f>
        <v>35.51</v>
      </c>
      <c r="F2523" s="11">
        <f>ROUND(АТС!E283*$F$791*$F$792/100,2)</f>
        <v>24.17</v>
      </c>
      <c r="G2523" s="11">
        <f>ROUND(АТС!E283*$G$791*$G$792/100,2)</f>
        <v>14.15</v>
      </c>
    </row>
    <row r="2524" spans="1:7" x14ac:dyDescent="0.25">
      <c r="A2524" s="238"/>
      <c r="B2524" s="130">
        <f t="shared" si="40"/>
        <v>42196.125</v>
      </c>
      <c r="C2524" s="131">
        <v>3</v>
      </c>
      <c r="D2524" s="11">
        <f>ROUND(АТС!E284*$D$791*$D$792/100,2)</f>
        <v>369.1</v>
      </c>
      <c r="E2524" s="11">
        <f>ROUND(АТС!E284*$E$791*$E$792/100,2)</f>
        <v>339.13</v>
      </c>
      <c r="F2524" s="11">
        <f>ROUND(АТС!E284*$F$791*$F$792/100,2)</f>
        <v>230.86</v>
      </c>
      <c r="G2524" s="11">
        <f>ROUND(АТС!E284*$G$791*$G$792/100,2)</f>
        <v>135.11000000000001</v>
      </c>
    </row>
    <row r="2525" spans="1:7" x14ac:dyDescent="0.25">
      <c r="A2525" s="238"/>
      <c r="B2525" s="128">
        <f t="shared" si="40"/>
        <v>42196.166669999999</v>
      </c>
      <c r="C2525" s="131">
        <v>4</v>
      </c>
      <c r="D2525" s="11">
        <f>ROUND(АТС!E285*$D$791*$D$792/100,2)</f>
        <v>0.04</v>
      </c>
      <c r="E2525" s="11">
        <f>ROUND(АТС!E285*$E$791*$E$792/100,2)</f>
        <v>0.04</v>
      </c>
      <c r="F2525" s="11">
        <f>ROUND(АТС!E285*$F$791*$F$792/100,2)</f>
        <v>0.03</v>
      </c>
      <c r="G2525" s="11">
        <f>ROUND(АТС!E285*$G$791*$G$792/100,2)</f>
        <v>0.02</v>
      </c>
    </row>
    <row r="2526" spans="1:7" x14ac:dyDescent="0.25">
      <c r="A2526" s="238"/>
      <c r="B2526" s="130">
        <f t="shared" si="40"/>
        <v>42196.208330000001</v>
      </c>
      <c r="C2526" s="131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38"/>
      <c r="B2527" s="128">
        <f t="shared" si="40"/>
        <v>42196.25</v>
      </c>
      <c r="C2527" s="131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38"/>
      <c r="B2528" s="130">
        <f t="shared" si="40"/>
        <v>42196.291669999999</v>
      </c>
      <c r="C2528" s="131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38"/>
      <c r="B2529" s="128">
        <f t="shared" si="40"/>
        <v>42196.333330000001</v>
      </c>
      <c r="C2529" s="131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38"/>
      <c r="B2530" s="130">
        <f t="shared" si="40"/>
        <v>42196.375</v>
      </c>
      <c r="C2530" s="131">
        <v>9</v>
      </c>
      <c r="D2530" s="11">
        <f>ROUND(АТС!E290*$D$791*$D$792/100,2)</f>
        <v>52.47</v>
      </c>
      <c r="E2530" s="11">
        <f>ROUND(АТС!E290*$E$791*$E$792/100,2)</f>
        <v>48.21</v>
      </c>
      <c r="F2530" s="11">
        <f>ROUND(АТС!E290*$F$791*$F$792/100,2)</f>
        <v>32.82</v>
      </c>
      <c r="G2530" s="11">
        <f>ROUND(АТС!E290*$G$791*$G$792/100,2)</f>
        <v>19.21</v>
      </c>
    </row>
    <row r="2531" spans="1:7" x14ac:dyDescent="0.25">
      <c r="A2531" s="238"/>
      <c r="B2531" s="128">
        <f t="shared" si="40"/>
        <v>42196.416669999999</v>
      </c>
      <c r="C2531" s="131">
        <v>10</v>
      </c>
      <c r="D2531" s="11">
        <f>ROUND(АТС!E291*$D$791*$D$792/100,2)</f>
        <v>6.69</v>
      </c>
      <c r="E2531" s="11">
        <f>ROUND(АТС!E291*$E$791*$E$792/100,2)</f>
        <v>6.15</v>
      </c>
      <c r="F2531" s="11">
        <f>ROUND(АТС!E291*$F$791*$F$792/100,2)</f>
        <v>4.18</v>
      </c>
      <c r="G2531" s="11">
        <f>ROUND(АТС!E291*$G$791*$G$792/100,2)</f>
        <v>2.4500000000000002</v>
      </c>
    </row>
    <row r="2532" spans="1:7" x14ac:dyDescent="0.25">
      <c r="A2532" s="238"/>
      <c r="B2532" s="130">
        <f t="shared" si="40"/>
        <v>42196.458330000001</v>
      </c>
      <c r="C2532" s="131">
        <v>11</v>
      </c>
      <c r="D2532" s="11">
        <f>ROUND(АТС!E292*$D$791*$D$792/100,2)</f>
        <v>3.08</v>
      </c>
      <c r="E2532" s="11">
        <f>ROUND(АТС!E292*$E$791*$E$792/100,2)</f>
        <v>2.83</v>
      </c>
      <c r="F2532" s="11">
        <f>ROUND(АТС!E292*$F$791*$F$792/100,2)</f>
        <v>1.92</v>
      </c>
      <c r="G2532" s="11">
        <f>ROUND(АТС!E292*$G$791*$G$792/100,2)</f>
        <v>1.1299999999999999</v>
      </c>
    </row>
    <row r="2533" spans="1:7" x14ac:dyDescent="0.25">
      <c r="A2533" s="238"/>
      <c r="B2533" s="128">
        <f t="shared" si="40"/>
        <v>42196.5</v>
      </c>
      <c r="C2533" s="131">
        <v>12</v>
      </c>
      <c r="D2533" s="11">
        <f>ROUND(АТС!E293*$D$791*$D$792/100,2)</f>
        <v>27.68</v>
      </c>
      <c r="E2533" s="11">
        <f>ROUND(АТС!E293*$E$791*$E$792/100,2)</f>
        <v>25.43</v>
      </c>
      <c r="F2533" s="11">
        <f>ROUND(АТС!E293*$F$791*$F$792/100,2)</f>
        <v>17.309999999999999</v>
      </c>
      <c r="G2533" s="11">
        <f>ROUND(АТС!E293*$G$791*$G$792/100,2)</f>
        <v>10.130000000000001</v>
      </c>
    </row>
    <row r="2534" spans="1:7" x14ac:dyDescent="0.25">
      <c r="A2534" s="238"/>
      <c r="B2534" s="130">
        <f t="shared" si="40"/>
        <v>42196.541669999999</v>
      </c>
      <c r="C2534" s="131">
        <v>13</v>
      </c>
      <c r="D2534" s="11">
        <f>ROUND(АТС!E294*$D$791*$D$792/100,2)</f>
        <v>34.119999999999997</v>
      </c>
      <c r="E2534" s="11">
        <f>ROUND(АТС!E294*$E$791*$E$792/100,2)</f>
        <v>31.35</v>
      </c>
      <c r="F2534" s="11">
        <f>ROUND(АТС!E294*$F$791*$F$792/100,2)</f>
        <v>21.34</v>
      </c>
      <c r="G2534" s="11">
        <f>ROUND(АТС!E294*$G$791*$G$792/100,2)</f>
        <v>12.49</v>
      </c>
    </row>
    <row r="2535" spans="1:7" x14ac:dyDescent="0.25">
      <c r="A2535" s="238"/>
      <c r="B2535" s="128">
        <f t="shared" si="40"/>
        <v>42196.583330000001</v>
      </c>
      <c r="C2535" s="131">
        <v>14</v>
      </c>
      <c r="D2535" s="11">
        <f>ROUND(АТС!E295*$D$791*$D$792/100,2)</f>
        <v>80.73</v>
      </c>
      <c r="E2535" s="11">
        <f>ROUND(АТС!E295*$E$791*$E$792/100,2)</f>
        <v>74.180000000000007</v>
      </c>
      <c r="F2535" s="11">
        <f>ROUND(АТС!E295*$F$791*$F$792/100,2)</f>
        <v>50.49</v>
      </c>
      <c r="G2535" s="11">
        <f>ROUND(АТС!E295*$G$791*$G$792/100,2)</f>
        <v>29.55</v>
      </c>
    </row>
    <row r="2536" spans="1:7" x14ac:dyDescent="0.25">
      <c r="A2536" s="238"/>
      <c r="B2536" s="130">
        <f t="shared" si="40"/>
        <v>42196.625</v>
      </c>
      <c r="C2536" s="131">
        <v>15</v>
      </c>
      <c r="D2536" s="11">
        <f>ROUND(АТС!E296*$D$791*$D$792/100,2)</f>
        <v>77.22</v>
      </c>
      <c r="E2536" s="11">
        <f>ROUND(АТС!E296*$E$791*$E$792/100,2)</f>
        <v>70.95</v>
      </c>
      <c r="F2536" s="11">
        <f>ROUND(АТС!E296*$F$791*$F$792/100,2)</f>
        <v>48.3</v>
      </c>
      <c r="G2536" s="11">
        <f>ROUND(АТС!E296*$G$791*$G$792/100,2)</f>
        <v>28.27</v>
      </c>
    </row>
    <row r="2537" spans="1:7" x14ac:dyDescent="0.25">
      <c r="A2537" s="238"/>
      <c r="B2537" s="128">
        <f t="shared" si="40"/>
        <v>42196.666669999999</v>
      </c>
      <c r="C2537" s="131">
        <v>16</v>
      </c>
      <c r="D2537" s="11">
        <f>ROUND(АТС!E297*$D$791*$D$792/100,2)</f>
        <v>56.37</v>
      </c>
      <c r="E2537" s="11">
        <f>ROUND(АТС!E297*$E$791*$E$792/100,2)</f>
        <v>51.79</v>
      </c>
      <c r="F2537" s="11">
        <f>ROUND(АТС!E297*$F$791*$F$792/100,2)</f>
        <v>35.26</v>
      </c>
      <c r="G2537" s="11">
        <f>ROUND(АТС!E297*$G$791*$G$792/100,2)</f>
        <v>20.63</v>
      </c>
    </row>
    <row r="2538" spans="1:7" x14ac:dyDescent="0.25">
      <c r="A2538" s="238"/>
      <c r="B2538" s="130">
        <f t="shared" si="40"/>
        <v>42196.708330000001</v>
      </c>
      <c r="C2538" s="131">
        <v>17</v>
      </c>
      <c r="D2538" s="11">
        <f>ROUND(АТС!E298*$D$791*$D$792/100,2)</f>
        <v>54.47</v>
      </c>
      <c r="E2538" s="11">
        <f>ROUND(АТС!E298*$E$791*$E$792/100,2)</f>
        <v>50.05</v>
      </c>
      <c r="F2538" s="11">
        <f>ROUND(АТС!E298*$F$791*$F$792/100,2)</f>
        <v>34.07</v>
      </c>
      <c r="G2538" s="11">
        <f>ROUND(АТС!E298*$G$791*$G$792/100,2)</f>
        <v>19.940000000000001</v>
      </c>
    </row>
    <row r="2539" spans="1:7" x14ac:dyDescent="0.25">
      <c r="A2539" s="238"/>
      <c r="B2539" s="128">
        <f t="shared" si="40"/>
        <v>42196.75</v>
      </c>
      <c r="C2539" s="131">
        <v>18</v>
      </c>
      <c r="D2539" s="11">
        <f>ROUND(АТС!E299*$D$791*$D$792/100,2)</f>
        <v>45.37</v>
      </c>
      <c r="E2539" s="11">
        <f>ROUND(АТС!E299*$E$791*$E$792/100,2)</f>
        <v>41.69</v>
      </c>
      <c r="F2539" s="11">
        <f>ROUND(АТС!E299*$F$791*$F$792/100,2)</f>
        <v>28.38</v>
      </c>
      <c r="G2539" s="11">
        <f>ROUND(АТС!E299*$G$791*$G$792/100,2)</f>
        <v>16.61</v>
      </c>
    </row>
    <row r="2540" spans="1:7" x14ac:dyDescent="0.25">
      <c r="A2540" s="238"/>
      <c r="B2540" s="130">
        <f t="shared" si="40"/>
        <v>42196.791669999999</v>
      </c>
      <c r="C2540" s="131">
        <v>19</v>
      </c>
      <c r="D2540" s="11">
        <f>ROUND(АТС!E300*$D$791*$D$792/100,2)</f>
        <v>31.28</v>
      </c>
      <c r="E2540" s="11">
        <f>ROUND(АТС!E300*$E$791*$E$792/100,2)</f>
        <v>28.74</v>
      </c>
      <c r="F2540" s="11">
        <f>ROUND(АТС!E300*$F$791*$F$792/100,2)</f>
        <v>19.559999999999999</v>
      </c>
      <c r="G2540" s="11">
        <f>ROUND(АТС!E300*$G$791*$G$792/100,2)</f>
        <v>11.45</v>
      </c>
    </row>
    <row r="2541" spans="1:7" x14ac:dyDescent="0.25">
      <c r="A2541" s="238"/>
      <c r="B2541" s="128">
        <f t="shared" si="40"/>
        <v>42196.833330000001</v>
      </c>
      <c r="C2541" s="131">
        <v>20</v>
      </c>
      <c r="D2541" s="11">
        <f>ROUND(АТС!E301*$D$791*$D$792/100,2)</f>
        <v>47.57</v>
      </c>
      <c r="E2541" s="11">
        <f>ROUND(АТС!E301*$E$791*$E$792/100,2)</f>
        <v>43.71</v>
      </c>
      <c r="F2541" s="11">
        <f>ROUND(АТС!E301*$F$791*$F$792/100,2)</f>
        <v>29.75</v>
      </c>
      <c r="G2541" s="11">
        <f>ROUND(АТС!E301*$G$791*$G$792/100,2)</f>
        <v>17.41</v>
      </c>
    </row>
    <row r="2542" spans="1:7" x14ac:dyDescent="0.25">
      <c r="A2542" s="238"/>
      <c r="B2542" s="130">
        <f t="shared" si="40"/>
        <v>42196.875</v>
      </c>
      <c r="C2542" s="131">
        <v>21</v>
      </c>
      <c r="D2542" s="11">
        <f>ROUND(АТС!E302*$D$791*$D$792/100,2)</f>
        <v>75.760000000000005</v>
      </c>
      <c r="E2542" s="11">
        <f>ROUND(АТС!E302*$E$791*$E$792/100,2)</f>
        <v>69.61</v>
      </c>
      <c r="F2542" s="11">
        <f>ROUND(АТС!E302*$F$791*$F$792/100,2)</f>
        <v>47.39</v>
      </c>
      <c r="G2542" s="11">
        <f>ROUND(АТС!E302*$G$791*$G$792/100,2)</f>
        <v>27.73</v>
      </c>
    </row>
    <row r="2543" spans="1:7" x14ac:dyDescent="0.25">
      <c r="A2543" s="238"/>
      <c r="B2543" s="128">
        <f t="shared" si="40"/>
        <v>42196.916669999999</v>
      </c>
      <c r="C2543" s="131">
        <v>22</v>
      </c>
      <c r="D2543" s="11">
        <f>ROUND(АТС!E303*$D$791*$D$792/100,2)</f>
        <v>136.02000000000001</v>
      </c>
      <c r="E2543" s="11">
        <f>ROUND(АТС!E303*$E$791*$E$792/100,2)</f>
        <v>124.97</v>
      </c>
      <c r="F2543" s="11">
        <f>ROUND(АТС!E303*$F$791*$F$792/100,2)</f>
        <v>85.07</v>
      </c>
      <c r="G2543" s="11">
        <f>ROUND(АТС!E303*$G$791*$G$792/100,2)</f>
        <v>49.79</v>
      </c>
    </row>
    <row r="2544" spans="1:7" x14ac:dyDescent="0.25">
      <c r="A2544" s="238"/>
      <c r="B2544" s="130">
        <f t="shared" si="40"/>
        <v>42196.958330000001</v>
      </c>
      <c r="C2544" s="131">
        <v>23</v>
      </c>
      <c r="D2544" s="11">
        <f>ROUND(АТС!E304*$D$791*$D$792/100,2)</f>
        <v>149.19</v>
      </c>
      <c r="E2544" s="11">
        <f>ROUND(АТС!E304*$E$791*$E$792/100,2)</f>
        <v>137.08000000000001</v>
      </c>
      <c r="F2544" s="11">
        <f>ROUND(АТС!E304*$F$791*$F$792/100,2)</f>
        <v>93.31</v>
      </c>
      <c r="G2544" s="11">
        <f>ROUND(АТС!E304*$G$791*$G$792/100,2)</f>
        <v>54.61</v>
      </c>
    </row>
    <row r="2545" spans="1:7" x14ac:dyDescent="0.25">
      <c r="A2545" s="238"/>
      <c r="B2545" s="128">
        <f t="shared" si="40"/>
        <v>42197</v>
      </c>
      <c r="C2545" s="131">
        <v>0</v>
      </c>
      <c r="D2545" s="11">
        <f>ROUND(АТС!E305*$D$791*$D$792/100,2)</f>
        <v>105.12</v>
      </c>
      <c r="E2545" s="11">
        <f>ROUND(АТС!E305*$E$791*$E$792/100,2)</f>
        <v>96.59</v>
      </c>
      <c r="F2545" s="11">
        <f>ROUND(АТС!E305*$F$791*$F$792/100,2)</f>
        <v>65.75</v>
      </c>
      <c r="G2545" s="11">
        <f>ROUND(АТС!E305*$G$791*$G$792/100,2)</f>
        <v>38.479999999999997</v>
      </c>
    </row>
    <row r="2546" spans="1:7" x14ac:dyDescent="0.25">
      <c r="A2546" s="238"/>
      <c r="B2546" s="130">
        <f t="shared" si="40"/>
        <v>42197.041669999999</v>
      </c>
      <c r="C2546" s="131">
        <v>1</v>
      </c>
      <c r="D2546" s="11">
        <f>ROUND(АТС!E306*$D$791*$D$792/100,2)</f>
        <v>70.650000000000006</v>
      </c>
      <c r="E2546" s="11">
        <f>ROUND(АТС!E306*$E$791*$E$792/100,2)</f>
        <v>64.91</v>
      </c>
      <c r="F2546" s="11">
        <f>ROUND(АТС!E306*$F$791*$F$792/100,2)</f>
        <v>44.19</v>
      </c>
      <c r="G2546" s="11">
        <f>ROUND(АТС!E306*$G$791*$G$792/100,2)</f>
        <v>25.86</v>
      </c>
    </row>
    <row r="2547" spans="1:7" x14ac:dyDescent="0.25">
      <c r="A2547" s="238"/>
      <c r="B2547" s="128">
        <f t="shared" si="40"/>
        <v>42197.083330000001</v>
      </c>
      <c r="C2547" s="131">
        <v>2</v>
      </c>
      <c r="D2547" s="11">
        <f>ROUND(АТС!E307*$D$791*$D$792/100,2)</f>
        <v>110.63</v>
      </c>
      <c r="E2547" s="11">
        <f>ROUND(АТС!E307*$E$791*$E$792/100,2)</f>
        <v>101.65</v>
      </c>
      <c r="F2547" s="11">
        <f>ROUND(АТС!E307*$F$791*$F$792/100,2)</f>
        <v>69.2</v>
      </c>
      <c r="G2547" s="11">
        <f>ROUND(АТС!E307*$G$791*$G$792/100,2)</f>
        <v>40.5</v>
      </c>
    </row>
    <row r="2548" spans="1:7" x14ac:dyDescent="0.25">
      <c r="A2548" s="238"/>
      <c r="B2548" s="130">
        <f t="shared" si="40"/>
        <v>42197.125</v>
      </c>
      <c r="C2548" s="131">
        <v>3</v>
      </c>
      <c r="D2548" s="11">
        <f>ROUND(АТС!E308*$D$791*$D$792/100,2)</f>
        <v>84.26</v>
      </c>
      <c r="E2548" s="11">
        <f>ROUND(АТС!E308*$E$791*$E$792/100,2)</f>
        <v>77.42</v>
      </c>
      <c r="F2548" s="11">
        <f>ROUND(АТС!E308*$F$791*$F$792/100,2)</f>
        <v>52.7</v>
      </c>
      <c r="G2548" s="11">
        <f>ROUND(АТС!E308*$G$791*$G$792/100,2)</f>
        <v>30.85</v>
      </c>
    </row>
    <row r="2549" spans="1:7" x14ac:dyDescent="0.25">
      <c r="A2549" s="238"/>
      <c r="B2549" s="128">
        <f t="shared" si="40"/>
        <v>42197.166669999999</v>
      </c>
      <c r="C2549" s="131">
        <v>4</v>
      </c>
      <c r="D2549" s="11">
        <f>ROUND(АТС!E309*$D$791*$D$792/100,2)</f>
        <v>97.57</v>
      </c>
      <c r="E2549" s="11">
        <f>ROUND(АТС!E309*$E$791*$E$792/100,2)</f>
        <v>89.65</v>
      </c>
      <c r="F2549" s="11">
        <f>ROUND(АТС!E309*$F$791*$F$792/100,2)</f>
        <v>61.03</v>
      </c>
      <c r="G2549" s="11">
        <f>ROUND(АТС!E309*$G$791*$G$792/100,2)</f>
        <v>35.72</v>
      </c>
    </row>
    <row r="2550" spans="1:7" x14ac:dyDescent="0.25">
      <c r="A2550" s="238"/>
      <c r="B2550" s="130">
        <f t="shared" si="40"/>
        <v>42197.208330000001</v>
      </c>
      <c r="C2550" s="131">
        <v>5</v>
      </c>
      <c r="D2550" s="11">
        <f>ROUND(АТС!E310*$D$791*$D$792/100,2)</f>
        <v>67.77</v>
      </c>
      <c r="E2550" s="11">
        <f>ROUND(АТС!E310*$E$791*$E$792/100,2)</f>
        <v>62.27</v>
      </c>
      <c r="F2550" s="11">
        <f>ROUND(АТС!E310*$F$791*$F$792/100,2)</f>
        <v>42.39</v>
      </c>
      <c r="G2550" s="11">
        <f>ROUND(АТС!E310*$G$791*$G$792/100,2)</f>
        <v>24.81</v>
      </c>
    </row>
    <row r="2551" spans="1:7" x14ac:dyDescent="0.25">
      <c r="A2551" s="238"/>
      <c r="B2551" s="128">
        <f t="shared" si="40"/>
        <v>42197.25</v>
      </c>
      <c r="C2551" s="131">
        <v>6</v>
      </c>
      <c r="D2551" s="11">
        <f>ROUND(АТС!E311*$D$791*$D$792/100,2)</f>
        <v>17.3</v>
      </c>
      <c r="E2551" s="11">
        <f>ROUND(АТС!E311*$E$791*$E$792/100,2)</f>
        <v>15.89</v>
      </c>
      <c r="F2551" s="11">
        <f>ROUND(АТС!E311*$F$791*$F$792/100,2)</f>
        <v>10.82</v>
      </c>
      <c r="G2551" s="11">
        <f>ROUND(АТС!E311*$G$791*$G$792/100,2)</f>
        <v>6.33</v>
      </c>
    </row>
    <row r="2552" spans="1:7" x14ac:dyDescent="0.25">
      <c r="A2552" s="238"/>
      <c r="B2552" s="130">
        <f t="shared" si="40"/>
        <v>42197.291669999999</v>
      </c>
      <c r="C2552" s="131">
        <v>7</v>
      </c>
      <c r="D2552" s="11">
        <f>ROUND(АТС!E312*$D$791*$D$792/100,2)</f>
        <v>1.37</v>
      </c>
      <c r="E2552" s="11">
        <f>ROUND(АТС!E312*$E$791*$E$792/100,2)</f>
        <v>1.26</v>
      </c>
      <c r="F2552" s="11">
        <f>ROUND(АТС!E312*$F$791*$F$792/100,2)</f>
        <v>0.86</v>
      </c>
      <c r="G2552" s="11">
        <f>ROUND(АТС!E312*$G$791*$G$792/100,2)</f>
        <v>0.5</v>
      </c>
    </row>
    <row r="2553" spans="1:7" x14ac:dyDescent="0.25">
      <c r="A2553" s="238"/>
      <c r="B2553" s="128">
        <f t="shared" si="40"/>
        <v>42197.333330000001</v>
      </c>
      <c r="C2553" s="131">
        <v>8</v>
      </c>
      <c r="D2553" s="11">
        <f>ROUND(АТС!E313*$D$791*$D$792/100,2)</f>
        <v>430.49</v>
      </c>
      <c r="E2553" s="11">
        <f>ROUND(АТС!E313*$E$791*$E$792/100,2)</f>
        <v>395.55</v>
      </c>
      <c r="F2553" s="11">
        <f>ROUND(АТС!E313*$F$791*$F$792/100,2)</f>
        <v>269.26</v>
      </c>
      <c r="G2553" s="11">
        <f>ROUND(АТС!E313*$G$791*$G$792/100,2)</f>
        <v>157.58000000000001</v>
      </c>
    </row>
    <row r="2554" spans="1:7" x14ac:dyDescent="0.25">
      <c r="A2554" s="238"/>
      <c r="B2554" s="130">
        <f t="shared" si="40"/>
        <v>42197.375</v>
      </c>
      <c r="C2554" s="131">
        <v>9</v>
      </c>
      <c r="D2554" s="11">
        <f>ROUND(АТС!E314*$D$791*$D$792/100,2)</f>
        <v>182.02</v>
      </c>
      <c r="E2554" s="11">
        <f>ROUND(АТС!E314*$E$791*$E$792/100,2)</f>
        <v>167.25</v>
      </c>
      <c r="F2554" s="11">
        <f>ROUND(АТС!E314*$F$791*$F$792/100,2)</f>
        <v>113.85</v>
      </c>
      <c r="G2554" s="11">
        <f>ROUND(АТС!E314*$G$791*$G$792/100,2)</f>
        <v>66.63</v>
      </c>
    </row>
    <row r="2555" spans="1:7" x14ac:dyDescent="0.25">
      <c r="A2555" s="238"/>
      <c r="B2555" s="128">
        <f t="shared" si="40"/>
        <v>42197.416669999999</v>
      </c>
      <c r="C2555" s="131">
        <v>10</v>
      </c>
      <c r="D2555" s="11">
        <f>ROUND(АТС!E315*$D$791*$D$792/100,2)</f>
        <v>118.07</v>
      </c>
      <c r="E2555" s="11">
        <f>ROUND(АТС!E315*$E$791*$E$792/100,2)</f>
        <v>108.48</v>
      </c>
      <c r="F2555" s="11">
        <f>ROUND(АТС!E315*$F$791*$F$792/100,2)</f>
        <v>73.849999999999994</v>
      </c>
      <c r="G2555" s="11">
        <f>ROUND(АТС!E315*$G$791*$G$792/100,2)</f>
        <v>43.22</v>
      </c>
    </row>
    <row r="2556" spans="1:7" x14ac:dyDescent="0.25">
      <c r="A2556" s="238"/>
      <c r="B2556" s="130">
        <f t="shared" si="40"/>
        <v>42197.458330000001</v>
      </c>
      <c r="C2556" s="131">
        <v>11</v>
      </c>
      <c r="D2556" s="11">
        <f>ROUND(АТС!E316*$D$791*$D$792/100,2)</f>
        <v>137.28</v>
      </c>
      <c r="E2556" s="11">
        <f>ROUND(АТС!E316*$E$791*$E$792/100,2)</f>
        <v>126.14</v>
      </c>
      <c r="F2556" s="11">
        <f>ROUND(АТС!E316*$F$791*$F$792/100,2)</f>
        <v>85.86</v>
      </c>
      <c r="G2556" s="11">
        <f>ROUND(АТС!E316*$G$791*$G$792/100,2)</f>
        <v>50.25</v>
      </c>
    </row>
    <row r="2557" spans="1:7" x14ac:dyDescent="0.25">
      <c r="A2557" s="238"/>
      <c r="B2557" s="128">
        <f t="shared" si="40"/>
        <v>42197.5</v>
      </c>
      <c r="C2557" s="131">
        <v>12</v>
      </c>
      <c r="D2557" s="11">
        <f>ROUND(АТС!E317*$D$791*$D$792/100,2)</f>
        <v>127.5</v>
      </c>
      <c r="E2557" s="11">
        <f>ROUND(АТС!E317*$E$791*$E$792/100,2)</f>
        <v>117.15</v>
      </c>
      <c r="F2557" s="11">
        <f>ROUND(АТС!E317*$F$791*$F$792/100,2)</f>
        <v>79.739999999999995</v>
      </c>
      <c r="G2557" s="11">
        <f>ROUND(АТС!E317*$G$791*$G$792/100,2)</f>
        <v>46.67</v>
      </c>
    </row>
    <row r="2558" spans="1:7" x14ac:dyDescent="0.25">
      <c r="A2558" s="238"/>
      <c r="B2558" s="130">
        <f t="shared" si="40"/>
        <v>42197.541669999999</v>
      </c>
      <c r="C2558" s="131">
        <v>13</v>
      </c>
      <c r="D2558" s="11">
        <f>ROUND(АТС!E318*$D$791*$D$792/100,2)</f>
        <v>124.18</v>
      </c>
      <c r="E2558" s="11">
        <f>ROUND(АТС!E318*$E$791*$E$792/100,2)</f>
        <v>114.1</v>
      </c>
      <c r="F2558" s="11">
        <f>ROUND(АТС!E318*$F$791*$F$792/100,2)</f>
        <v>77.67</v>
      </c>
      <c r="G2558" s="11">
        <f>ROUND(АТС!E318*$G$791*$G$792/100,2)</f>
        <v>45.46</v>
      </c>
    </row>
    <row r="2559" spans="1:7" x14ac:dyDescent="0.25">
      <c r="A2559" s="238"/>
      <c r="B2559" s="128">
        <f t="shared" si="40"/>
        <v>42197.583330000001</v>
      </c>
      <c r="C2559" s="131">
        <v>14</v>
      </c>
      <c r="D2559" s="11">
        <f>ROUND(АТС!E319*$D$791*$D$792/100,2)</f>
        <v>182.79</v>
      </c>
      <c r="E2559" s="11">
        <f>ROUND(АТС!E319*$E$791*$E$792/100,2)</f>
        <v>167.95</v>
      </c>
      <c r="F2559" s="11">
        <f>ROUND(АТС!E319*$F$791*$F$792/100,2)</f>
        <v>114.33</v>
      </c>
      <c r="G2559" s="11">
        <f>ROUND(АТС!E319*$G$791*$G$792/100,2)</f>
        <v>66.91</v>
      </c>
    </row>
    <row r="2560" spans="1:7" x14ac:dyDescent="0.25">
      <c r="A2560" s="238"/>
      <c r="B2560" s="130">
        <f t="shared" si="40"/>
        <v>42197.625</v>
      </c>
      <c r="C2560" s="131">
        <v>15</v>
      </c>
      <c r="D2560" s="11">
        <f>ROUND(АТС!E320*$D$791*$D$792/100,2)</f>
        <v>164.41</v>
      </c>
      <c r="E2560" s="11">
        <f>ROUND(АТС!E320*$E$791*$E$792/100,2)</f>
        <v>151.07</v>
      </c>
      <c r="F2560" s="11">
        <f>ROUND(АТС!E320*$F$791*$F$792/100,2)</f>
        <v>102.84</v>
      </c>
      <c r="G2560" s="11">
        <f>ROUND(АТС!E320*$G$791*$G$792/100,2)</f>
        <v>60.18</v>
      </c>
    </row>
    <row r="2561" spans="1:7" x14ac:dyDescent="0.25">
      <c r="A2561" s="238"/>
      <c r="B2561" s="128">
        <f t="shared" si="40"/>
        <v>42197.666669999999</v>
      </c>
      <c r="C2561" s="131">
        <v>16</v>
      </c>
      <c r="D2561" s="11">
        <f>ROUND(АТС!E321*$D$791*$D$792/100,2)</f>
        <v>205.56</v>
      </c>
      <c r="E2561" s="11">
        <f>ROUND(АТС!E321*$E$791*$E$792/100,2)</f>
        <v>188.87</v>
      </c>
      <c r="F2561" s="11">
        <f>ROUND(АТС!E321*$F$791*$F$792/100,2)</f>
        <v>128.57</v>
      </c>
      <c r="G2561" s="11">
        <f>ROUND(АТС!E321*$G$791*$G$792/100,2)</f>
        <v>75.239999999999995</v>
      </c>
    </row>
    <row r="2562" spans="1:7" x14ac:dyDescent="0.25">
      <c r="A2562" s="238"/>
      <c r="B2562" s="130">
        <f t="shared" ref="B2562:B2625" si="41">B2538+1</f>
        <v>42197.708330000001</v>
      </c>
      <c r="C2562" s="131">
        <v>17</v>
      </c>
      <c r="D2562" s="11">
        <f>ROUND(АТС!E322*$D$791*$D$792/100,2)</f>
        <v>380.79</v>
      </c>
      <c r="E2562" s="11">
        <f>ROUND(АТС!E322*$E$791*$E$792/100,2)</f>
        <v>349.88</v>
      </c>
      <c r="F2562" s="11">
        <f>ROUND(АТС!E322*$F$791*$F$792/100,2)</f>
        <v>238.17</v>
      </c>
      <c r="G2562" s="11">
        <f>ROUND(АТС!E322*$G$791*$G$792/100,2)</f>
        <v>139.38999999999999</v>
      </c>
    </row>
    <row r="2563" spans="1:7" x14ac:dyDescent="0.25">
      <c r="A2563" s="238"/>
      <c r="B2563" s="128">
        <f t="shared" si="41"/>
        <v>42197.75</v>
      </c>
      <c r="C2563" s="131">
        <v>18</v>
      </c>
      <c r="D2563" s="11">
        <f>ROUND(АТС!E323*$D$791*$D$792/100,2)</f>
        <v>379.8</v>
      </c>
      <c r="E2563" s="11">
        <f>ROUND(АТС!E323*$E$791*$E$792/100,2)</f>
        <v>348.97</v>
      </c>
      <c r="F2563" s="11">
        <f>ROUND(АТС!E323*$F$791*$F$792/100,2)</f>
        <v>237.55</v>
      </c>
      <c r="G2563" s="11">
        <f>ROUND(АТС!E323*$G$791*$G$792/100,2)</f>
        <v>139.03</v>
      </c>
    </row>
    <row r="2564" spans="1:7" x14ac:dyDescent="0.25">
      <c r="A2564" s="238"/>
      <c r="B2564" s="130">
        <f t="shared" si="41"/>
        <v>42197.791669999999</v>
      </c>
      <c r="C2564" s="131">
        <v>19</v>
      </c>
      <c r="D2564" s="11">
        <f>ROUND(АТС!E324*$D$791*$D$792/100,2)</f>
        <v>130.88</v>
      </c>
      <c r="E2564" s="11">
        <f>ROUND(АТС!E324*$E$791*$E$792/100,2)</f>
        <v>120.25</v>
      </c>
      <c r="F2564" s="11">
        <f>ROUND(АТС!E324*$F$791*$F$792/100,2)</f>
        <v>81.86</v>
      </c>
      <c r="G2564" s="11">
        <f>ROUND(АТС!E324*$G$791*$G$792/100,2)</f>
        <v>47.91</v>
      </c>
    </row>
    <row r="2565" spans="1:7" x14ac:dyDescent="0.25">
      <c r="A2565" s="238"/>
      <c r="B2565" s="128">
        <f t="shared" si="41"/>
        <v>42197.833330000001</v>
      </c>
      <c r="C2565" s="131">
        <v>20</v>
      </c>
      <c r="D2565" s="11">
        <f>ROUND(АТС!E325*$D$791*$D$792/100,2)</f>
        <v>88.88</v>
      </c>
      <c r="E2565" s="11">
        <f>ROUND(АТС!E325*$E$791*$E$792/100,2)</f>
        <v>81.66</v>
      </c>
      <c r="F2565" s="11">
        <f>ROUND(АТС!E325*$F$791*$F$792/100,2)</f>
        <v>55.59</v>
      </c>
      <c r="G2565" s="11">
        <f>ROUND(АТС!E325*$G$791*$G$792/100,2)</f>
        <v>32.53</v>
      </c>
    </row>
    <row r="2566" spans="1:7" x14ac:dyDescent="0.25">
      <c r="A2566" s="238"/>
      <c r="B2566" s="130">
        <f t="shared" si="41"/>
        <v>42197.875</v>
      </c>
      <c r="C2566" s="131">
        <v>21</v>
      </c>
      <c r="D2566" s="11">
        <f>ROUND(АТС!E326*$D$791*$D$792/100,2)</f>
        <v>155.62</v>
      </c>
      <c r="E2566" s="11">
        <f>ROUND(АТС!E326*$E$791*$E$792/100,2)</f>
        <v>142.99</v>
      </c>
      <c r="F2566" s="11">
        <f>ROUND(АТС!E326*$F$791*$F$792/100,2)</f>
        <v>97.33</v>
      </c>
      <c r="G2566" s="11">
        <f>ROUND(АТС!E326*$G$791*$G$792/100,2)</f>
        <v>56.97</v>
      </c>
    </row>
    <row r="2567" spans="1:7" x14ac:dyDescent="0.25">
      <c r="A2567" s="238"/>
      <c r="B2567" s="128">
        <f t="shared" si="41"/>
        <v>42197.916669999999</v>
      </c>
      <c r="C2567" s="131">
        <v>22</v>
      </c>
      <c r="D2567" s="11">
        <f>ROUND(АТС!E327*$D$791*$D$792/100,2)</f>
        <v>161.66</v>
      </c>
      <c r="E2567" s="11">
        <f>ROUND(АТС!E327*$E$791*$E$792/100,2)</f>
        <v>148.54</v>
      </c>
      <c r="F2567" s="11">
        <f>ROUND(АТС!E327*$F$791*$F$792/100,2)</f>
        <v>101.11</v>
      </c>
      <c r="G2567" s="11">
        <f>ROUND(АТС!E327*$G$791*$G$792/100,2)</f>
        <v>59.18</v>
      </c>
    </row>
    <row r="2568" spans="1:7" x14ac:dyDescent="0.25">
      <c r="A2568" s="238"/>
      <c r="B2568" s="130">
        <f t="shared" si="41"/>
        <v>42197.958330000001</v>
      </c>
      <c r="C2568" s="131">
        <v>23</v>
      </c>
      <c r="D2568" s="11">
        <f>ROUND(АТС!E328*$D$791*$D$792/100,2)</f>
        <v>214.93</v>
      </c>
      <c r="E2568" s="11">
        <f>ROUND(АТС!E328*$E$791*$E$792/100,2)</f>
        <v>197.48</v>
      </c>
      <c r="F2568" s="11">
        <f>ROUND(АТС!E328*$F$791*$F$792/100,2)</f>
        <v>134.43</v>
      </c>
      <c r="G2568" s="11">
        <f>ROUND(АТС!E328*$G$791*$G$792/100,2)</f>
        <v>78.67</v>
      </c>
    </row>
    <row r="2569" spans="1:7" x14ac:dyDescent="0.25">
      <c r="A2569" s="238"/>
      <c r="B2569" s="128">
        <f t="shared" si="41"/>
        <v>42198</v>
      </c>
      <c r="C2569" s="131">
        <v>0</v>
      </c>
      <c r="D2569" s="11">
        <f>ROUND(АТС!E329*$D$791*$D$792/100,2)</f>
        <v>126.09</v>
      </c>
      <c r="E2569" s="11">
        <f>ROUND(АТС!E329*$E$791*$E$792/100,2)</f>
        <v>115.85</v>
      </c>
      <c r="F2569" s="11">
        <f>ROUND(АТС!E329*$F$791*$F$792/100,2)</f>
        <v>78.86</v>
      </c>
      <c r="G2569" s="11">
        <f>ROUND(АТС!E329*$G$791*$G$792/100,2)</f>
        <v>46.15</v>
      </c>
    </row>
    <row r="2570" spans="1:7" x14ac:dyDescent="0.25">
      <c r="A2570" s="238"/>
      <c r="B2570" s="130">
        <f t="shared" si="41"/>
        <v>42198.041669999999</v>
      </c>
      <c r="C2570" s="131">
        <v>1</v>
      </c>
      <c r="D2570" s="11">
        <f>ROUND(АТС!E330*$D$791*$D$792/100,2)</f>
        <v>146.84</v>
      </c>
      <c r="E2570" s="11">
        <f>ROUND(АТС!E330*$E$791*$E$792/100,2)</f>
        <v>134.91999999999999</v>
      </c>
      <c r="F2570" s="11">
        <f>ROUND(АТС!E330*$F$791*$F$792/100,2)</f>
        <v>91.84</v>
      </c>
      <c r="G2570" s="11">
        <f>ROUND(АТС!E330*$G$791*$G$792/100,2)</f>
        <v>53.75</v>
      </c>
    </row>
    <row r="2571" spans="1:7" x14ac:dyDescent="0.25">
      <c r="A2571" s="238"/>
      <c r="B2571" s="128">
        <f t="shared" si="41"/>
        <v>42198.083330000001</v>
      </c>
      <c r="C2571" s="131">
        <v>2</v>
      </c>
      <c r="D2571" s="11">
        <f>ROUND(АТС!E331*$D$791*$D$792/100,2)</f>
        <v>421.68</v>
      </c>
      <c r="E2571" s="11">
        <f>ROUND(АТС!E331*$E$791*$E$792/100,2)</f>
        <v>387.45</v>
      </c>
      <c r="F2571" s="11">
        <f>ROUND(АТС!E331*$F$791*$F$792/100,2)</f>
        <v>263.74</v>
      </c>
      <c r="G2571" s="11">
        <f>ROUND(АТС!E331*$G$791*$G$792/100,2)</f>
        <v>154.36000000000001</v>
      </c>
    </row>
    <row r="2572" spans="1:7" x14ac:dyDescent="0.25">
      <c r="A2572" s="238"/>
      <c r="B2572" s="130">
        <f t="shared" si="41"/>
        <v>42198.125</v>
      </c>
      <c r="C2572" s="131">
        <v>3</v>
      </c>
      <c r="D2572" s="11">
        <f>ROUND(АТС!E332*$D$791*$D$792/100,2)</f>
        <v>399.81</v>
      </c>
      <c r="E2572" s="11">
        <f>ROUND(АТС!E332*$E$791*$E$792/100,2)</f>
        <v>367.35</v>
      </c>
      <c r="F2572" s="11">
        <f>ROUND(АТС!E332*$F$791*$F$792/100,2)</f>
        <v>250.06</v>
      </c>
      <c r="G2572" s="11">
        <f>ROUND(АТС!E332*$G$791*$G$792/100,2)</f>
        <v>146.35</v>
      </c>
    </row>
    <row r="2573" spans="1:7" x14ac:dyDescent="0.25">
      <c r="A2573" s="238"/>
      <c r="B2573" s="128">
        <f t="shared" si="41"/>
        <v>42198.166669999999</v>
      </c>
      <c r="C2573" s="131">
        <v>4</v>
      </c>
      <c r="D2573" s="11">
        <f>ROUND(АТС!E333*$D$791*$D$792/100,2)</f>
        <v>355.53</v>
      </c>
      <c r="E2573" s="11">
        <f>ROUND(АТС!E333*$E$791*$E$792/100,2)</f>
        <v>326.67</v>
      </c>
      <c r="F2573" s="11">
        <f>ROUND(АТС!E333*$F$791*$F$792/100,2)</f>
        <v>222.37</v>
      </c>
      <c r="G2573" s="11">
        <f>ROUND(АТС!E333*$G$791*$G$792/100,2)</f>
        <v>130.13999999999999</v>
      </c>
    </row>
    <row r="2574" spans="1:7" x14ac:dyDescent="0.25">
      <c r="A2574" s="238"/>
      <c r="B2574" s="130">
        <f t="shared" si="41"/>
        <v>42198.208330000001</v>
      </c>
      <c r="C2574" s="131">
        <v>5</v>
      </c>
      <c r="D2574" s="11">
        <f>ROUND(АТС!E334*$D$791*$D$792/100,2)</f>
        <v>32.35</v>
      </c>
      <c r="E2574" s="11">
        <f>ROUND(АТС!E334*$E$791*$E$792/100,2)</f>
        <v>29.72</v>
      </c>
      <c r="F2574" s="11">
        <f>ROUND(АТС!E334*$F$791*$F$792/100,2)</f>
        <v>20.23</v>
      </c>
      <c r="G2574" s="11">
        <f>ROUND(АТС!E334*$G$791*$G$792/100,2)</f>
        <v>11.84</v>
      </c>
    </row>
    <row r="2575" spans="1:7" x14ac:dyDescent="0.25">
      <c r="A2575" s="238"/>
      <c r="B2575" s="128">
        <f t="shared" si="41"/>
        <v>42198.25</v>
      </c>
      <c r="C2575" s="131">
        <v>6</v>
      </c>
      <c r="D2575" s="11">
        <f>ROUND(АТС!E335*$D$791*$D$792/100,2)</f>
        <v>1.49</v>
      </c>
      <c r="E2575" s="11">
        <f>ROUND(АТС!E335*$E$791*$E$792/100,2)</f>
        <v>1.37</v>
      </c>
      <c r="F2575" s="11">
        <f>ROUND(АТС!E335*$F$791*$F$792/100,2)</f>
        <v>0.93</v>
      </c>
      <c r="G2575" s="11">
        <f>ROUND(АТС!E335*$G$791*$G$792/100,2)</f>
        <v>0.55000000000000004</v>
      </c>
    </row>
    <row r="2576" spans="1:7" x14ac:dyDescent="0.25">
      <c r="A2576" s="238"/>
      <c r="B2576" s="130">
        <f t="shared" si="41"/>
        <v>42198.291669999999</v>
      </c>
      <c r="C2576" s="131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38"/>
      <c r="B2577" s="128">
        <f t="shared" si="41"/>
        <v>42198.333330000001</v>
      </c>
      <c r="C2577" s="131">
        <v>8</v>
      </c>
      <c r="D2577" s="11">
        <f>ROUND(АТС!E337*$D$791*$D$792/100,2)</f>
        <v>16.329999999999998</v>
      </c>
      <c r="E2577" s="11">
        <f>ROUND(АТС!E337*$E$791*$E$792/100,2)</f>
        <v>15</v>
      </c>
      <c r="F2577" s="11">
        <f>ROUND(АТС!E337*$F$791*$F$792/100,2)</f>
        <v>10.210000000000001</v>
      </c>
      <c r="G2577" s="11">
        <f>ROUND(АТС!E337*$G$791*$G$792/100,2)</f>
        <v>5.98</v>
      </c>
    </row>
    <row r="2578" spans="1:7" x14ac:dyDescent="0.25">
      <c r="A2578" s="238"/>
      <c r="B2578" s="130">
        <f t="shared" si="41"/>
        <v>42198.375</v>
      </c>
      <c r="C2578" s="131">
        <v>9</v>
      </c>
      <c r="D2578" s="11">
        <f>ROUND(АТС!E338*$D$791*$D$792/100,2)</f>
        <v>81.260000000000005</v>
      </c>
      <c r="E2578" s="11">
        <f>ROUND(АТС!E338*$E$791*$E$792/100,2)</f>
        <v>74.66</v>
      </c>
      <c r="F2578" s="11">
        <f>ROUND(АТС!E338*$F$791*$F$792/100,2)</f>
        <v>50.82</v>
      </c>
      <c r="G2578" s="11">
        <f>ROUND(АТС!E338*$G$791*$G$792/100,2)</f>
        <v>29.75</v>
      </c>
    </row>
    <row r="2579" spans="1:7" x14ac:dyDescent="0.25">
      <c r="A2579" s="238"/>
      <c r="B2579" s="128">
        <f t="shared" si="41"/>
        <v>42198.416669999999</v>
      </c>
      <c r="C2579" s="131">
        <v>10</v>
      </c>
      <c r="D2579" s="11">
        <f>ROUND(АТС!E339*$D$791*$D$792/100,2)</f>
        <v>97.64</v>
      </c>
      <c r="E2579" s="11">
        <f>ROUND(АТС!E339*$E$791*$E$792/100,2)</f>
        <v>89.72</v>
      </c>
      <c r="F2579" s="11">
        <f>ROUND(АТС!E339*$F$791*$F$792/100,2)</f>
        <v>61.07</v>
      </c>
      <c r="G2579" s="11">
        <f>ROUND(АТС!E339*$G$791*$G$792/100,2)</f>
        <v>35.74</v>
      </c>
    </row>
    <row r="2580" spans="1:7" x14ac:dyDescent="0.25">
      <c r="A2580" s="238"/>
      <c r="B2580" s="130">
        <f t="shared" si="41"/>
        <v>42198.458330000001</v>
      </c>
      <c r="C2580" s="131">
        <v>11</v>
      </c>
      <c r="D2580" s="11">
        <f>ROUND(АТС!E340*$D$791*$D$792/100,2)</f>
        <v>113.58</v>
      </c>
      <c r="E2580" s="11">
        <f>ROUND(АТС!E340*$E$791*$E$792/100,2)</f>
        <v>104.36</v>
      </c>
      <c r="F2580" s="11">
        <f>ROUND(АТС!E340*$F$791*$F$792/100,2)</f>
        <v>71.040000000000006</v>
      </c>
      <c r="G2580" s="11">
        <f>ROUND(АТС!E340*$G$791*$G$792/100,2)</f>
        <v>41.58</v>
      </c>
    </row>
    <row r="2581" spans="1:7" x14ac:dyDescent="0.25">
      <c r="A2581" s="238"/>
      <c r="B2581" s="128">
        <f t="shared" si="41"/>
        <v>42198.5</v>
      </c>
      <c r="C2581" s="131">
        <v>12</v>
      </c>
      <c r="D2581" s="11">
        <f>ROUND(АТС!E341*$D$791*$D$792/100,2)</f>
        <v>143.72999999999999</v>
      </c>
      <c r="E2581" s="11">
        <f>ROUND(АТС!E341*$E$791*$E$792/100,2)</f>
        <v>132.07</v>
      </c>
      <c r="F2581" s="11">
        <f>ROUND(АТС!E341*$F$791*$F$792/100,2)</f>
        <v>89.9</v>
      </c>
      <c r="G2581" s="11">
        <f>ROUND(АТС!E341*$G$791*$G$792/100,2)</f>
        <v>52.61</v>
      </c>
    </row>
    <row r="2582" spans="1:7" x14ac:dyDescent="0.25">
      <c r="A2582" s="238"/>
      <c r="B2582" s="130">
        <f t="shared" si="41"/>
        <v>42198.541669999999</v>
      </c>
      <c r="C2582" s="131">
        <v>13</v>
      </c>
      <c r="D2582" s="11">
        <f>ROUND(АТС!E342*$D$791*$D$792/100,2)</f>
        <v>152.05000000000001</v>
      </c>
      <c r="E2582" s="11">
        <f>ROUND(АТС!E342*$E$791*$E$792/100,2)</f>
        <v>139.71</v>
      </c>
      <c r="F2582" s="11">
        <f>ROUND(АТС!E342*$F$791*$F$792/100,2)</f>
        <v>95.1</v>
      </c>
      <c r="G2582" s="11">
        <f>ROUND(АТС!E342*$G$791*$G$792/100,2)</f>
        <v>55.66</v>
      </c>
    </row>
    <row r="2583" spans="1:7" x14ac:dyDescent="0.25">
      <c r="A2583" s="238"/>
      <c r="B2583" s="128">
        <f t="shared" si="41"/>
        <v>42198.583330000001</v>
      </c>
      <c r="C2583" s="131">
        <v>14</v>
      </c>
      <c r="D2583" s="11">
        <f>ROUND(АТС!E343*$D$791*$D$792/100,2)</f>
        <v>304.02</v>
      </c>
      <c r="E2583" s="11">
        <f>ROUND(АТС!E343*$E$791*$E$792/100,2)</f>
        <v>279.33999999999997</v>
      </c>
      <c r="F2583" s="11">
        <f>ROUND(АТС!E343*$F$791*$F$792/100,2)</f>
        <v>190.15</v>
      </c>
      <c r="G2583" s="11">
        <f>ROUND(АТС!E343*$G$791*$G$792/100,2)</f>
        <v>111.29</v>
      </c>
    </row>
    <row r="2584" spans="1:7" x14ac:dyDescent="0.25">
      <c r="A2584" s="238"/>
      <c r="B2584" s="130">
        <f t="shared" si="41"/>
        <v>42198.625</v>
      </c>
      <c r="C2584" s="131">
        <v>15</v>
      </c>
      <c r="D2584" s="11">
        <f>ROUND(АТС!E344*$D$791*$D$792/100,2)</f>
        <v>244.17</v>
      </c>
      <c r="E2584" s="11">
        <f>ROUND(АТС!E344*$E$791*$E$792/100,2)</f>
        <v>224.35</v>
      </c>
      <c r="F2584" s="11">
        <f>ROUND(АТС!E344*$F$791*$F$792/100,2)</f>
        <v>152.72</v>
      </c>
      <c r="G2584" s="11">
        <f>ROUND(АТС!E344*$G$791*$G$792/100,2)</f>
        <v>89.38</v>
      </c>
    </row>
    <row r="2585" spans="1:7" x14ac:dyDescent="0.25">
      <c r="A2585" s="238"/>
      <c r="B2585" s="128">
        <f t="shared" si="41"/>
        <v>42198.666669999999</v>
      </c>
      <c r="C2585" s="131">
        <v>16</v>
      </c>
      <c r="D2585" s="11">
        <f>ROUND(АТС!E345*$D$791*$D$792/100,2)</f>
        <v>294.47000000000003</v>
      </c>
      <c r="E2585" s="11">
        <f>ROUND(АТС!E345*$E$791*$E$792/100,2)</f>
        <v>270.57</v>
      </c>
      <c r="F2585" s="11">
        <f>ROUND(АТС!E345*$F$791*$F$792/100,2)</f>
        <v>184.18</v>
      </c>
      <c r="G2585" s="11">
        <f>ROUND(АТС!E345*$G$791*$G$792/100,2)</f>
        <v>107.79</v>
      </c>
    </row>
    <row r="2586" spans="1:7" x14ac:dyDescent="0.25">
      <c r="A2586" s="238"/>
      <c r="B2586" s="130">
        <f t="shared" si="41"/>
        <v>42198.708330000001</v>
      </c>
      <c r="C2586" s="131">
        <v>17</v>
      </c>
      <c r="D2586" s="11">
        <f>ROUND(АТС!E346*$D$791*$D$792/100,2)</f>
        <v>277.3</v>
      </c>
      <c r="E2586" s="11">
        <f>ROUND(АТС!E346*$E$791*$E$792/100,2)</f>
        <v>254.78</v>
      </c>
      <c r="F2586" s="11">
        <f>ROUND(АТС!E346*$F$791*$F$792/100,2)</f>
        <v>173.44</v>
      </c>
      <c r="G2586" s="11">
        <f>ROUND(АТС!E346*$G$791*$G$792/100,2)</f>
        <v>101.5</v>
      </c>
    </row>
    <row r="2587" spans="1:7" x14ac:dyDescent="0.25">
      <c r="A2587" s="238"/>
      <c r="B2587" s="128">
        <f t="shared" si="41"/>
        <v>42198.75</v>
      </c>
      <c r="C2587" s="131">
        <v>18</v>
      </c>
      <c r="D2587" s="11">
        <f>ROUND(АТС!E347*$D$791*$D$792/100,2)</f>
        <v>264.81</v>
      </c>
      <c r="E2587" s="11">
        <f>ROUND(АТС!E347*$E$791*$E$792/100,2)</f>
        <v>243.32</v>
      </c>
      <c r="F2587" s="11">
        <f>ROUND(АТС!E347*$F$791*$F$792/100,2)</f>
        <v>165.63</v>
      </c>
      <c r="G2587" s="11">
        <f>ROUND(АТС!E347*$G$791*$G$792/100,2)</f>
        <v>96.94</v>
      </c>
    </row>
    <row r="2588" spans="1:7" x14ac:dyDescent="0.25">
      <c r="A2588" s="238"/>
      <c r="B2588" s="130">
        <f t="shared" si="41"/>
        <v>42198.791669999999</v>
      </c>
      <c r="C2588" s="131">
        <v>19</v>
      </c>
      <c r="D2588" s="11">
        <f>ROUND(АТС!E348*$D$791*$D$792/100,2)</f>
        <v>227.68</v>
      </c>
      <c r="E2588" s="11">
        <f>ROUND(АТС!E348*$E$791*$E$792/100,2)</f>
        <v>209.2</v>
      </c>
      <c r="F2588" s="11">
        <f>ROUND(АТС!E348*$F$791*$F$792/100,2)</f>
        <v>142.4</v>
      </c>
      <c r="G2588" s="11">
        <f>ROUND(АТС!E348*$G$791*$G$792/100,2)</f>
        <v>83.34</v>
      </c>
    </row>
    <row r="2589" spans="1:7" x14ac:dyDescent="0.25">
      <c r="A2589" s="238"/>
      <c r="B2589" s="128">
        <f t="shared" si="41"/>
        <v>42198.833330000001</v>
      </c>
      <c r="C2589" s="131">
        <v>20</v>
      </c>
      <c r="D2589" s="11">
        <f>ROUND(АТС!E349*$D$791*$D$792/100,2)</f>
        <v>225.93</v>
      </c>
      <c r="E2589" s="11">
        <f>ROUND(АТС!E349*$E$791*$E$792/100,2)</f>
        <v>207.58</v>
      </c>
      <c r="F2589" s="11">
        <f>ROUND(АТС!E349*$F$791*$F$792/100,2)</f>
        <v>141.31</v>
      </c>
      <c r="G2589" s="11">
        <f>ROUND(АТС!E349*$G$791*$G$792/100,2)</f>
        <v>82.7</v>
      </c>
    </row>
    <row r="2590" spans="1:7" x14ac:dyDescent="0.25">
      <c r="A2590" s="238"/>
      <c r="B2590" s="130">
        <f t="shared" si="41"/>
        <v>42198.875</v>
      </c>
      <c r="C2590" s="131">
        <v>21</v>
      </c>
      <c r="D2590" s="11">
        <f>ROUND(АТС!E350*$D$791*$D$792/100,2)</f>
        <v>271.67</v>
      </c>
      <c r="E2590" s="11">
        <f>ROUND(АТС!E350*$E$791*$E$792/100,2)</f>
        <v>249.62</v>
      </c>
      <c r="F2590" s="11">
        <f>ROUND(АТС!E350*$F$791*$F$792/100,2)</f>
        <v>169.92</v>
      </c>
      <c r="G2590" s="11">
        <f>ROUND(АТС!E350*$G$791*$G$792/100,2)</f>
        <v>99.45</v>
      </c>
    </row>
    <row r="2591" spans="1:7" x14ac:dyDescent="0.25">
      <c r="A2591" s="238"/>
      <c r="B2591" s="128">
        <f t="shared" si="41"/>
        <v>42198.916669999999</v>
      </c>
      <c r="C2591" s="131">
        <v>22</v>
      </c>
      <c r="D2591" s="11">
        <f>ROUND(АТС!E351*$D$791*$D$792/100,2)</f>
        <v>129.86000000000001</v>
      </c>
      <c r="E2591" s="11">
        <f>ROUND(АТС!E351*$E$791*$E$792/100,2)</f>
        <v>119.32</v>
      </c>
      <c r="F2591" s="11">
        <f>ROUND(АТС!E351*$F$791*$F$792/100,2)</f>
        <v>81.22</v>
      </c>
      <c r="G2591" s="11">
        <f>ROUND(АТС!E351*$G$791*$G$792/100,2)</f>
        <v>47.53</v>
      </c>
    </row>
    <row r="2592" spans="1:7" x14ac:dyDescent="0.25">
      <c r="A2592" s="238"/>
      <c r="B2592" s="130">
        <f t="shared" si="41"/>
        <v>42198.958330000001</v>
      </c>
      <c r="C2592" s="131">
        <v>23</v>
      </c>
      <c r="D2592" s="11">
        <f>ROUND(АТС!E352*$D$791*$D$792/100,2)</f>
        <v>175.27</v>
      </c>
      <c r="E2592" s="11">
        <f>ROUND(АТС!E352*$E$791*$E$792/100,2)</f>
        <v>161.04</v>
      </c>
      <c r="F2592" s="11">
        <f>ROUND(АТС!E352*$F$791*$F$792/100,2)</f>
        <v>109.62</v>
      </c>
      <c r="G2592" s="11">
        <f>ROUND(АТС!E352*$G$791*$G$792/100,2)</f>
        <v>64.16</v>
      </c>
    </row>
    <row r="2593" spans="1:7" x14ac:dyDescent="0.25">
      <c r="A2593" s="238"/>
      <c r="B2593" s="128">
        <f t="shared" si="41"/>
        <v>42199</v>
      </c>
      <c r="C2593" s="131">
        <v>0</v>
      </c>
      <c r="D2593" s="11">
        <f>ROUND(АТС!E353*$D$791*$D$792/100,2)</f>
        <v>129.46</v>
      </c>
      <c r="E2593" s="11">
        <f>ROUND(АТС!E353*$E$791*$E$792/100,2)</f>
        <v>118.95</v>
      </c>
      <c r="F2593" s="11">
        <f>ROUND(АТС!E353*$F$791*$F$792/100,2)</f>
        <v>80.97</v>
      </c>
      <c r="G2593" s="11">
        <f>ROUND(АТС!E353*$G$791*$G$792/100,2)</f>
        <v>47.39</v>
      </c>
    </row>
    <row r="2594" spans="1:7" x14ac:dyDescent="0.25">
      <c r="A2594" s="238"/>
      <c r="B2594" s="130">
        <f t="shared" si="41"/>
        <v>42199.041669999999</v>
      </c>
      <c r="C2594" s="131">
        <v>1</v>
      </c>
      <c r="D2594" s="11">
        <f>ROUND(АТС!E354*$D$791*$D$792/100,2)</f>
        <v>96.06</v>
      </c>
      <c r="E2594" s="11">
        <f>ROUND(АТС!E354*$E$791*$E$792/100,2)</f>
        <v>88.26</v>
      </c>
      <c r="F2594" s="11">
        <f>ROUND(АТС!E354*$F$791*$F$792/100,2)</f>
        <v>60.08</v>
      </c>
      <c r="G2594" s="11">
        <f>ROUND(АТС!E354*$G$791*$G$792/100,2)</f>
        <v>35.159999999999997</v>
      </c>
    </row>
    <row r="2595" spans="1:7" x14ac:dyDescent="0.25">
      <c r="A2595" s="238"/>
      <c r="B2595" s="128">
        <f t="shared" si="41"/>
        <v>42199.083330000001</v>
      </c>
      <c r="C2595" s="131">
        <v>2</v>
      </c>
      <c r="D2595" s="11">
        <f>ROUND(АТС!E355*$D$791*$D$792/100,2)</f>
        <v>93.99</v>
      </c>
      <c r="E2595" s="11">
        <f>ROUND(АТС!E355*$E$791*$E$792/100,2)</f>
        <v>86.36</v>
      </c>
      <c r="F2595" s="11">
        <f>ROUND(АТС!E355*$F$791*$F$792/100,2)</f>
        <v>58.79</v>
      </c>
      <c r="G2595" s="11">
        <f>ROUND(АТС!E355*$G$791*$G$792/100,2)</f>
        <v>34.409999999999997</v>
      </c>
    </row>
    <row r="2596" spans="1:7" x14ac:dyDescent="0.25">
      <c r="A2596" s="238"/>
      <c r="B2596" s="130">
        <f t="shared" si="41"/>
        <v>42199.125</v>
      </c>
      <c r="C2596" s="131">
        <v>3</v>
      </c>
      <c r="D2596" s="11">
        <f>ROUND(АТС!E356*$D$791*$D$792/100,2)</f>
        <v>125.47</v>
      </c>
      <c r="E2596" s="11">
        <f>ROUND(АТС!E356*$E$791*$E$792/100,2)</f>
        <v>115.28</v>
      </c>
      <c r="F2596" s="11">
        <f>ROUND(АТС!E356*$F$791*$F$792/100,2)</f>
        <v>78.48</v>
      </c>
      <c r="G2596" s="11">
        <f>ROUND(АТС!E356*$G$791*$G$792/100,2)</f>
        <v>45.93</v>
      </c>
    </row>
    <row r="2597" spans="1:7" x14ac:dyDescent="0.25">
      <c r="A2597" s="238"/>
      <c r="B2597" s="128">
        <f t="shared" si="41"/>
        <v>42199.166669999999</v>
      </c>
      <c r="C2597" s="131">
        <v>4</v>
      </c>
      <c r="D2597" s="11">
        <f>ROUND(АТС!E357*$D$791*$D$792/100,2)</f>
        <v>64.47</v>
      </c>
      <c r="E2597" s="11">
        <f>ROUND(АТС!E357*$E$791*$E$792/100,2)</f>
        <v>59.24</v>
      </c>
      <c r="F2597" s="11">
        <f>ROUND(АТС!E357*$F$791*$F$792/100,2)</f>
        <v>40.32</v>
      </c>
      <c r="G2597" s="11">
        <f>ROUND(АТС!E357*$G$791*$G$792/100,2)</f>
        <v>23.6</v>
      </c>
    </row>
    <row r="2598" spans="1:7" x14ac:dyDescent="0.25">
      <c r="A2598" s="238"/>
      <c r="B2598" s="130">
        <f t="shared" si="41"/>
        <v>42199.208330000001</v>
      </c>
      <c r="C2598" s="131">
        <v>5</v>
      </c>
      <c r="D2598" s="11">
        <f>ROUND(АТС!E358*$D$791*$D$792/100,2)</f>
        <v>348.83</v>
      </c>
      <c r="E2598" s="11">
        <f>ROUND(АТС!E358*$E$791*$E$792/100,2)</f>
        <v>320.51</v>
      </c>
      <c r="F2598" s="11">
        <f>ROUND(АТС!E358*$F$791*$F$792/100,2)</f>
        <v>218.18</v>
      </c>
      <c r="G2598" s="11">
        <f>ROUND(АТС!E358*$G$791*$G$792/100,2)</f>
        <v>127.69</v>
      </c>
    </row>
    <row r="2599" spans="1:7" x14ac:dyDescent="0.25">
      <c r="A2599" s="238"/>
      <c r="B2599" s="128">
        <f t="shared" si="41"/>
        <v>42199.25</v>
      </c>
      <c r="C2599" s="131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38"/>
      <c r="B2600" s="130">
        <f t="shared" si="41"/>
        <v>42199.291669999999</v>
      </c>
      <c r="C2600" s="131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38"/>
      <c r="B2601" s="128">
        <f t="shared" si="41"/>
        <v>42199.333330000001</v>
      </c>
      <c r="C2601" s="131">
        <v>8</v>
      </c>
      <c r="D2601" s="11">
        <f>ROUND(АТС!E361*$D$791*$D$792/100,2)</f>
        <v>202.43</v>
      </c>
      <c r="E2601" s="11">
        <f>ROUND(АТС!E361*$E$791*$E$792/100,2)</f>
        <v>186</v>
      </c>
      <c r="F2601" s="11">
        <f>ROUND(АТС!E361*$F$791*$F$792/100,2)</f>
        <v>126.61</v>
      </c>
      <c r="G2601" s="11">
        <f>ROUND(АТС!E361*$G$791*$G$792/100,2)</f>
        <v>74.099999999999994</v>
      </c>
    </row>
    <row r="2602" spans="1:7" x14ac:dyDescent="0.25">
      <c r="A2602" s="238"/>
      <c r="B2602" s="130">
        <f t="shared" si="41"/>
        <v>42199.375</v>
      </c>
      <c r="C2602" s="131">
        <v>9</v>
      </c>
      <c r="D2602" s="11">
        <f>ROUND(АТС!E362*$D$791*$D$792/100,2)</f>
        <v>8.36</v>
      </c>
      <c r="E2602" s="11">
        <f>ROUND(АТС!E362*$E$791*$E$792/100,2)</f>
        <v>7.68</v>
      </c>
      <c r="F2602" s="11">
        <f>ROUND(АТС!E362*$F$791*$F$792/100,2)</f>
        <v>5.23</v>
      </c>
      <c r="G2602" s="11">
        <f>ROUND(АТС!E362*$G$791*$G$792/100,2)</f>
        <v>3.06</v>
      </c>
    </row>
    <row r="2603" spans="1:7" x14ac:dyDescent="0.25">
      <c r="A2603" s="238"/>
      <c r="B2603" s="128">
        <f t="shared" si="41"/>
        <v>42199.416669999999</v>
      </c>
      <c r="C2603" s="131">
        <v>10</v>
      </c>
      <c r="D2603" s="11">
        <f>ROUND(АТС!E363*$D$791*$D$792/100,2)</f>
        <v>26.81</v>
      </c>
      <c r="E2603" s="11">
        <f>ROUND(АТС!E363*$E$791*$E$792/100,2)</f>
        <v>24.64</v>
      </c>
      <c r="F2603" s="11">
        <f>ROUND(АТС!E363*$F$791*$F$792/100,2)</f>
        <v>16.77</v>
      </c>
      <c r="G2603" s="11">
        <f>ROUND(АТС!E363*$G$791*$G$792/100,2)</f>
        <v>9.82</v>
      </c>
    </row>
    <row r="2604" spans="1:7" x14ac:dyDescent="0.25">
      <c r="A2604" s="238"/>
      <c r="B2604" s="130">
        <f t="shared" si="41"/>
        <v>42199.458330000001</v>
      </c>
      <c r="C2604" s="131">
        <v>11</v>
      </c>
      <c r="D2604" s="11">
        <f>ROUND(АТС!E364*$D$791*$D$792/100,2)</f>
        <v>48.98</v>
      </c>
      <c r="E2604" s="11">
        <f>ROUND(АТС!E364*$E$791*$E$792/100,2)</f>
        <v>45</v>
      </c>
      <c r="F2604" s="11">
        <f>ROUND(АТС!E364*$F$791*$F$792/100,2)</f>
        <v>30.64</v>
      </c>
      <c r="G2604" s="11">
        <f>ROUND(АТС!E364*$G$791*$G$792/100,2)</f>
        <v>17.93</v>
      </c>
    </row>
    <row r="2605" spans="1:7" x14ac:dyDescent="0.25">
      <c r="A2605" s="238"/>
      <c r="B2605" s="128">
        <f t="shared" si="41"/>
        <v>42199.5</v>
      </c>
      <c r="C2605" s="131">
        <v>12</v>
      </c>
      <c r="D2605" s="11">
        <f>ROUND(АТС!E365*$D$791*$D$792/100,2)</f>
        <v>51.57</v>
      </c>
      <c r="E2605" s="11">
        <f>ROUND(АТС!E365*$E$791*$E$792/100,2)</f>
        <v>47.38</v>
      </c>
      <c r="F2605" s="11">
        <f>ROUND(АТС!E365*$F$791*$F$792/100,2)</f>
        <v>32.25</v>
      </c>
      <c r="G2605" s="11">
        <f>ROUND(АТС!E365*$G$791*$G$792/100,2)</f>
        <v>18.88</v>
      </c>
    </row>
    <row r="2606" spans="1:7" x14ac:dyDescent="0.25">
      <c r="A2606" s="238"/>
      <c r="B2606" s="130">
        <f t="shared" si="41"/>
        <v>42199.541669999999</v>
      </c>
      <c r="C2606" s="131">
        <v>13</v>
      </c>
      <c r="D2606" s="11">
        <f>ROUND(АТС!E366*$D$791*$D$792/100,2)</f>
        <v>81.84</v>
      </c>
      <c r="E2606" s="11">
        <f>ROUND(АТС!E366*$E$791*$E$792/100,2)</f>
        <v>75.19</v>
      </c>
      <c r="F2606" s="11">
        <f>ROUND(АТС!E366*$F$791*$F$792/100,2)</f>
        <v>51.19</v>
      </c>
      <c r="G2606" s="11">
        <f>ROUND(АТС!E366*$G$791*$G$792/100,2)</f>
        <v>29.96</v>
      </c>
    </row>
    <row r="2607" spans="1:7" x14ac:dyDescent="0.25">
      <c r="A2607" s="238"/>
      <c r="B2607" s="128">
        <f t="shared" si="41"/>
        <v>42199.583330000001</v>
      </c>
      <c r="C2607" s="131">
        <v>14</v>
      </c>
      <c r="D2607" s="11">
        <f>ROUND(АТС!E367*$D$791*$D$792/100,2)</f>
        <v>101.74</v>
      </c>
      <c r="E2607" s="11">
        <f>ROUND(АТС!E367*$E$791*$E$792/100,2)</f>
        <v>93.48</v>
      </c>
      <c r="F2607" s="11">
        <f>ROUND(АТС!E367*$F$791*$F$792/100,2)</f>
        <v>63.64</v>
      </c>
      <c r="G2607" s="11">
        <f>ROUND(АТС!E367*$G$791*$G$792/100,2)</f>
        <v>37.24</v>
      </c>
    </row>
    <row r="2608" spans="1:7" x14ac:dyDescent="0.25">
      <c r="A2608" s="238"/>
      <c r="B2608" s="130">
        <f t="shared" si="41"/>
        <v>42199.625</v>
      </c>
      <c r="C2608" s="131">
        <v>15</v>
      </c>
      <c r="D2608" s="11">
        <f>ROUND(АТС!E368*$D$791*$D$792/100,2)</f>
        <v>87.93</v>
      </c>
      <c r="E2608" s="11">
        <f>ROUND(АТС!E368*$E$791*$E$792/100,2)</f>
        <v>80.790000000000006</v>
      </c>
      <c r="F2608" s="11">
        <f>ROUND(АТС!E368*$F$791*$F$792/100,2)</f>
        <v>55</v>
      </c>
      <c r="G2608" s="11">
        <f>ROUND(АТС!E368*$G$791*$G$792/100,2)</f>
        <v>32.19</v>
      </c>
    </row>
    <row r="2609" spans="1:7" x14ac:dyDescent="0.25">
      <c r="A2609" s="238"/>
      <c r="B2609" s="128">
        <f t="shared" si="41"/>
        <v>42199.666669999999</v>
      </c>
      <c r="C2609" s="131">
        <v>16</v>
      </c>
      <c r="D2609" s="11">
        <f>ROUND(АТС!E369*$D$791*$D$792/100,2)</f>
        <v>109.09</v>
      </c>
      <c r="E2609" s="11">
        <f>ROUND(АТС!E369*$E$791*$E$792/100,2)</f>
        <v>100.23</v>
      </c>
      <c r="F2609" s="11">
        <f>ROUND(АТС!E369*$F$791*$F$792/100,2)</f>
        <v>68.23</v>
      </c>
      <c r="G2609" s="11">
        <f>ROUND(АТС!E369*$G$791*$G$792/100,2)</f>
        <v>39.93</v>
      </c>
    </row>
    <row r="2610" spans="1:7" x14ac:dyDescent="0.25">
      <c r="A2610" s="238"/>
      <c r="B2610" s="130">
        <f t="shared" si="41"/>
        <v>42199.708330000001</v>
      </c>
      <c r="C2610" s="131">
        <v>17</v>
      </c>
      <c r="D2610" s="11">
        <f>ROUND(АТС!E370*$D$791*$D$792/100,2)</f>
        <v>101.72</v>
      </c>
      <c r="E2610" s="11">
        <f>ROUND(АТС!E370*$E$791*$E$792/100,2)</f>
        <v>93.46</v>
      </c>
      <c r="F2610" s="11">
        <f>ROUND(АТС!E370*$F$791*$F$792/100,2)</f>
        <v>63.62</v>
      </c>
      <c r="G2610" s="11">
        <f>ROUND(АТС!E370*$G$791*$G$792/100,2)</f>
        <v>37.24</v>
      </c>
    </row>
    <row r="2611" spans="1:7" x14ac:dyDescent="0.25">
      <c r="A2611" s="238"/>
      <c r="B2611" s="128">
        <f t="shared" si="41"/>
        <v>42199.75</v>
      </c>
      <c r="C2611" s="131">
        <v>18</v>
      </c>
      <c r="D2611" s="11">
        <f>ROUND(АТС!E371*$D$791*$D$792/100,2)</f>
        <v>93.85</v>
      </c>
      <c r="E2611" s="11">
        <f>ROUND(АТС!E371*$E$791*$E$792/100,2)</f>
        <v>86.23</v>
      </c>
      <c r="F2611" s="11">
        <f>ROUND(АТС!E371*$F$791*$F$792/100,2)</f>
        <v>58.7</v>
      </c>
      <c r="G2611" s="11">
        <f>ROUND(АТС!E371*$G$791*$G$792/100,2)</f>
        <v>34.35</v>
      </c>
    </row>
    <row r="2612" spans="1:7" x14ac:dyDescent="0.25">
      <c r="A2612" s="238"/>
      <c r="B2612" s="130">
        <f t="shared" si="41"/>
        <v>42199.791669999999</v>
      </c>
      <c r="C2612" s="131">
        <v>19</v>
      </c>
      <c r="D2612" s="11">
        <f>ROUND(АТС!E372*$D$791*$D$792/100,2)</f>
        <v>39.64</v>
      </c>
      <c r="E2612" s="11">
        <f>ROUND(АТС!E372*$E$791*$E$792/100,2)</f>
        <v>36.43</v>
      </c>
      <c r="F2612" s="11">
        <f>ROUND(АТС!E372*$F$791*$F$792/100,2)</f>
        <v>24.8</v>
      </c>
      <c r="G2612" s="11">
        <f>ROUND(АТС!E372*$G$791*$G$792/100,2)</f>
        <v>14.51</v>
      </c>
    </row>
    <row r="2613" spans="1:7" x14ac:dyDescent="0.25">
      <c r="A2613" s="238"/>
      <c r="B2613" s="128">
        <f t="shared" si="41"/>
        <v>42199.833330000001</v>
      </c>
      <c r="C2613" s="131">
        <v>20</v>
      </c>
      <c r="D2613" s="11">
        <f>ROUND(АТС!E373*$D$791*$D$792/100,2)</f>
        <v>88.81</v>
      </c>
      <c r="E2613" s="11">
        <f>ROUND(АТС!E373*$E$791*$E$792/100,2)</f>
        <v>81.599999999999994</v>
      </c>
      <c r="F2613" s="11">
        <f>ROUND(АТС!E373*$F$791*$F$792/100,2)</f>
        <v>55.55</v>
      </c>
      <c r="G2613" s="11">
        <f>ROUND(АТС!E373*$G$791*$G$792/100,2)</f>
        <v>32.51</v>
      </c>
    </row>
    <row r="2614" spans="1:7" x14ac:dyDescent="0.25">
      <c r="A2614" s="238"/>
      <c r="B2614" s="130">
        <f t="shared" si="41"/>
        <v>42199.875</v>
      </c>
      <c r="C2614" s="131">
        <v>21</v>
      </c>
      <c r="D2614" s="11">
        <f>ROUND(АТС!E374*$D$791*$D$792/100,2)</f>
        <v>131.82</v>
      </c>
      <c r="E2614" s="11">
        <f>ROUND(АТС!E374*$E$791*$E$792/100,2)</f>
        <v>121.12</v>
      </c>
      <c r="F2614" s="11">
        <f>ROUND(АТС!E374*$F$791*$F$792/100,2)</f>
        <v>82.45</v>
      </c>
      <c r="G2614" s="11">
        <f>ROUND(АТС!E374*$G$791*$G$792/100,2)</f>
        <v>48.25</v>
      </c>
    </row>
    <row r="2615" spans="1:7" x14ac:dyDescent="0.25">
      <c r="A2615" s="238"/>
      <c r="B2615" s="128">
        <f t="shared" si="41"/>
        <v>42199.916669999999</v>
      </c>
      <c r="C2615" s="131">
        <v>22</v>
      </c>
      <c r="D2615" s="11">
        <f>ROUND(АТС!E375*$D$791*$D$792/100,2)</f>
        <v>132.44</v>
      </c>
      <c r="E2615" s="11">
        <f>ROUND(АТС!E375*$E$791*$E$792/100,2)</f>
        <v>121.69</v>
      </c>
      <c r="F2615" s="11">
        <f>ROUND(АТС!E375*$F$791*$F$792/100,2)</f>
        <v>82.84</v>
      </c>
      <c r="G2615" s="11">
        <f>ROUND(АТС!E375*$G$791*$G$792/100,2)</f>
        <v>48.48</v>
      </c>
    </row>
    <row r="2616" spans="1:7" x14ac:dyDescent="0.25">
      <c r="A2616" s="238"/>
      <c r="B2616" s="130">
        <f t="shared" si="41"/>
        <v>42199.958330000001</v>
      </c>
      <c r="C2616" s="131">
        <v>23</v>
      </c>
      <c r="D2616" s="11">
        <f>ROUND(АТС!E376*$D$791*$D$792/100,2)</f>
        <v>71.66</v>
      </c>
      <c r="E2616" s="11">
        <f>ROUND(АТС!E376*$E$791*$E$792/100,2)</f>
        <v>65.849999999999994</v>
      </c>
      <c r="F2616" s="11">
        <f>ROUND(АТС!E376*$F$791*$F$792/100,2)</f>
        <v>44.82</v>
      </c>
      <c r="G2616" s="11">
        <f>ROUND(АТС!E376*$G$791*$G$792/100,2)</f>
        <v>26.23</v>
      </c>
    </row>
    <row r="2617" spans="1:7" x14ac:dyDescent="0.25">
      <c r="A2617" s="238"/>
      <c r="B2617" s="128">
        <f t="shared" si="41"/>
        <v>42200</v>
      </c>
      <c r="C2617" s="131">
        <v>0</v>
      </c>
      <c r="D2617" s="11">
        <f>ROUND(АТС!E377*$D$791*$D$792/100,2)</f>
        <v>31.06</v>
      </c>
      <c r="E2617" s="11">
        <f>ROUND(АТС!E377*$E$791*$E$792/100,2)</f>
        <v>28.54</v>
      </c>
      <c r="F2617" s="11">
        <f>ROUND(АТС!E377*$F$791*$F$792/100,2)</f>
        <v>19.43</v>
      </c>
      <c r="G2617" s="11">
        <f>ROUND(АТС!E377*$G$791*$G$792/100,2)</f>
        <v>11.37</v>
      </c>
    </row>
    <row r="2618" spans="1:7" x14ac:dyDescent="0.25">
      <c r="A2618" s="238"/>
      <c r="B2618" s="130">
        <f t="shared" si="41"/>
        <v>42200.041669999999</v>
      </c>
      <c r="C2618" s="131">
        <v>1</v>
      </c>
      <c r="D2618" s="11">
        <f>ROUND(АТС!E378*$D$791*$D$792/100,2)</f>
        <v>35.03</v>
      </c>
      <c r="E2618" s="11">
        <f>ROUND(АТС!E378*$E$791*$E$792/100,2)</f>
        <v>32.18</v>
      </c>
      <c r="F2618" s="11">
        <f>ROUND(АТС!E378*$F$791*$F$792/100,2)</f>
        <v>21.91</v>
      </c>
      <c r="G2618" s="11">
        <f>ROUND(АТС!E378*$G$791*$G$792/100,2)</f>
        <v>12.82</v>
      </c>
    </row>
    <row r="2619" spans="1:7" x14ac:dyDescent="0.25">
      <c r="A2619" s="238"/>
      <c r="B2619" s="128">
        <f t="shared" si="41"/>
        <v>42200.083330000001</v>
      </c>
      <c r="C2619" s="131">
        <v>2</v>
      </c>
      <c r="D2619" s="11">
        <f>ROUND(АТС!E379*$D$791*$D$792/100,2)</f>
        <v>83.14</v>
      </c>
      <c r="E2619" s="11">
        <f>ROUND(АТС!E379*$E$791*$E$792/100,2)</f>
        <v>76.39</v>
      </c>
      <c r="F2619" s="11">
        <f>ROUND(АТС!E379*$F$791*$F$792/100,2)</f>
        <v>52</v>
      </c>
      <c r="G2619" s="11">
        <f>ROUND(АТС!E379*$G$791*$G$792/100,2)</f>
        <v>30.43</v>
      </c>
    </row>
    <row r="2620" spans="1:7" x14ac:dyDescent="0.25">
      <c r="A2620" s="238"/>
      <c r="B2620" s="130">
        <f t="shared" si="41"/>
        <v>42200.125</v>
      </c>
      <c r="C2620" s="131">
        <v>3</v>
      </c>
      <c r="D2620" s="11">
        <f>ROUND(АТС!E380*$D$791*$D$792/100,2)</f>
        <v>76.86</v>
      </c>
      <c r="E2620" s="11">
        <f>ROUND(АТС!E380*$E$791*$E$792/100,2)</f>
        <v>70.62</v>
      </c>
      <c r="F2620" s="11">
        <f>ROUND(АТС!E380*$F$791*$F$792/100,2)</f>
        <v>48.07</v>
      </c>
      <c r="G2620" s="11">
        <f>ROUND(АТС!E380*$G$791*$G$792/100,2)</f>
        <v>28.13</v>
      </c>
    </row>
    <row r="2621" spans="1:7" x14ac:dyDescent="0.25">
      <c r="A2621" s="238"/>
      <c r="B2621" s="128">
        <f t="shared" si="41"/>
        <v>42200.166669999999</v>
      </c>
      <c r="C2621" s="131">
        <v>4</v>
      </c>
      <c r="D2621" s="11">
        <f>ROUND(АТС!E381*$D$791*$D$792/100,2)</f>
        <v>47.84</v>
      </c>
      <c r="E2621" s="11">
        <f>ROUND(АТС!E381*$E$791*$E$792/100,2)</f>
        <v>43.96</v>
      </c>
      <c r="F2621" s="11">
        <f>ROUND(АТС!E381*$F$791*$F$792/100,2)</f>
        <v>29.92</v>
      </c>
      <c r="G2621" s="11">
        <f>ROUND(АТС!E381*$G$791*$G$792/100,2)</f>
        <v>17.510000000000002</v>
      </c>
    </row>
    <row r="2622" spans="1:7" x14ac:dyDescent="0.25">
      <c r="A2622" s="238"/>
      <c r="B2622" s="130">
        <f t="shared" si="41"/>
        <v>42200.208330000001</v>
      </c>
      <c r="C2622" s="131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38"/>
      <c r="B2623" s="128">
        <f t="shared" si="41"/>
        <v>42200.25</v>
      </c>
      <c r="C2623" s="131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38"/>
      <c r="B2624" s="130">
        <f t="shared" si="41"/>
        <v>42200.291669999999</v>
      </c>
      <c r="C2624" s="131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38"/>
      <c r="B2625" s="128">
        <f t="shared" si="41"/>
        <v>42200.333330000001</v>
      </c>
      <c r="C2625" s="131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38"/>
      <c r="B2626" s="130">
        <f t="shared" ref="B2626:B2689" si="42">B2602+1</f>
        <v>42200.375</v>
      </c>
      <c r="C2626" s="131">
        <v>9</v>
      </c>
      <c r="D2626" s="11">
        <f>ROUND(АТС!E386*$D$791*$D$792/100,2)</f>
        <v>31.28</v>
      </c>
      <c r="E2626" s="11">
        <f>ROUND(АТС!E386*$E$791*$E$792/100,2)</f>
        <v>28.74</v>
      </c>
      <c r="F2626" s="11">
        <f>ROUND(АТС!E386*$F$791*$F$792/100,2)</f>
        <v>19.559999999999999</v>
      </c>
      <c r="G2626" s="11">
        <f>ROUND(АТС!E386*$G$791*$G$792/100,2)</f>
        <v>11.45</v>
      </c>
    </row>
    <row r="2627" spans="1:7" x14ac:dyDescent="0.25">
      <c r="A2627" s="238"/>
      <c r="B2627" s="128">
        <f t="shared" si="42"/>
        <v>42200.416669999999</v>
      </c>
      <c r="C2627" s="131">
        <v>10</v>
      </c>
      <c r="D2627" s="11">
        <f>ROUND(АТС!E387*$D$791*$D$792/100,2)</f>
        <v>42.78</v>
      </c>
      <c r="E2627" s="11">
        <f>ROUND(АТС!E387*$E$791*$E$792/100,2)</f>
        <v>39.31</v>
      </c>
      <c r="F2627" s="11">
        <f>ROUND(АТС!E387*$F$791*$F$792/100,2)</f>
        <v>26.76</v>
      </c>
      <c r="G2627" s="11">
        <f>ROUND(АТС!E387*$G$791*$G$792/100,2)</f>
        <v>15.66</v>
      </c>
    </row>
    <row r="2628" spans="1:7" x14ac:dyDescent="0.25">
      <c r="A2628" s="238"/>
      <c r="B2628" s="130">
        <f t="shared" si="42"/>
        <v>42200.458330000001</v>
      </c>
      <c r="C2628" s="131">
        <v>11</v>
      </c>
      <c r="D2628" s="11">
        <f>ROUND(АТС!E388*$D$791*$D$792/100,2)</f>
        <v>54.25</v>
      </c>
      <c r="E2628" s="11">
        <f>ROUND(АТС!E388*$E$791*$E$792/100,2)</f>
        <v>49.84</v>
      </c>
      <c r="F2628" s="11">
        <f>ROUND(АТС!E388*$F$791*$F$792/100,2)</f>
        <v>33.93</v>
      </c>
      <c r="G2628" s="11">
        <f>ROUND(АТС!E388*$G$791*$G$792/100,2)</f>
        <v>19.86</v>
      </c>
    </row>
    <row r="2629" spans="1:7" x14ac:dyDescent="0.25">
      <c r="A2629" s="238"/>
      <c r="B2629" s="128">
        <f t="shared" si="42"/>
        <v>42200.5</v>
      </c>
      <c r="C2629" s="131">
        <v>12</v>
      </c>
      <c r="D2629" s="11">
        <f>ROUND(АТС!E389*$D$791*$D$792/100,2)</f>
        <v>33.35</v>
      </c>
      <c r="E2629" s="11">
        <f>ROUND(АТС!E389*$E$791*$E$792/100,2)</f>
        <v>30.65</v>
      </c>
      <c r="F2629" s="11">
        <f>ROUND(АТС!E389*$F$791*$F$792/100,2)</f>
        <v>20.86</v>
      </c>
      <c r="G2629" s="11">
        <f>ROUND(АТС!E389*$G$791*$G$792/100,2)</f>
        <v>12.21</v>
      </c>
    </row>
    <row r="2630" spans="1:7" x14ac:dyDescent="0.25">
      <c r="A2630" s="238"/>
      <c r="B2630" s="130">
        <f t="shared" si="42"/>
        <v>42200.541669999999</v>
      </c>
      <c r="C2630" s="131">
        <v>13</v>
      </c>
      <c r="D2630" s="11">
        <f>ROUND(АТС!E390*$D$791*$D$792/100,2)</f>
        <v>21.64</v>
      </c>
      <c r="E2630" s="11">
        <f>ROUND(АТС!E390*$E$791*$E$792/100,2)</f>
        <v>19.88</v>
      </c>
      <c r="F2630" s="11">
        <f>ROUND(АТС!E390*$F$791*$F$792/100,2)</f>
        <v>13.54</v>
      </c>
      <c r="G2630" s="11">
        <f>ROUND(АТС!E390*$G$791*$G$792/100,2)</f>
        <v>7.92</v>
      </c>
    </row>
    <row r="2631" spans="1:7" x14ac:dyDescent="0.25">
      <c r="A2631" s="238"/>
      <c r="B2631" s="128">
        <f t="shared" si="42"/>
        <v>42200.583330000001</v>
      </c>
      <c r="C2631" s="131">
        <v>14</v>
      </c>
      <c r="D2631" s="11">
        <f>ROUND(АТС!E391*$D$791*$D$792/100,2)</f>
        <v>50.39</v>
      </c>
      <c r="E2631" s="11">
        <f>ROUND(АТС!E391*$E$791*$E$792/100,2)</f>
        <v>46.3</v>
      </c>
      <c r="F2631" s="11">
        <f>ROUND(АТС!E391*$F$791*$F$792/100,2)</f>
        <v>31.52</v>
      </c>
      <c r="G2631" s="11">
        <f>ROUND(АТС!E391*$G$791*$G$792/100,2)</f>
        <v>18.45</v>
      </c>
    </row>
    <row r="2632" spans="1:7" x14ac:dyDescent="0.25">
      <c r="A2632" s="238"/>
      <c r="B2632" s="130">
        <f t="shared" si="42"/>
        <v>42200.625</v>
      </c>
      <c r="C2632" s="131">
        <v>15</v>
      </c>
      <c r="D2632" s="11">
        <f>ROUND(АТС!E392*$D$791*$D$792/100,2)</f>
        <v>54.6</v>
      </c>
      <c r="E2632" s="11">
        <f>ROUND(АТС!E392*$E$791*$E$792/100,2)</f>
        <v>50.16</v>
      </c>
      <c r="F2632" s="11">
        <f>ROUND(АТС!E392*$F$791*$F$792/100,2)</f>
        <v>34.15</v>
      </c>
      <c r="G2632" s="11">
        <f>ROUND(АТС!E392*$G$791*$G$792/100,2)</f>
        <v>19.989999999999998</v>
      </c>
    </row>
    <row r="2633" spans="1:7" x14ac:dyDescent="0.25">
      <c r="A2633" s="238"/>
      <c r="B2633" s="128">
        <f t="shared" si="42"/>
        <v>42200.666669999999</v>
      </c>
      <c r="C2633" s="131">
        <v>16</v>
      </c>
      <c r="D2633" s="11">
        <f>ROUND(АТС!E393*$D$791*$D$792/100,2)</f>
        <v>137.6</v>
      </c>
      <c r="E2633" s="11">
        <f>ROUND(АТС!E393*$E$791*$E$792/100,2)</f>
        <v>126.43</v>
      </c>
      <c r="F2633" s="11">
        <f>ROUND(АТС!E393*$F$791*$F$792/100,2)</f>
        <v>86.06</v>
      </c>
      <c r="G2633" s="11">
        <f>ROUND(АТС!E393*$G$791*$G$792/100,2)</f>
        <v>50.37</v>
      </c>
    </row>
    <row r="2634" spans="1:7" x14ac:dyDescent="0.25">
      <c r="A2634" s="238"/>
      <c r="B2634" s="130">
        <f t="shared" si="42"/>
        <v>42200.708330000001</v>
      </c>
      <c r="C2634" s="131">
        <v>17</v>
      </c>
      <c r="D2634" s="11">
        <f>ROUND(АТС!E394*$D$791*$D$792/100,2)</f>
        <v>121.68</v>
      </c>
      <c r="E2634" s="11">
        <f>ROUND(АТС!E394*$E$791*$E$792/100,2)</f>
        <v>111.8</v>
      </c>
      <c r="F2634" s="11">
        <f>ROUND(АТС!E394*$F$791*$F$792/100,2)</f>
        <v>76.11</v>
      </c>
      <c r="G2634" s="11">
        <f>ROUND(АТС!E394*$G$791*$G$792/100,2)</f>
        <v>44.54</v>
      </c>
    </row>
    <row r="2635" spans="1:7" x14ac:dyDescent="0.25">
      <c r="A2635" s="238"/>
      <c r="B2635" s="128">
        <f t="shared" si="42"/>
        <v>42200.75</v>
      </c>
      <c r="C2635" s="131">
        <v>18</v>
      </c>
      <c r="D2635" s="11">
        <f>ROUND(АТС!E395*$D$791*$D$792/100,2)</f>
        <v>108.94</v>
      </c>
      <c r="E2635" s="11">
        <f>ROUND(АТС!E395*$E$791*$E$792/100,2)</f>
        <v>100.1</v>
      </c>
      <c r="F2635" s="11">
        <f>ROUND(АТС!E395*$F$791*$F$792/100,2)</f>
        <v>68.14</v>
      </c>
      <c r="G2635" s="11">
        <f>ROUND(АТС!E395*$G$791*$G$792/100,2)</f>
        <v>39.880000000000003</v>
      </c>
    </row>
    <row r="2636" spans="1:7" x14ac:dyDescent="0.25">
      <c r="A2636" s="238"/>
      <c r="B2636" s="130">
        <f t="shared" si="42"/>
        <v>42200.791669999999</v>
      </c>
      <c r="C2636" s="131">
        <v>19</v>
      </c>
      <c r="D2636" s="11">
        <f>ROUND(АТС!E396*$D$791*$D$792/100,2)</f>
        <v>52.99</v>
      </c>
      <c r="E2636" s="11">
        <f>ROUND(АТС!E396*$E$791*$E$792/100,2)</f>
        <v>48.69</v>
      </c>
      <c r="F2636" s="11">
        <f>ROUND(АТС!E396*$F$791*$F$792/100,2)</f>
        <v>33.14</v>
      </c>
      <c r="G2636" s="11">
        <f>ROUND(АТС!E396*$G$791*$G$792/100,2)</f>
        <v>19.399999999999999</v>
      </c>
    </row>
    <row r="2637" spans="1:7" x14ac:dyDescent="0.25">
      <c r="A2637" s="238"/>
      <c r="B2637" s="128">
        <f t="shared" si="42"/>
        <v>42200.833330000001</v>
      </c>
      <c r="C2637" s="131">
        <v>20</v>
      </c>
      <c r="D2637" s="11">
        <f>ROUND(АТС!E397*$D$791*$D$792/100,2)</f>
        <v>34.58</v>
      </c>
      <c r="E2637" s="11">
        <f>ROUND(АТС!E397*$E$791*$E$792/100,2)</f>
        <v>31.77</v>
      </c>
      <c r="F2637" s="11">
        <f>ROUND(АТС!E397*$F$791*$F$792/100,2)</f>
        <v>21.63</v>
      </c>
      <c r="G2637" s="11">
        <f>ROUND(АТС!E397*$G$791*$G$792/100,2)</f>
        <v>12.66</v>
      </c>
    </row>
    <row r="2638" spans="1:7" x14ac:dyDescent="0.25">
      <c r="A2638" s="238"/>
      <c r="B2638" s="130">
        <f t="shared" si="42"/>
        <v>42200.875</v>
      </c>
      <c r="C2638" s="131">
        <v>21</v>
      </c>
      <c r="D2638" s="11">
        <f>ROUND(АТС!E398*$D$791*$D$792/100,2)</f>
        <v>103.39</v>
      </c>
      <c r="E2638" s="11">
        <f>ROUND(АТС!E398*$E$791*$E$792/100,2)</f>
        <v>95</v>
      </c>
      <c r="F2638" s="11">
        <f>ROUND(АТС!E398*$F$791*$F$792/100,2)</f>
        <v>64.67</v>
      </c>
      <c r="G2638" s="11">
        <f>ROUND(АТС!E398*$G$791*$G$792/100,2)</f>
        <v>37.85</v>
      </c>
    </row>
    <row r="2639" spans="1:7" x14ac:dyDescent="0.25">
      <c r="A2639" s="238"/>
      <c r="B2639" s="128">
        <f t="shared" si="42"/>
        <v>42200.916669999999</v>
      </c>
      <c r="C2639" s="131">
        <v>22</v>
      </c>
      <c r="D2639" s="11">
        <f>ROUND(АТС!E399*$D$791*$D$792/100,2)</f>
        <v>81.599999999999994</v>
      </c>
      <c r="E2639" s="11">
        <f>ROUND(АТС!E399*$E$791*$E$792/100,2)</f>
        <v>74.98</v>
      </c>
      <c r="F2639" s="11">
        <f>ROUND(АТС!E399*$F$791*$F$792/100,2)</f>
        <v>51.04</v>
      </c>
      <c r="G2639" s="11">
        <f>ROUND(АТС!E399*$G$791*$G$792/100,2)</f>
        <v>29.87</v>
      </c>
    </row>
    <row r="2640" spans="1:7" x14ac:dyDescent="0.25">
      <c r="A2640" s="238"/>
      <c r="B2640" s="130">
        <f t="shared" si="42"/>
        <v>42200.958330000001</v>
      </c>
      <c r="C2640" s="131">
        <v>23</v>
      </c>
      <c r="D2640" s="11">
        <f>ROUND(АТС!E400*$D$791*$D$792/100,2)</f>
        <v>61.7</v>
      </c>
      <c r="E2640" s="11">
        <f>ROUND(АТС!E400*$E$791*$E$792/100,2)</f>
        <v>56.69</v>
      </c>
      <c r="F2640" s="11">
        <f>ROUND(АТС!E400*$F$791*$F$792/100,2)</f>
        <v>38.590000000000003</v>
      </c>
      <c r="G2640" s="11">
        <f>ROUND(АТС!E400*$G$791*$G$792/100,2)</f>
        <v>22.59</v>
      </c>
    </row>
    <row r="2641" spans="1:7" x14ac:dyDescent="0.25">
      <c r="A2641" s="238"/>
      <c r="B2641" s="128">
        <f t="shared" si="42"/>
        <v>42201</v>
      </c>
      <c r="C2641" s="131">
        <v>0</v>
      </c>
      <c r="D2641" s="11">
        <f>ROUND(АТС!E401*$D$791*$D$792/100,2)</f>
        <v>69.88</v>
      </c>
      <c r="E2641" s="11">
        <f>ROUND(АТС!E401*$E$791*$E$792/100,2)</f>
        <v>64.209999999999994</v>
      </c>
      <c r="F2641" s="11">
        <f>ROUND(АТС!E401*$F$791*$F$792/100,2)</f>
        <v>43.71</v>
      </c>
      <c r="G2641" s="11">
        <f>ROUND(АТС!E401*$G$791*$G$792/100,2)</f>
        <v>25.58</v>
      </c>
    </row>
    <row r="2642" spans="1:7" x14ac:dyDescent="0.25">
      <c r="A2642" s="238"/>
      <c r="B2642" s="130">
        <f t="shared" si="42"/>
        <v>42201.041669999999</v>
      </c>
      <c r="C2642" s="131">
        <v>1</v>
      </c>
      <c r="D2642" s="11">
        <f>ROUND(АТС!E402*$D$791*$D$792/100,2)</f>
        <v>52.77</v>
      </c>
      <c r="E2642" s="11">
        <f>ROUND(АТС!E402*$E$791*$E$792/100,2)</f>
        <v>48.48</v>
      </c>
      <c r="F2642" s="11">
        <f>ROUND(АТС!E402*$F$791*$F$792/100,2)</f>
        <v>33</v>
      </c>
      <c r="G2642" s="11">
        <f>ROUND(АТС!E402*$G$791*$G$792/100,2)</f>
        <v>19.32</v>
      </c>
    </row>
    <row r="2643" spans="1:7" x14ac:dyDescent="0.25">
      <c r="A2643" s="238"/>
      <c r="B2643" s="128">
        <f t="shared" si="42"/>
        <v>42201.083330000001</v>
      </c>
      <c r="C2643" s="131">
        <v>2</v>
      </c>
      <c r="D2643" s="11">
        <f>ROUND(АТС!E403*$D$791*$D$792/100,2)</f>
        <v>90.95</v>
      </c>
      <c r="E2643" s="11">
        <f>ROUND(АТС!E403*$E$791*$E$792/100,2)</f>
        <v>83.57</v>
      </c>
      <c r="F2643" s="11">
        <f>ROUND(АТС!E403*$F$791*$F$792/100,2)</f>
        <v>56.88</v>
      </c>
      <c r="G2643" s="11">
        <f>ROUND(АТС!E403*$G$791*$G$792/100,2)</f>
        <v>33.29</v>
      </c>
    </row>
    <row r="2644" spans="1:7" x14ac:dyDescent="0.25">
      <c r="A2644" s="238"/>
      <c r="B2644" s="130">
        <f t="shared" si="42"/>
        <v>42201.125</v>
      </c>
      <c r="C2644" s="131">
        <v>3</v>
      </c>
      <c r="D2644" s="11">
        <f>ROUND(АТС!E404*$D$791*$D$792/100,2)</f>
        <v>89.18</v>
      </c>
      <c r="E2644" s="11">
        <f>ROUND(АТС!E404*$E$791*$E$792/100,2)</f>
        <v>81.94</v>
      </c>
      <c r="F2644" s="11">
        <f>ROUND(АТС!E404*$F$791*$F$792/100,2)</f>
        <v>55.78</v>
      </c>
      <c r="G2644" s="11">
        <f>ROUND(АТС!E404*$G$791*$G$792/100,2)</f>
        <v>32.64</v>
      </c>
    </row>
    <row r="2645" spans="1:7" x14ac:dyDescent="0.25">
      <c r="A2645" s="238"/>
      <c r="B2645" s="128">
        <f t="shared" si="42"/>
        <v>42201.166669999999</v>
      </c>
      <c r="C2645" s="131">
        <v>4</v>
      </c>
      <c r="D2645" s="11">
        <f>ROUND(АТС!E405*$D$791*$D$792/100,2)</f>
        <v>35.47</v>
      </c>
      <c r="E2645" s="11">
        <f>ROUND(АТС!E405*$E$791*$E$792/100,2)</f>
        <v>32.590000000000003</v>
      </c>
      <c r="F2645" s="11">
        <f>ROUND(АТС!E405*$F$791*$F$792/100,2)</f>
        <v>22.18</v>
      </c>
      <c r="G2645" s="11">
        <f>ROUND(АТС!E405*$G$791*$G$792/100,2)</f>
        <v>12.98</v>
      </c>
    </row>
    <row r="2646" spans="1:7" x14ac:dyDescent="0.25">
      <c r="A2646" s="238"/>
      <c r="B2646" s="130">
        <f t="shared" si="42"/>
        <v>42201.208330000001</v>
      </c>
      <c r="C2646" s="131">
        <v>5</v>
      </c>
      <c r="D2646" s="11">
        <f>ROUND(АТС!E406*$D$791*$D$792/100,2)</f>
        <v>13.57</v>
      </c>
      <c r="E2646" s="11">
        <f>ROUND(АТС!E406*$E$791*$E$792/100,2)</f>
        <v>12.47</v>
      </c>
      <c r="F2646" s="11">
        <f>ROUND(АТС!E406*$F$791*$F$792/100,2)</f>
        <v>8.49</v>
      </c>
      <c r="G2646" s="11">
        <f>ROUND(АТС!E406*$G$791*$G$792/100,2)</f>
        <v>4.97</v>
      </c>
    </row>
    <row r="2647" spans="1:7" x14ac:dyDescent="0.25">
      <c r="A2647" s="238"/>
      <c r="B2647" s="128">
        <f t="shared" si="42"/>
        <v>42201.25</v>
      </c>
      <c r="C2647" s="131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38"/>
      <c r="B2648" s="130">
        <f t="shared" si="42"/>
        <v>42201.291669999999</v>
      </c>
      <c r="C2648" s="131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38"/>
      <c r="B2649" s="128">
        <f t="shared" si="42"/>
        <v>42201.333330000001</v>
      </c>
      <c r="C2649" s="131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38"/>
      <c r="B2650" s="130">
        <f t="shared" si="42"/>
        <v>42201.375</v>
      </c>
      <c r="C2650" s="131">
        <v>9</v>
      </c>
      <c r="D2650" s="11">
        <f>ROUND(АТС!E410*$D$791*$D$792/100,2)</f>
        <v>23.25</v>
      </c>
      <c r="E2650" s="11">
        <f>ROUND(АТС!E410*$E$791*$E$792/100,2)</f>
        <v>21.37</v>
      </c>
      <c r="F2650" s="11">
        <f>ROUND(АТС!E410*$F$791*$F$792/100,2)</f>
        <v>14.54</v>
      </c>
      <c r="G2650" s="11">
        <f>ROUND(АТС!E410*$G$791*$G$792/100,2)</f>
        <v>8.51</v>
      </c>
    </row>
    <row r="2651" spans="1:7" x14ac:dyDescent="0.25">
      <c r="A2651" s="238"/>
      <c r="B2651" s="128">
        <f t="shared" si="42"/>
        <v>42201.416669999999</v>
      </c>
      <c r="C2651" s="131">
        <v>10</v>
      </c>
      <c r="D2651" s="11">
        <f>ROUND(АТС!E411*$D$791*$D$792/100,2)</f>
        <v>30.6</v>
      </c>
      <c r="E2651" s="11">
        <f>ROUND(АТС!E411*$E$791*$E$792/100,2)</f>
        <v>28.12</v>
      </c>
      <c r="F2651" s="11">
        <f>ROUND(АТС!E411*$F$791*$F$792/100,2)</f>
        <v>19.14</v>
      </c>
      <c r="G2651" s="11">
        <f>ROUND(АТС!E411*$G$791*$G$792/100,2)</f>
        <v>11.2</v>
      </c>
    </row>
    <row r="2652" spans="1:7" x14ac:dyDescent="0.25">
      <c r="A2652" s="238"/>
      <c r="B2652" s="130">
        <f t="shared" si="42"/>
        <v>42201.458330000001</v>
      </c>
      <c r="C2652" s="131">
        <v>11</v>
      </c>
      <c r="D2652" s="11">
        <f>ROUND(АТС!E412*$D$791*$D$792/100,2)</f>
        <v>44.36</v>
      </c>
      <c r="E2652" s="11">
        <f>ROUND(АТС!E412*$E$791*$E$792/100,2)</f>
        <v>40.76</v>
      </c>
      <c r="F2652" s="11">
        <f>ROUND(АТС!E412*$F$791*$F$792/100,2)</f>
        <v>27.74</v>
      </c>
      <c r="G2652" s="11">
        <f>ROUND(АТС!E412*$G$791*$G$792/100,2)</f>
        <v>16.239999999999998</v>
      </c>
    </row>
    <row r="2653" spans="1:7" x14ac:dyDescent="0.25">
      <c r="A2653" s="238"/>
      <c r="B2653" s="128">
        <f t="shared" si="42"/>
        <v>42201.5</v>
      </c>
      <c r="C2653" s="131">
        <v>12</v>
      </c>
      <c r="D2653" s="11">
        <f>ROUND(АТС!E413*$D$791*$D$792/100,2)</f>
        <v>39.47</v>
      </c>
      <c r="E2653" s="11">
        <f>ROUND(АТС!E413*$E$791*$E$792/100,2)</f>
        <v>36.26</v>
      </c>
      <c r="F2653" s="11">
        <f>ROUND(АТС!E413*$F$791*$F$792/100,2)</f>
        <v>24.69</v>
      </c>
      <c r="G2653" s="11">
        <f>ROUND(АТС!E413*$G$791*$G$792/100,2)</f>
        <v>14.45</v>
      </c>
    </row>
    <row r="2654" spans="1:7" x14ac:dyDescent="0.25">
      <c r="A2654" s="238"/>
      <c r="B2654" s="130">
        <f t="shared" si="42"/>
        <v>42201.541669999999</v>
      </c>
      <c r="C2654" s="131">
        <v>13</v>
      </c>
      <c r="D2654" s="11">
        <f>ROUND(АТС!E414*$D$791*$D$792/100,2)</f>
        <v>34.380000000000003</v>
      </c>
      <c r="E2654" s="11">
        <f>ROUND(АТС!E414*$E$791*$E$792/100,2)</f>
        <v>31.59</v>
      </c>
      <c r="F2654" s="11">
        <f>ROUND(АТС!E414*$F$791*$F$792/100,2)</f>
        <v>21.5</v>
      </c>
      <c r="G2654" s="11">
        <f>ROUND(АТС!E414*$G$791*$G$792/100,2)</f>
        <v>12.58</v>
      </c>
    </row>
    <row r="2655" spans="1:7" x14ac:dyDescent="0.25">
      <c r="A2655" s="238"/>
      <c r="B2655" s="128">
        <f t="shared" si="42"/>
        <v>42201.583330000001</v>
      </c>
      <c r="C2655" s="131">
        <v>14</v>
      </c>
      <c r="D2655" s="11">
        <f>ROUND(АТС!E415*$D$791*$D$792/100,2)</f>
        <v>11.87</v>
      </c>
      <c r="E2655" s="11">
        <f>ROUND(АТС!E415*$E$791*$E$792/100,2)</f>
        <v>10.9</v>
      </c>
      <c r="F2655" s="11">
        <f>ROUND(АТС!E415*$F$791*$F$792/100,2)</f>
        <v>7.42</v>
      </c>
      <c r="G2655" s="11">
        <f>ROUND(АТС!E415*$G$791*$G$792/100,2)</f>
        <v>4.34</v>
      </c>
    </row>
    <row r="2656" spans="1:7" x14ac:dyDescent="0.25">
      <c r="A2656" s="238"/>
      <c r="B2656" s="130">
        <f t="shared" si="42"/>
        <v>42201.625</v>
      </c>
      <c r="C2656" s="131">
        <v>15</v>
      </c>
      <c r="D2656" s="11">
        <f>ROUND(АТС!E416*$D$791*$D$792/100,2)</f>
        <v>10.33</v>
      </c>
      <c r="E2656" s="11">
        <f>ROUND(АТС!E416*$E$791*$E$792/100,2)</f>
        <v>9.49</v>
      </c>
      <c r="F2656" s="11">
        <f>ROUND(АТС!E416*$F$791*$F$792/100,2)</f>
        <v>6.46</v>
      </c>
      <c r="G2656" s="11">
        <f>ROUND(АТС!E416*$G$791*$G$792/100,2)</f>
        <v>3.78</v>
      </c>
    </row>
    <row r="2657" spans="1:7" x14ac:dyDescent="0.25">
      <c r="A2657" s="238"/>
      <c r="B2657" s="128">
        <f t="shared" si="42"/>
        <v>42201.666669999999</v>
      </c>
      <c r="C2657" s="131">
        <v>16</v>
      </c>
      <c r="D2657" s="11">
        <f>ROUND(АТС!E417*$D$791*$D$792/100,2)</f>
        <v>17.78</v>
      </c>
      <c r="E2657" s="11">
        <f>ROUND(АТС!E417*$E$791*$E$792/100,2)</f>
        <v>16.329999999999998</v>
      </c>
      <c r="F2657" s="11">
        <f>ROUND(АТС!E417*$F$791*$F$792/100,2)</f>
        <v>11.12</v>
      </c>
      <c r="G2657" s="11">
        <f>ROUND(АТС!E417*$G$791*$G$792/100,2)</f>
        <v>6.51</v>
      </c>
    </row>
    <row r="2658" spans="1:7" x14ac:dyDescent="0.25">
      <c r="A2658" s="238"/>
      <c r="B2658" s="130">
        <f t="shared" si="42"/>
        <v>42201.708330000001</v>
      </c>
      <c r="C2658" s="131">
        <v>17</v>
      </c>
      <c r="D2658" s="11">
        <f>ROUND(АТС!E418*$D$791*$D$792/100,2)</f>
        <v>27.16</v>
      </c>
      <c r="E2658" s="11">
        <f>ROUND(АТС!E418*$E$791*$E$792/100,2)</f>
        <v>24.95</v>
      </c>
      <c r="F2658" s="11">
        <f>ROUND(АТС!E418*$F$791*$F$792/100,2)</f>
        <v>16.989999999999998</v>
      </c>
      <c r="G2658" s="11">
        <f>ROUND(АТС!E418*$G$791*$G$792/100,2)</f>
        <v>9.94</v>
      </c>
    </row>
    <row r="2659" spans="1:7" x14ac:dyDescent="0.25">
      <c r="A2659" s="238"/>
      <c r="B2659" s="128">
        <f t="shared" si="42"/>
        <v>42201.75</v>
      </c>
      <c r="C2659" s="131">
        <v>18</v>
      </c>
      <c r="D2659" s="11">
        <f>ROUND(АТС!E419*$D$791*$D$792/100,2)</f>
        <v>59.88</v>
      </c>
      <c r="E2659" s="11">
        <f>ROUND(АТС!E419*$E$791*$E$792/100,2)</f>
        <v>55.02</v>
      </c>
      <c r="F2659" s="11">
        <f>ROUND(АТС!E419*$F$791*$F$792/100,2)</f>
        <v>37.450000000000003</v>
      </c>
      <c r="G2659" s="11">
        <f>ROUND(АТС!E419*$G$791*$G$792/100,2)</f>
        <v>21.92</v>
      </c>
    </row>
    <row r="2660" spans="1:7" x14ac:dyDescent="0.25">
      <c r="A2660" s="238"/>
      <c r="B2660" s="130">
        <f t="shared" si="42"/>
        <v>42201.791669999999</v>
      </c>
      <c r="C2660" s="131">
        <v>19</v>
      </c>
      <c r="D2660" s="11">
        <f>ROUND(АТС!E420*$D$791*$D$792/100,2)</f>
        <v>0.03</v>
      </c>
      <c r="E2660" s="11">
        <f>ROUND(АТС!E420*$E$791*$E$792/100,2)</f>
        <v>0.03</v>
      </c>
      <c r="F2660" s="11">
        <f>ROUND(АТС!E420*$F$791*$F$792/100,2)</f>
        <v>0.02</v>
      </c>
      <c r="G2660" s="11">
        <f>ROUND(АТС!E420*$G$791*$G$792/100,2)</f>
        <v>0.01</v>
      </c>
    </row>
    <row r="2661" spans="1:7" x14ac:dyDescent="0.25">
      <c r="A2661" s="238"/>
      <c r="B2661" s="128">
        <f t="shared" si="42"/>
        <v>42201.833330000001</v>
      </c>
      <c r="C2661" s="131">
        <v>20</v>
      </c>
      <c r="D2661" s="11">
        <f>ROUND(АТС!E421*$D$791*$D$792/100,2)</f>
        <v>7.0000000000000007E-2</v>
      </c>
      <c r="E2661" s="11">
        <f>ROUND(АТС!E421*$E$791*$E$792/100,2)</f>
        <v>7.0000000000000007E-2</v>
      </c>
      <c r="F2661" s="11">
        <f>ROUND(АТС!E421*$F$791*$F$792/100,2)</f>
        <v>0.05</v>
      </c>
      <c r="G2661" s="11">
        <f>ROUND(АТС!E421*$G$791*$G$792/100,2)</f>
        <v>0.03</v>
      </c>
    </row>
    <row r="2662" spans="1:7" x14ac:dyDescent="0.25">
      <c r="A2662" s="238"/>
      <c r="B2662" s="130">
        <f t="shared" si="42"/>
        <v>42201.875</v>
      </c>
      <c r="C2662" s="131">
        <v>21</v>
      </c>
      <c r="D2662" s="11">
        <f>ROUND(АТС!E422*$D$791*$D$792/100,2)</f>
        <v>96.01</v>
      </c>
      <c r="E2662" s="11">
        <f>ROUND(АТС!E422*$E$791*$E$792/100,2)</f>
        <v>88.22</v>
      </c>
      <c r="F2662" s="11">
        <f>ROUND(АТС!E422*$F$791*$F$792/100,2)</f>
        <v>60.05</v>
      </c>
      <c r="G2662" s="11">
        <f>ROUND(АТС!E422*$G$791*$G$792/100,2)</f>
        <v>35.15</v>
      </c>
    </row>
    <row r="2663" spans="1:7" x14ac:dyDescent="0.25">
      <c r="A2663" s="238"/>
      <c r="B2663" s="128">
        <f t="shared" si="42"/>
        <v>42201.916669999999</v>
      </c>
      <c r="C2663" s="131">
        <v>22</v>
      </c>
      <c r="D2663" s="11">
        <f>ROUND(АТС!E423*$D$791*$D$792/100,2)</f>
        <v>101.04</v>
      </c>
      <c r="E2663" s="11">
        <f>ROUND(АТС!E423*$E$791*$E$792/100,2)</f>
        <v>92.84</v>
      </c>
      <c r="F2663" s="11">
        <f>ROUND(АТС!E423*$F$791*$F$792/100,2)</f>
        <v>63.2</v>
      </c>
      <c r="G2663" s="11">
        <f>ROUND(АТС!E423*$G$791*$G$792/100,2)</f>
        <v>36.99</v>
      </c>
    </row>
    <row r="2664" spans="1:7" x14ac:dyDescent="0.25">
      <c r="A2664" s="238"/>
      <c r="B2664" s="130">
        <f t="shared" si="42"/>
        <v>42201.958330000001</v>
      </c>
      <c r="C2664" s="131">
        <v>23</v>
      </c>
      <c r="D2664" s="11">
        <f>ROUND(АТС!E424*$D$791*$D$792/100,2)</f>
        <v>110.43</v>
      </c>
      <c r="E2664" s="11">
        <f>ROUND(АТС!E424*$E$791*$E$792/100,2)</f>
        <v>101.46</v>
      </c>
      <c r="F2664" s="11">
        <f>ROUND(АТС!E424*$F$791*$F$792/100,2)</f>
        <v>69.069999999999993</v>
      </c>
      <c r="G2664" s="11">
        <f>ROUND(АТС!E424*$G$791*$G$792/100,2)</f>
        <v>40.42</v>
      </c>
    </row>
    <row r="2665" spans="1:7" x14ac:dyDescent="0.25">
      <c r="A2665" s="238"/>
      <c r="B2665" s="128">
        <f t="shared" si="42"/>
        <v>42202</v>
      </c>
      <c r="C2665" s="131">
        <v>0</v>
      </c>
      <c r="D2665" s="11">
        <f>ROUND(АТС!E425*$D$791*$D$792/100,2)</f>
        <v>69.38</v>
      </c>
      <c r="E2665" s="11">
        <f>ROUND(АТС!E425*$E$791*$E$792/100,2)</f>
        <v>63.75</v>
      </c>
      <c r="F2665" s="11">
        <f>ROUND(АТС!E425*$F$791*$F$792/100,2)</f>
        <v>43.39</v>
      </c>
      <c r="G2665" s="11">
        <f>ROUND(АТС!E425*$G$791*$G$792/100,2)</f>
        <v>25.4</v>
      </c>
    </row>
    <row r="2666" spans="1:7" x14ac:dyDescent="0.25">
      <c r="A2666" s="238"/>
      <c r="B2666" s="130">
        <f t="shared" si="42"/>
        <v>42202.041669999999</v>
      </c>
      <c r="C2666" s="131">
        <v>1</v>
      </c>
      <c r="D2666" s="11">
        <f>ROUND(АТС!E426*$D$791*$D$792/100,2)</f>
        <v>43.57</v>
      </c>
      <c r="E2666" s="11">
        <f>ROUND(АТС!E426*$E$791*$E$792/100,2)</f>
        <v>40.04</v>
      </c>
      <c r="F2666" s="11">
        <f>ROUND(АТС!E426*$F$791*$F$792/100,2)</f>
        <v>27.25</v>
      </c>
      <c r="G2666" s="11">
        <f>ROUND(АТС!E426*$G$791*$G$792/100,2)</f>
        <v>15.95</v>
      </c>
    </row>
    <row r="2667" spans="1:7" x14ac:dyDescent="0.25">
      <c r="A2667" s="238"/>
      <c r="B2667" s="128">
        <f t="shared" si="42"/>
        <v>42202.083330000001</v>
      </c>
      <c r="C2667" s="131">
        <v>2</v>
      </c>
      <c r="D2667" s="11">
        <f>ROUND(АТС!E427*$D$791*$D$792/100,2)</f>
        <v>72.72</v>
      </c>
      <c r="E2667" s="11">
        <f>ROUND(АТС!E427*$E$791*$E$792/100,2)</f>
        <v>66.81</v>
      </c>
      <c r="F2667" s="11">
        <f>ROUND(АТС!E427*$F$791*$F$792/100,2)</f>
        <v>45.48</v>
      </c>
      <c r="G2667" s="11">
        <f>ROUND(АТС!E427*$G$791*$G$792/100,2)</f>
        <v>26.62</v>
      </c>
    </row>
    <row r="2668" spans="1:7" x14ac:dyDescent="0.25">
      <c r="A2668" s="238"/>
      <c r="B2668" s="130">
        <f t="shared" si="42"/>
        <v>42202.125</v>
      </c>
      <c r="C2668" s="131">
        <v>3</v>
      </c>
      <c r="D2668" s="11">
        <f>ROUND(АТС!E428*$D$791*$D$792/100,2)</f>
        <v>61.16</v>
      </c>
      <c r="E2668" s="11">
        <f>ROUND(АТС!E428*$E$791*$E$792/100,2)</f>
        <v>56.19</v>
      </c>
      <c r="F2668" s="11">
        <f>ROUND(АТС!E428*$F$791*$F$792/100,2)</f>
        <v>38.25</v>
      </c>
      <c r="G2668" s="11">
        <f>ROUND(АТС!E428*$G$791*$G$792/100,2)</f>
        <v>22.39</v>
      </c>
    </row>
    <row r="2669" spans="1:7" x14ac:dyDescent="0.25">
      <c r="A2669" s="238"/>
      <c r="B2669" s="128">
        <f t="shared" si="42"/>
        <v>42202.166669999999</v>
      </c>
      <c r="C2669" s="131">
        <v>4</v>
      </c>
      <c r="D2669" s="11">
        <f>ROUND(АТС!E429*$D$791*$D$792/100,2)</f>
        <v>43.27</v>
      </c>
      <c r="E2669" s="11">
        <f>ROUND(АТС!E429*$E$791*$E$792/100,2)</f>
        <v>39.75</v>
      </c>
      <c r="F2669" s="11">
        <f>ROUND(АТС!E429*$F$791*$F$792/100,2)</f>
        <v>27.06</v>
      </c>
      <c r="G2669" s="11">
        <f>ROUND(АТС!E429*$G$791*$G$792/100,2)</f>
        <v>15.84</v>
      </c>
    </row>
    <row r="2670" spans="1:7" x14ac:dyDescent="0.25">
      <c r="A2670" s="238"/>
      <c r="B2670" s="130">
        <f t="shared" si="42"/>
        <v>42202.208330000001</v>
      </c>
      <c r="C2670" s="131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38"/>
      <c r="B2671" s="128">
        <f t="shared" si="42"/>
        <v>42202.25</v>
      </c>
      <c r="C2671" s="131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38"/>
      <c r="B2672" s="130">
        <f t="shared" si="42"/>
        <v>42202.291669999999</v>
      </c>
      <c r="C2672" s="131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38"/>
      <c r="B2673" s="128">
        <f t="shared" si="42"/>
        <v>42202.333330000001</v>
      </c>
      <c r="C2673" s="131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38"/>
      <c r="B2674" s="130">
        <f t="shared" si="42"/>
        <v>42202.375</v>
      </c>
      <c r="C2674" s="131">
        <v>9</v>
      </c>
      <c r="D2674" s="11">
        <f>ROUND(АТС!E434*$D$791*$D$792/100,2)</f>
        <v>29.97</v>
      </c>
      <c r="E2674" s="11">
        <f>ROUND(АТС!E434*$E$791*$E$792/100,2)</f>
        <v>27.54</v>
      </c>
      <c r="F2674" s="11">
        <f>ROUND(АТС!E434*$F$791*$F$792/100,2)</f>
        <v>18.75</v>
      </c>
      <c r="G2674" s="11">
        <f>ROUND(АТС!E434*$G$791*$G$792/100,2)</f>
        <v>10.97</v>
      </c>
    </row>
    <row r="2675" spans="1:7" x14ac:dyDescent="0.25">
      <c r="A2675" s="238"/>
      <c r="B2675" s="128">
        <f t="shared" si="42"/>
        <v>42202.416669999999</v>
      </c>
      <c r="C2675" s="131">
        <v>10</v>
      </c>
      <c r="D2675" s="11">
        <f>ROUND(АТС!E435*$D$791*$D$792/100,2)</f>
        <v>63.24</v>
      </c>
      <c r="E2675" s="11">
        <f>ROUND(АТС!E435*$E$791*$E$792/100,2)</f>
        <v>58.1</v>
      </c>
      <c r="F2675" s="11">
        <f>ROUND(АТС!E435*$F$791*$F$792/100,2)</f>
        <v>39.549999999999997</v>
      </c>
      <c r="G2675" s="11">
        <f>ROUND(АТС!E435*$G$791*$G$792/100,2)</f>
        <v>23.15</v>
      </c>
    </row>
    <row r="2676" spans="1:7" x14ac:dyDescent="0.25">
      <c r="A2676" s="238"/>
      <c r="B2676" s="130">
        <f t="shared" si="42"/>
        <v>42202.458330000001</v>
      </c>
      <c r="C2676" s="131">
        <v>11</v>
      </c>
      <c r="D2676" s="11">
        <f>ROUND(АТС!E436*$D$791*$D$792/100,2)</f>
        <v>70.61</v>
      </c>
      <c r="E2676" s="11">
        <f>ROUND(АТС!E436*$E$791*$E$792/100,2)</f>
        <v>64.88</v>
      </c>
      <c r="F2676" s="11">
        <f>ROUND(АТС!E436*$F$791*$F$792/100,2)</f>
        <v>44.17</v>
      </c>
      <c r="G2676" s="11">
        <f>ROUND(АТС!E436*$G$791*$G$792/100,2)</f>
        <v>25.85</v>
      </c>
    </row>
    <row r="2677" spans="1:7" x14ac:dyDescent="0.25">
      <c r="A2677" s="238"/>
      <c r="B2677" s="128">
        <f t="shared" si="42"/>
        <v>42202.5</v>
      </c>
      <c r="C2677" s="131">
        <v>12</v>
      </c>
      <c r="D2677" s="11">
        <f>ROUND(АТС!E437*$D$791*$D$792/100,2)</f>
        <v>98.81</v>
      </c>
      <c r="E2677" s="11">
        <f>ROUND(АТС!E437*$E$791*$E$792/100,2)</f>
        <v>90.79</v>
      </c>
      <c r="F2677" s="11">
        <f>ROUND(АТС!E437*$F$791*$F$792/100,2)</f>
        <v>61.8</v>
      </c>
      <c r="G2677" s="11">
        <f>ROUND(АТС!E437*$G$791*$G$792/100,2)</f>
        <v>36.17</v>
      </c>
    </row>
    <row r="2678" spans="1:7" x14ac:dyDescent="0.25">
      <c r="A2678" s="238"/>
      <c r="B2678" s="130">
        <f t="shared" si="42"/>
        <v>42202.541669999999</v>
      </c>
      <c r="C2678" s="131">
        <v>13</v>
      </c>
      <c r="D2678" s="11">
        <f>ROUND(АТС!E438*$D$791*$D$792/100,2)</f>
        <v>98.94</v>
      </c>
      <c r="E2678" s="11">
        <f>ROUND(АТС!E438*$E$791*$E$792/100,2)</f>
        <v>90.91</v>
      </c>
      <c r="F2678" s="11">
        <f>ROUND(АТС!E438*$F$791*$F$792/100,2)</f>
        <v>61.88</v>
      </c>
      <c r="G2678" s="11">
        <f>ROUND(АТС!E438*$G$791*$G$792/100,2)</f>
        <v>36.22</v>
      </c>
    </row>
    <row r="2679" spans="1:7" x14ac:dyDescent="0.25">
      <c r="A2679" s="238"/>
      <c r="B2679" s="128">
        <f t="shared" si="42"/>
        <v>42202.583330000001</v>
      </c>
      <c r="C2679" s="131">
        <v>14</v>
      </c>
      <c r="D2679" s="11">
        <f>ROUND(АТС!E439*$D$791*$D$792/100,2)</f>
        <v>104.21</v>
      </c>
      <c r="E2679" s="11">
        <f>ROUND(АТС!E439*$E$791*$E$792/100,2)</f>
        <v>95.75</v>
      </c>
      <c r="F2679" s="11">
        <f>ROUND(АТС!E439*$F$791*$F$792/100,2)</f>
        <v>65.180000000000007</v>
      </c>
      <c r="G2679" s="11">
        <f>ROUND(АТС!E439*$G$791*$G$792/100,2)</f>
        <v>38.15</v>
      </c>
    </row>
    <row r="2680" spans="1:7" x14ac:dyDescent="0.25">
      <c r="A2680" s="238"/>
      <c r="B2680" s="130">
        <f t="shared" si="42"/>
        <v>42202.625</v>
      </c>
      <c r="C2680" s="131">
        <v>15</v>
      </c>
      <c r="D2680" s="11">
        <f>ROUND(АТС!E440*$D$791*$D$792/100,2)</f>
        <v>105.73</v>
      </c>
      <c r="E2680" s="11">
        <f>ROUND(АТС!E440*$E$791*$E$792/100,2)</f>
        <v>97.15</v>
      </c>
      <c r="F2680" s="11">
        <f>ROUND(АТС!E440*$F$791*$F$792/100,2)</f>
        <v>66.13</v>
      </c>
      <c r="G2680" s="11">
        <f>ROUND(АТС!E440*$G$791*$G$792/100,2)</f>
        <v>38.700000000000003</v>
      </c>
    </row>
    <row r="2681" spans="1:7" x14ac:dyDescent="0.25">
      <c r="A2681" s="238"/>
      <c r="B2681" s="128">
        <f t="shared" si="42"/>
        <v>42202.666669999999</v>
      </c>
      <c r="C2681" s="131">
        <v>16</v>
      </c>
      <c r="D2681" s="11">
        <f>ROUND(АТС!E441*$D$791*$D$792/100,2)</f>
        <v>167.09</v>
      </c>
      <c r="E2681" s="11">
        <f>ROUND(АТС!E441*$E$791*$E$792/100,2)</f>
        <v>153.53</v>
      </c>
      <c r="F2681" s="11">
        <f>ROUND(АТС!E441*$F$791*$F$792/100,2)</f>
        <v>104.51</v>
      </c>
      <c r="G2681" s="11">
        <f>ROUND(АТС!E441*$G$791*$G$792/100,2)</f>
        <v>61.16</v>
      </c>
    </row>
    <row r="2682" spans="1:7" x14ac:dyDescent="0.25">
      <c r="A2682" s="238"/>
      <c r="B2682" s="130">
        <f t="shared" si="42"/>
        <v>42202.708330000001</v>
      </c>
      <c r="C2682" s="131">
        <v>17</v>
      </c>
      <c r="D2682" s="11">
        <f>ROUND(АТС!E442*$D$791*$D$792/100,2)</f>
        <v>167.23</v>
      </c>
      <c r="E2682" s="11">
        <f>ROUND(АТС!E442*$E$791*$E$792/100,2)</f>
        <v>153.65</v>
      </c>
      <c r="F2682" s="11">
        <f>ROUND(АТС!E442*$F$791*$F$792/100,2)</f>
        <v>104.59</v>
      </c>
      <c r="G2682" s="11">
        <f>ROUND(АТС!E442*$G$791*$G$792/100,2)</f>
        <v>61.21</v>
      </c>
    </row>
    <row r="2683" spans="1:7" x14ac:dyDescent="0.25">
      <c r="A2683" s="238"/>
      <c r="B2683" s="128">
        <f t="shared" si="42"/>
        <v>42202.75</v>
      </c>
      <c r="C2683" s="131">
        <v>18</v>
      </c>
      <c r="D2683" s="11">
        <f>ROUND(АТС!E443*$D$791*$D$792/100,2)</f>
        <v>165.79</v>
      </c>
      <c r="E2683" s="11">
        <f>ROUND(АТС!E443*$E$791*$E$792/100,2)</f>
        <v>152.34</v>
      </c>
      <c r="F2683" s="11">
        <f>ROUND(АТС!E443*$F$791*$F$792/100,2)</f>
        <v>103.7</v>
      </c>
      <c r="G2683" s="11">
        <f>ROUND(АТС!E443*$G$791*$G$792/100,2)</f>
        <v>60.69</v>
      </c>
    </row>
    <row r="2684" spans="1:7" x14ac:dyDescent="0.25">
      <c r="A2684" s="238"/>
      <c r="B2684" s="130">
        <f t="shared" si="42"/>
        <v>42202.791669999999</v>
      </c>
      <c r="C2684" s="131">
        <v>19</v>
      </c>
      <c r="D2684" s="11">
        <f>ROUND(АТС!E444*$D$791*$D$792/100,2)</f>
        <v>147.56</v>
      </c>
      <c r="E2684" s="11">
        <f>ROUND(АТС!E444*$E$791*$E$792/100,2)</f>
        <v>135.58000000000001</v>
      </c>
      <c r="F2684" s="11">
        <f>ROUND(АТС!E444*$F$791*$F$792/100,2)</f>
        <v>92.29</v>
      </c>
      <c r="G2684" s="11">
        <f>ROUND(АТС!E444*$G$791*$G$792/100,2)</f>
        <v>54.01</v>
      </c>
    </row>
    <row r="2685" spans="1:7" x14ac:dyDescent="0.25">
      <c r="A2685" s="238"/>
      <c r="B2685" s="128">
        <f t="shared" si="42"/>
        <v>42202.833330000001</v>
      </c>
      <c r="C2685" s="131">
        <v>20</v>
      </c>
      <c r="D2685" s="11">
        <f>ROUND(АТС!E445*$D$791*$D$792/100,2)</f>
        <v>145.29</v>
      </c>
      <c r="E2685" s="11">
        <f>ROUND(АТС!E445*$E$791*$E$792/100,2)</f>
        <v>133.5</v>
      </c>
      <c r="F2685" s="11">
        <f>ROUND(АТС!E445*$F$791*$F$792/100,2)</f>
        <v>90.87</v>
      </c>
      <c r="G2685" s="11">
        <f>ROUND(АТС!E445*$G$791*$G$792/100,2)</f>
        <v>53.18</v>
      </c>
    </row>
    <row r="2686" spans="1:7" x14ac:dyDescent="0.25">
      <c r="A2686" s="238"/>
      <c r="B2686" s="130">
        <f t="shared" si="42"/>
        <v>42202.875</v>
      </c>
      <c r="C2686" s="131">
        <v>21</v>
      </c>
      <c r="D2686" s="11">
        <f>ROUND(АТС!E446*$D$791*$D$792/100,2)</f>
        <v>170.34</v>
      </c>
      <c r="E2686" s="11">
        <f>ROUND(АТС!E446*$E$791*$E$792/100,2)</f>
        <v>156.51</v>
      </c>
      <c r="F2686" s="11">
        <f>ROUND(АТС!E446*$F$791*$F$792/100,2)</f>
        <v>106.54</v>
      </c>
      <c r="G2686" s="11">
        <f>ROUND(АТС!E446*$G$791*$G$792/100,2)</f>
        <v>62.35</v>
      </c>
    </row>
    <row r="2687" spans="1:7" x14ac:dyDescent="0.25">
      <c r="A2687" s="238"/>
      <c r="B2687" s="128">
        <f t="shared" si="42"/>
        <v>42202.916669999999</v>
      </c>
      <c r="C2687" s="131">
        <v>22</v>
      </c>
      <c r="D2687" s="11">
        <f>ROUND(АТС!E447*$D$791*$D$792/100,2)</f>
        <v>146.91</v>
      </c>
      <c r="E2687" s="11">
        <f>ROUND(АТС!E447*$E$791*$E$792/100,2)</f>
        <v>134.97999999999999</v>
      </c>
      <c r="F2687" s="11">
        <f>ROUND(АТС!E447*$F$791*$F$792/100,2)</f>
        <v>91.89</v>
      </c>
      <c r="G2687" s="11">
        <f>ROUND(АТС!E447*$G$791*$G$792/100,2)</f>
        <v>53.78</v>
      </c>
    </row>
    <row r="2688" spans="1:7" x14ac:dyDescent="0.25">
      <c r="A2688" s="238"/>
      <c r="B2688" s="130">
        <f t="shared" si="42"/>
        <v>42202.958330000001</v>
      </c>
      <c r="C2688" s="131">
        <v>23</v>
      </c>
      <c r="D2688" s="11">
        <f>ROUND(АТС!E448*$D$791*$D$792/100,2)</f>
        <v>117.83</v>
      </c>
      <c r="E2688" s="11">
        <f>ROUND(АТС!E448*$E$791*$E$792/100,2)</f>
        <v>108.26</v>
      </c>
      <c r="F2688" s="11">
        <f>ROUND(АТС!E448*$F$791*$F$792/100,2)</f>
        <v>73.7</v>
      </c>
      <c r="G2688" s="11">
        <f>ROUND(АТС!E448*$G$791*$G$792/100,2)</f>
        <v>43.13</v>
      </c>
    </row>
    <row r="2689" spans="1:7" x14ac:dyDescent="0.25">
      <c r="A2689" s="238"/>
      <c r="B2689" s="128">
        <f t="shared" si="42"/>
        <v>42203</v>
      </c>
      <c r="C2689" s="131">
        <v>0</v>
      </c>
      <c r="D2689" s="11">
        <f>ROUND(АТС!E449*$D$791*$D$792/100,2)</f>
        <v>76.11</v>
      </c>
      <c r="E2689" s="11">
        <f>ROUND(АТС!E449*$E$791*$E$792/100,2)</f>
        <v>69.930000000000007</v>
      </c>
      <c r="F2689" s="11">
        <f>ROUND(АТС!E449*$F$791*$F$792/100,2)</f>
        <v>47.6</v>
      </c>
      <c r="G2689" s="11">
        <f>ROUND(АТС!E449*$G$791*$G$792/100,2)</f>
        <v>27.86</v>
      </c>
    </row>
    <row r="2690" spans="1:7" x14ac:dyDescent="0.25">
      <c r="A2690" s="238"/>
      <c r="B2690" s="130">
        <f t="shared" ref="B2690:B2753" si="43">B2666+1</f>
        <v>42203.041669999999</v>
      </c>
      <c r="C2690" s="131">
        <v>1</v>
      </c>
      <c r="D2690" s="11">
        <f>ROUND(АТС!E450*$D$791*$D$792/100,2)</f>
        <v>59.13</v>
      </c>
      <c r="E2690" s="11">
        <f>ROUND(АТС!E450*$E$791*$E$792/100,2)</f>
        <v>54.33</v>
      </c>
      <c r="F2690" s="11">
        <f>ROUND(АТС!E450*$F$791*$F$792/100,2)</f>
        <v>36.979999999999997</v>
      </c>
      <c r="G2690" s="11">
        <f>ROUND(АТС!E450*$G$791*$G$792/100,2)</f>
        <v>21.64</v>
      </c>
    </row>
    <row r="2691" spans="1:7" x14ac:dyDescent="0.25">
      <c r="A2691" s="238"/>
      <c r="B2691" s="128">
        <f t="shared" si="43"/>
        <v>42203.083330000001</v>
      </c>
      <c r="C2691" s="131">
        <v>2</v>
      </c>
      <c r="D2691" s="11">
        <f>ROUND(АТС!E451*$D$791*$D$792/100,2)</f>
        <v>34.1</v>
      </c>
      <c r="E2691" s="11">
        <f>ROUND(АТС!E451*$E$791*$E$792/100,2)</f>
        <v>31.33</v>
      </c>
      <c r="F2691" s="11">
        <f>ROUND(АТС!E451*$F$791*$F$792/100,2)</f>
        <v>21.33</v>
      </c>
      <c r="G2691" s="11">
        <f>ROUND(АТС!E451*$G$791*$G$792/100,2)</f>
        <v>12.48</v>
      </c>
    </row>
    <row r="2692" spans="1:7" x14ac:dyDescent="0.25">
      <c r="A2692" s="238"/>
      <c r="B2692" s="130">
        <f t="shared" si="43"/>
        <v>42203.125</v>
      </c>
      <c r="C2692" s="131">
        <v>3</v>
      </c>
      <c r="D2692" s="11">
        <f>ROUND(АТС!E452*$D$791*$D$792/100,2)</f>
        <v>35.229999999999997</v>
      </c>
      <c r="E2692" s="11">
        <f>ROUND(АТС!E452*$E$791*$E$792/100,2)</f>
        <v>32.369999999999997</v>
      </c>
      <c r="F2692" s="11">
        <f>ROUND(АТС!E452*$F$791*$F$792/100,2)</f>
        <v>22.03</v>
      </c>
      <c r="G2692" s="11">
        <f>ROUND(АТС!E452*$G$791*$G$792/100,2)</f>
        <v>12.89</v>
      </c>
    </row>
    <row r="2693" spans="1:7" x14ac:dyDescent="0.25">
      <c r="A2693" s="238"/>
      <c r="B2693" s="128">
        <f t="shared" si="43"/>
        <v>42203.166669999999</v>
      </c>
      <c r="C2693" s="131">
        <v>4</v>
      </c>
      <c r="D2693" s="11">
        <f>ROUND(АТС!E453*$D$791*$D$792/100,2)</f>
        <v>33.51</v>
      </c>
      <c r="E2693" s="11">
        <f>ROUND(АТС!E453*$E$791*$E$792/100,2)</f>
        <v>30.79</v>
      </c>
      <c r="F2693" s="11">
        <f>ROUND(АТС!E453*$F$791*$F$792/100,2)</f>
        <v>20.96</v>
      </c>
      <c r="G2693" s="11">
        <f>ROUND(АТС!E453*$G$791*$G$792/100,2)</f>
        <v>12.27</v>
      </c>
    </row>
    <row r="2694" spans="1:7" x14ac:dyDescent="0.25">
      <c r="A2694" s="238"/>
      <c r="B2694" s="130">
        <f t="shared" si="43"/>
        <v>42203.208330000001</v>
      </c>
      <c r="C2694" s="131">
        <v>5</v>
      </c>
      <c r="D2694" s="11">
        <f>ROUND(АТС!E454*$D$791*$D$792/100,2)</f>
        <v>20.11</v>
      </c>
      <c r="E2694" s="11">
        <f>ROUND(АТС!E454*$E$791*$E$792/100,2)</f>
        <v>18.48</v>
      </c>
      <c r="F2694" s="11">
        <f>ROUND(АТС!E454*$F$791*$F$792/100,2)</f>
        <v>12.58</v>
      </c>
      <c r="G2694" s="11">
        <f>ROUND(АТС!E454*$G$791*$G$792/100,2)</f>
        <v>7.36</v>
      </c>
    </row>
    <row r="2695" spans="1:7" x14ac:dyDescent="0.25">
      <c r="A2695" s="238"/>
      <c r="B2695" s="128">
        <f t="shared" si="43"/>
        <v>42203.25</v>
      </c>
      <c r="C2695" s="131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38"/>
      <c r="B2696" s="130">
        <f t="shared" si="43"/>
        <v>42203.291669999999</v>
      </c>
      <c r="C2696" s="131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38"/>
      <c r="B2697" s="128">
        <f t="shared" si="43"/>
        <v>42203.333330000001</v>
      </c>
      <c r="C2697" s="131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38"/>
      <c r="B2698" s="130">
        <f t="shared" si="43"/>
        <v>42203.375</v>
      </c>
      <c r="C2698" s="131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38"/>
      <c r="B2699" s="128">
        <f t="shared" si="43"/>
        <v>42203.416669999999</v>
      </c>
      <c r="C2699" s="131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38"/>
      <c r="B2700" s="130">
        <f t="shared" si="43"/>
        <v>42203.458330000001</v>
      </c>
      <c r="C2700" s="131">
        <v>11</v>
      </c>
      <c r="D2700" s="11">
        <f>ROUND(АТС!E460*$D$791*$D$792/100,2)</f>
        <v>2.31</v>
      </c>
      <c r="E2700" s="11">
        <f>ROUND(АТС!E460*$E$791*$E$792/100,2)</f>
        <v>2.12</v>
      </c>
      <c r="F2700" s="11">
        <f>ROUND(АТС!E460*$F$791*$F$792/100,2)</f>
        <v>1.45</v>
      </c>
      <c r="G2700" s="11">
        <f>ROUND(АТС!E460*$G$791*$G$792/100,2)</f>
        <v>0.85</v>
      </c>
    </row>
    <row r="2701" spans="1:7" x14ac:dyDescent="0.25">
      <c r="A2701" s="238"/>
      <c r="B2701" s="128">
        <f t="shared" si="43"/>
        <v>42203.5</v>
      </c>
      <c r="C2701" s="131">
        <v>12</v>
      </c>
      <c r="D2701" s="11">
        <f>ROUND(АТС!E461*$D$791*$D$792/100,2)</f>
        <v>16.84</v>
      </c>
      <c r="E2701" s="11">
        <f>ROUND(АТС!E461*$E$791*$E$792/100,2)</f>
        <v>15.47</v>
      </c>
      <c r="F2701" s="11">
        <f>ROUND(АТС!E461*$F$791*$F$792/100,2)</f>
        <v>10.53</v>
      </c>
      <c r="G2701" s="11">
        <f>ROUND(АТС!E461*$G$791*$G$792/100,2)</f>
        <v>6.16</v>
      </c>
    </row>
    <row r="2702" spans="1:7" x14ac:dyDescent="0.25">
      <c r="A2702" s="238"/>
      <c r="B2702" s="130">
        <f t="shared" si="43"/>
        <v>42203.541669999999</v>
      </c>
      <c r="C2702" s="131">
        <v>13</v>
      </c>
      <c r="D2702" s="11">
        <f>ROUND(АТС!E462*$D$791*$D$792/100,2)</f>
        <v>2.37</v>
      </c>
      <c r="E2702" s="11">
        <f>ROUND(АТС!E462*$E$791*$E$792/100,2)</f>
        <v>2.1800000000000002</v>
      </c>
      <c r="F2702" s="11">
        <f>ROUND(АТС!E462*$F$791*$F$792/100,2)</f>
        <v>1.48</v>
      </c>
      <c r="G2702" s="11">
        <f>ROUND(АТС!E462*$G$791*$G$792/100,2)</f>
        <v>0.87</v>
      </c>
    </row>
    <row r="2703" spans="1:7" x14ac:dyDescent="0.25">
      <c r="A2703" s="238"/>
      <c r="B2703" s="128">
        <f t="shared" si="43"/>
        <v>42203.583330000001</v>
      </c>
      <c r="C2703" s="131">
        <v>14</v>
      </c>
      <c r="D2703" s="11">
        <f>ROUND(АТС!E463*$D$791*$D$792/100,2)</f>
        <v>41.75</v>
      </c>
      <c r="E2703" s="11">
        <f>ROUND(АТС!E463*$E$791*$E$792/100,2)</f>
        <v>38.36</v>
      </c>
      <c r="F2703" s="11">
        <f>ROUND(АТС!E463*$F$791*$F$792/100,2)</f>
        <v>26.11</v>
      </c>
      <c r="G2703" s="11">
        <f>ROUND(АТС!E463*$G$791*$G$792/100,2)</f>
        <v>15.28</v>
      </c>
    </row>
    <row r="2704" spans="1:7" x14ac:dyDescent="0.25">
      <c r="A2704" s="238"/>
      <c r="B2704" s="130">
        <f t="shared" si="43"/>
        <v>42203.625</v>
      </c>
      <c r="C2704" s="131">
        <v>15</v>
      </c>
      <c r="D2704" s="11">
        <f>ROUND(АТС!E464*$D$791*$D$792/100,2)</f>
        <v>45.01</v>
      </c>
      <c r="E2704" s="11">
        <f>ROUND(АТС!E464*$E$791*$E$792/100,2)</f>
        <v>41.36</v>
      </c>
      <c r="F2704" s="11">
        <f>ROUND(АТС!E464*$F$791*$F$792/100,2)</f>
        <v>28.15</v>
      </c>
      <c r="G2704" s="11">
        <f>ROUND(АТС!E464*$G$791*$G$792/100,2)</f>
        <v>16.48</v>
      </c>
    </row>
    <row r="2705" spans="1:7" x14ac:dyDescent="0.25">
      <c r="A2705" s="238"/>
      <c r="B2705" s="128">
        <f t="shared" si="43"/>
        <v>42203.666669999999</v>
      </c>
      <c r="C2705" s="131">
        <v>16</v>
      </c>
      <c r="D2705" s="11">
        <f>ROUND(АТС!E465*$D$791*$D$792/100,2)</f>
        <v>96.73</v>
      </c>
      <c r="E2705" s="11">
        <f>ROUND(АТС!E465*$E$791*$E$792/100,2)</f>
        <v>88.88</v>
      </c>
      <c r="F2705" s="11">
        <f>ROUND(АТС!E465*$F$791*$F$792/100,2)</f>
        <v>60.5</v>
      </c>
      <c r="G2705" s="11">
        <f>ROUND(АТС!E465*$G$791*$G$792/100,2)</f>
        <v>35.409999999999997</v>
      </c>
    </row>
    <row r="2706" spans="1:7" x14ac:dyDescent="0.25">
      <c r="A2706" s="238"/>
      <c r="B2706" s="130">
        <f t="shared" si="43"/>
        <v>42203.708330000001</v>
      </c>
      <c r="C2706" s="131">
        <v>17</v>
      </c>
      <c r="D2706" s="11">
        <f>ROUND(АТС!E466*$D$791*$D$792/100,2)</f>
        <v>94.61</v>
      </c>
      <c r="E2706" s="11">
        <f>ROUND(АТС!E466*$E$791*$E$792/100,2)</f>
        <v>86.93</v>
      </c>
      <c r="F2706" s="11">
        <f>ROUND(АТС!E466*$F$791*$F$792/100,2)</f>
        <v>59.18</v>
      </c>
      <c r="G2706" s="11">
        <f>ROUND(АТС!E466*$G$791*$G$792/100,2)</f>
        <v>34.630000000000003</v>
      </c>
    </row>
    <row r="2707" spans="1:7" x14ac:dyDescent="0.25">
      <c r="A2707" s="238"/>
      <c r="B2707" s="128">
        <f t="shared" si="43"/>
        <v>42203.75</v>
      </c>
      <c r="C2707" s="131">
        <v>18</v>
      </c>
      <c r="D2707" s="11">
        <f>ROUND(АТС!E467*$D$791*$D$792/100,2)</f>
        <v>103.25</v>
      </c>
      <c r="E2707" s="11">
        <f>ROUND(АТС!E467*$E$791*$E$792/100,2)</f>
        <v>94.87</v>
      </c>
      <c r="F2707" s="11">
        <f>ROUND(АТС!E467*$F$791*$F$792/100,2)</f>
        <v>64.58</v>
      </c>
      <c r="G2707" s="11">
        <f>ROUND(АТС!E467*$G$791*$G$792/100,2)</f>
        <v>37.79</v>
      </c>
    </row>
    <row r="2708" spans="1:7" x14ac:dyDescent="0.25">
      <c r="A2708" s="238"/>
      <c r="B2708" s="130">
        <f t="shared" si="43"/>
        <v>42203.791669999999</v>
      </c>
      <c r="C2708" s="131">
        <v>19</v>
      </c>
      <c r="D2708" s="11">
        <f>ROUND(АТС!E468*$D$791*$D$792/100,2)</f>
        <v>50.75</v>
      </c>
      <c r="E2708" s="11">
        <f>ROUND(АТС!E468*$E$791*$E$792/100,2)</f>
        <v>46.63</v>
      </c>
      <c r="F2708" s="11">
        <f>ROUND(АТС!E468*$F$791*$F$792/100,2)</f>
        <v>31.74</v>
      </c>
      <c r="G2708" s="11">
        <f>ROUND(АТС!E468*$G$791*$G$792/100,2)</f>
        <v>18.579999999999998</v>
      </c>
    </row>
    <row r="2709" spans="1:7" x14ac:dyDescent="0.25">
      <c r="A2709" s="238"/>
      <c r="B2709" s="128">
        <f t="shared" si="43"/>
        <v>42203.833330000001</v>
      </c>
      <c r="C2709" s="131">
        <v>20</v>
      </c>
      <c r="D2709" s="11">
        <f>ROUND(АТС!E469*$D$791*$D$792/100,2)</f>
        <v>9.27</v>
      </c>
      <c r="E2709" s="11">
        <f>ROUND(АТС!E469*$E$791*$E$792/100,2)</f>
        <v>8.52</v>
      </c>
      <c r="F2709" s="11">
        <f>ROUND(АТС!E469*$F$791*$F$792/100,2)</f>
        <v>5.8</v>
      </c>
      <c r="G2709" s="11">
        <f>ROUND(АТС!E469*$G$791*$G$792/100,2)</f>
        <v>3.4</v>
      </c>
    </row>
    <row r="2710" spans="1:7" x14ac:dyDescent="0.25">
      <c r="A2710" s="238"/>
      <c r="B2710" s="130">
        <f t="shared" si="43"/>
        <v>42203.875</v>
      </c>
      <c r="C2710" s="131">
        <v>21</v>
      </c>
      <c r="D2710" s="11">
        <f>ROUND(АТС!E470*$D$791*$D$792/100,2)</f>
        <v>101.82</v>
      </c>
      <c r="E2710" s="11">
        <f>ROUND(АТС!E470*$E$791*$E$792/100,2)</f>
        <v>93.55</v>
      </c>
      <c r="F2710" s="11">
        <f>ROUND(АТС!E470*$F$791*$F$792/100,2)</f>
        <v>63.68</v>
      </c>
      <c r="G2710" s="11">
        <f>ROUND(АТС!E470*$G$791*$G$792/100,2)</f>
        <v>37.270000000000003</v>
      </c>
    </row>
    <row r="2711" spans="1:7" x14ac:dyDescent="0.25">
      <c r="A2711" s="238"/>
      <c r="B2711" s="128">
        <f t="shared" si="43"/>
        <v>42203.916669999999</v>
      </c>
      <c r="C2711" s="131">
        <v>22</v>
      </c>
      <c r="D2711" s="11">
        <f>ROUND(АТС!E471*$D$791*$D$792/100,2)</f>
        <v>183.1</v>
      </c>
      <c r="E2711" s="11">
        <f>ROUND(АТС!E471*$E$791*$E$792/100,2)</f>
        <v>168.24</v>
      </c>
      <c r="F2711" s="11">
        <f>ROUND(АТС!E471*$F$791*$F$792/100,2)</f>
        <v>114.52</v>
      </c>
      <c r="G2711" s="11">
        <f>ROUND(АТС!E471*$G$791*$G$792/100,2)</f>
        <v>67.03</v>
      </c>
    </row>
    <row r="2712" spans="1:7" x14ac:dyDescent="0.25">
      <c r="A2712" s="238"/>
      <c r="B2712" s="130">
        <f t="shared" si="43"/>
        <v>42203.958330000001</v>
      </c>
      <c r="C2712" s="131">
        <v>23</v>
      </c>
      <c r="D2712" s="11">
        <f>ROUND(АТС!E472*$D$791*$D$792/100,2)</f>
        <v>89.15</v>
      </c>
      <c r="E2712" s="11">
        <f>ROUND(АТС!E472*$E$791*$E$792/100,2)</f>
        <v>81.91</v>
      </c>
      <c r="F2712" s="11">
        <f>ROUND(АТС!E472*$F$791*$F$792/100,2)</f>
        <v>55.76</v>
      </c>
      <c r="G2712" s="11">
        <f>ROUND(АТС!E472*$G$791*$G$792/100,2)</f>
        <v>32.630000000000003</v>
      </c>
    </row>
    <row r="2713" spans="1:7" x14ac:dyDescent="0.25">
      <c r="A2713" s="238"/>
      <c r="B2713" s="128">
        <f t="shared" si="43"/>
        <v>42204</v>
      </c>
      <c r="C2713" s="131">
        <v>0</v>
      </c>
      <c r="D2713" s="11">
        <f>ROUND(АТС!E473*$D$791*$D$792/100,2)</f>
        <v>51.97</v>
      </c>
      <c r="E2713" s="11">
        <f>ROUND(АТС!E473*$E$791*$E$792/100,2)</f>
        <v>47.75</v>
      </c>
      <c r="F2713" s="11">
        <f>ROUND(АТС!E473*$F$791*$F$792/100,2)</f>
        <v>32.51</v>
      </c>
      <c r="G2713" s="11">
        <f>ROUND(АТС!E473*$G$791*$G$792/100,2)</f>
        <v>19.02</v>
      </c>
    </row>
    <row r="2714" spans="1:7" x14ac:dyDescent="0.25">
      <c r="A2714" s="238"/>
      <c r="B2714" s="130">
        <f t="shared" si="43"/>
        <v>42204.041669999999</v>
      </c>
      <c r="C2714" s="131">
        <v>1</v>
      </c>
      <c r="D2714" s="11">
        <f>ROUND(АТС!E474*$D$791*$D$792/100,2)</f>
        <v>78.91</v>
      </c>
      <c r="E2714" s="11">
        <f>ROUND(АТС!E474*$E$791*$E$792/100,2)</f>
        <v>72.510000000000005</v>
      </c>
      <c r="F2714" s="11">
        <f>ROUND(АТС!E474*$F$791*$F$792/100,2)</f>
        <v>49.36</v>
      </c>
      <c r="G2714" s="11">
        <f>ROUND(АТС!E474*$G$791*$G$792/100,2)</f>
        <v>28.89</v>
      </c>
    </row>
    <row r="2715" spans="1:7" x14ac:dyDescent="0.25">
      <c r="A2715" s="238"/>
      <c r="B2715" s="128">
        <f t="shared" si="43"/>
        <v>42204.083330000001</v>
      </c>
      <c r="C2715" s="131">
        <v>2</v>
      </c>
      <c r="D2715" s="11">
        <f>ROUND(АТС!E475*$D$791*$D$792/100,2)</f>
        <v>43.54</v>
      </c>
      <c r="E2715" s="11">
        <f>ROUND(АТС!E475*$E$791*$E$792/100,2)</f>
        <v>40</v>
      </c>
      <c r="F2715" s="11">
        <f>ROUND(АТС!E475*$F$791*$F$792/100,2)</f>
        <v>27.23</v>
      </c>
      <c r="G2715" s="11">
        <f>ROUND(АТС!E475*$G$791*$G$792/100,2)</f>
        <v>15.94</v>
      </c>
    </row>
    <row r="2716" spans="1:7" x14ac:dyDescent="0.25">
      <c r="A2716" s="238"/>
      <c r="B2716" s="130">
        <f t="shared" si="43"/>
        <v>42204.125</v>
      </c>
      <c r="C2716" s="131">
        <v>3</v>
      </c>
      <c r="D2716" s="11">
        <f>ROUND(АТС!E476*$D$791*$D$792/100,2)</f>
        <v>37.44</v>
      </c>
      <c r="E2716" s="11">
        <f>ROUND(АТС!E476*$E$791*$E$792/100,2)</f>
        <v>34.4</v>
      </c>
      <c r="F2716" s="11">
        <f>ROUND(АТС!E476*$F$791*$F$792/100,2)</f>
        <v>23.41</v>
      </c>
      <c r="G2716" s="11">
        <f>ROUND(АТС!E476*$G$791*$G$792/100,2)</f>
        <v>13.7</v>
      </c>
    </row>
    <row r="2717" spans="1:7" x14ac:dyDescent="0.25">
      <c r="A2717" s="238"/>
      <c r="B2717" s="128">
        <f t="shared" si="43"/>
        <v>42204.166669999999</v>
      </c>
      <c r="C2717" s="131">
        <v>4</v>
      </c>
      <c r="D2717" s="11">
        <f>ROUND(АТС!E477*$D$791*$D$792/100,2)</f>
        <v>41.08</v>
      </c>
      <c r="E2717" s="11">
        <f>ROUND(АТС!E477*$E$791*$E$792/100,2)</f>
        <v>37.75</v>
      </c>
      <c r="F2717" s="11">
        <f>ROUND(АТС!E477*$F$791*$F$792/100,2)</f>
        <v>25.69</v>
      </c>
      <c r="G2717" s="11">
        <f>ROUND(АТС!E477*$G$791*$G$792/100,2)</f>
        <v>15.04</v>
      </c>
    </row>
    <row r="2718" spans="1:7" x14ac:dyDescent="0.25">
      <c r="A2718" s="238"/>
      <c r="B2718" s="130">
        <f t="shared" si="43"/>
        <v>42204.208330000001</v>
      </c>
      <c r="C2718" s="131">
        <v>5</v>
      </c>
      <c r="D2718" s="11">
        <f>ROUND(АТС!E478*$D$791*$D$792/100,2)</f>
        <v>28.16</v>
      </c>
      <c r="E2718" s="11">
        <f>ROUND(АТС!E478*$E$791*$E$792/100,2)</f>
        <v>25.88</v>
      </c>
      <c r="F2718" s="11">
        <f>ROUND(АТС!E478*$F$791*$F$792/100,2)</f>
        <v>17.62</v>
      </c>
      <c r="G2718" s="11">
        <f>ROUND(АТС!E478*$G$791*$G$792/100,2)</f>
        <v>10.31</v>
      </c>
    </row>
    <row r="2719" spans="1:7" x14ac:dyDescent="0.25">
      <c r="A2719" s="238"/>
      <c r="B2719" s="128">
        <f t="shared" si="43"/>
        <v>42204.25</v>
      </c>
      <c r="C2719" s="131">
        <v>6</v>
      </c>
      <c r="D2719" s="11">
        <f>ROUND(АТС!E479*$D$791*$D$792/100,2)</f>
        <v>0.16</v>
      </c>
      <c r="E2719" s="11">
        <f>ROUND(АТС!E479*$E$791*$E$792/100,2)</f>
        <v>0.15</v>
      </c>
      <c r="F2719" s="11">
        <f>ROUND(АТС!E479*$F$791*$F$792/100,2)</f>
        <v>0.1</v>
      </c>
      <c r="G2719" s="11">
        <f>ROUND(АТС!E479*$G$791*$G$792/100,2)</f>
        <v>0.06</v>
      </c>
    </row>
    <row r="2720" spans="1:7" x14ac:dyDescent="0.25">
      <c r="A2720" s="238"/>
      <c r="B2720" s="130">
        <f t="shared" si="43"/>
        <v>42204.291669999999</v>
      </c>
      <c r="C2720" s="131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38"/>
      <c r="B2721" s="128">
        <f t="shared" si="43"/>
        <v>42204.333330000001</v>
      </c>
      <c r="C2721" s="131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38"/>
      <c r="B2722" s="130">
        <f t="shared" si="43"/>
        <v>42204.375</v>
      </c>
      <c r="C2722" s="131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38"/>
      <c r="B2723" s="128">
        <f t="shared" si="43"/>
        <v>42204.416669999999</v>
      </c>
      <c r="C2723" s="131">
        <v>10</v>
      </c>
      <c r="D2723" s="11">
        <f>ROUND(АТС!E483*$D$791*$D$792/100,2)</f>
        <v>66.3</v>
      </c>
      <c r="E2723" s="11">
        <f>ROUND(АТС!E483*$E$791*$E$792/100,2)</f>
        <v>60.92</v>
      </c>
      <c r="F2723" s="11">
        <f>ROUND(АТС!E483*$F$791*$F$792/100,2)</f>
        <v>41.47</v>
      </c>
      <c r="G2723" s="11">
        <f>ROUND(АТС!E483*$G$791*$G$792/100,2)</f>
        <v>24.27</v>
      </c>
    </row>
    <row r="2724" spans="1:7" x14ac:dyDescent="0.25">
      <c r="A2724" s="238"/>
      <c r="B2724" s="130">
        <f t="shared" si="43"/>
        <v>42204.458330000001</v>
      </c>
      <c r="C2724" s="131">
        <v>11</v>
      </c>
      <c r="D2724" s="11">
        <f>ROUND(АТС!E484*$D$791*$D$792/100,2)</f>
        <v>91.08</v>
      </c>
      <c r="E2724" s="11">
        <f>ROUND(АТС!E484*$E$791*$E$792/100,2)</f>
        <v>83.68</v>
      </c>
      <c r="F2724" s="11">
        <f>ROUND(АТС!E484*$F$791*$F$792/100,2)</f>
        <v>56.96</v>
      </c>
      <c r="G2724" s="11">
        <f>ROUND(АТС!E484*$G$791*$G$792/100,2)</f>
        <v>33.340000000000003</v>
      </c>
    </row>
    <row r="2725" spans="1:7" x14ac:dyDescent="0.25">
      <c r="A2725" s="238"/>
      <c r="B2725" s="128">
        <f t="shared" si="43"/>
        <v>42204.5</v>
      </c>
      <c r="C2725" s="131">
        <v>12</v>
      </c>
      <c r="D2725" s="11">
        <f>ROUND(АТС!E485*$D$791*$D$792/100,2)</f>
        <v>114.93</v>
      </c>
      <c r="E2725" s="11">
        <f>ROUND(АТС!E485*$E$791*$E$792/100,2)</f>
        <v>105.6</v>
      </c>
      <c r="F2725" s="11">
        <f>ROUND(АТС!E485*$F$791*$F$792/100,2)</f>
        <v>71.88</v>
      </c>
      <c r="G2725" s="11">
        <f>ROUND(АТС!E485*$G$791*$G$792/100,2)</f>
        <v>42.07</v>
      </c>
    </row>
    <row r="2726" spans="1:7" x14ac:dyDescent="0.25">
      <c r="A2726" s="238"/>
      <c r="B2726" s="130">
        <f t="shared" si="43"/>
        <v>42204.541669999999</v>
      </c>
      <c r="C2726" s="131">
        <v>13</v>
      </c>
      <c r="D2726" s="11">
        <f>ROUND(АТС!E486*$D$791*$D$792/100,2)</f>
        <v>113.93</v>
      </c>
      <c r="E2726" s="11">
        <f>ROUND(АТС!E486*$E$791*$E$792/100,2)</f>
        <v>104.68</v>
      </c>
      <c r="F2726" s="11">
        <f>ROUND(АТС!E486*$F$791*$F$792/100,2)</f>
        <v>71.260000000000005</v>
      </c>
      <c r="G2726" s="11">
        <f>ROUND(АТС!E486*$G$791*$G$792/100,2)</f>
        <v>41.7</v>
      </c>
    </row>
    <row r="2727" spans="1:7" x14ac:dyDescent="0.25">
      <c r="A2727" s="238"/>
      <c r="B2727" s="128">
        <f t="shared" si="43"/>
        <v>42204.583330000001</v>
      </c>
      <c r="C2727" s="131">
        <v>14</v>
      </c>
      <c r="D2727" s="11">
        <f>ROUND(АТС!E487*$D$791*$D$792/100,2)</f>
        <v>143.22999999999999</v>
      </c>
      <c r="E2727" s="11">
        <f>ROUND(АТС!E487*$E$791*$E$792/100,2)</f>
        <v>131.6</v>
      </c>
      <c r="F2727" s="11">
        <f>ROUND(АТС!E487*$F$791*$F$792/100,2)</f>
        <v>89.58</v>
      </c>
      <c r="G2727" s="11">
        <f>ROUND(АТС!E487*$G$791*$G$792/100,2)</f>
        <v>52.43</v>
      </c>
    </row>
    <row r="2728" spans="1:7" x14ac:dyDescent="0.25">
      <c r="A2728" s="238"/>
      <c r="B2728" s="130">
        <f t="shared" si="43"/>
        <v>42204.625</v>
      </c>
      <c r="C2728" s="131">
        <v>15</v>
      </c>
      <c r="D2728" s="11">
        <f>ROUND(АТС!E488*$D$791*$D$792/100,2)</f>
        <v>149.15</v>
      </c>
      <c r="E2728" s="11">
        <f>ROUND(АТС!E488*$E$791*$E$792/100,2)</f>
        <v>137.05000000000001</v>
      </c>
      <c r="F2728" s="11">
        <f>ROUND(АТС!E488*$F$791*$F$792/100,2)</f>
        <v>93.29</v>
      </c>
      <c r="G2728" s="11">
        <f>ROUND(АТС!E488*$G$791*$G$792/100,2)</f>
        <v>54.6</v>
      </c>
    </row>
    <row r="2729" spans="1:7" x14ac:dyDescent="0.25">
      <c r="A2729" s="238"/>
      <c r="B2729" s="128">
        <f t="shared" si="43"/>
        <v>42204.666669999999</v>
      </c>
      <c r="C2729" s="131">
        <v>16</v>
      </c>
      <c r="D2729" s="11">
        <f>ROUND(АТС!E489*$D$791*$D$792/100,2)</f>
        <v>161.34</v>
      </c>
      <c r="E2729" s="11">
        <f>ROUND(АТС!E489*$E$791*$E$792/100,2)</f>
        <v>148.24</v>
      </c>
      <c r="F2729" s="11">
        <f>ROUND(АТС!E489*$F$791*$F$792/100,2)</f>
        <v>100.91</v>
      </c>
      <c r="G2729" s="11">
        <f>ROUND(АТС!E489*$G$791*$G$792/100,2)</f>
        <v>59.06</v>
      </c>
    </row>
    <row r="2730" spans="1:7" x14ac:dyDescent="0.25">
      <c r="A2730" s="238"/>
      <c r="B2730" s="130">
        <f t="shared" si="43"/>
        <v>42204.708330000001</v>
      </c>
      <c r="C2730" s="131">
        <v>17</v>
      </c>
      <c r="D2730" s="11">
        <f>ROUND(АТС!E490*$D$791*$D$792/100,2)</f>
        <v>144.05000000000001</v>
      </c>
      <c r="E2730" s="11">
        <f>ROUND(АТС!E490*$E$791*$E$792/100,2)</f>
        <v>132.36000000000001</v>
      </c>
      <c r="F2730" s="11">
        <f>ROUND(АТС!E490*$F$791*$F$792/100,2)</f>
        <v>90.1</v>
      </c>
      <c r="G2730" s="11">
        <f>ROUND(АТС!E490*$G$791*$G$792/100,2)</f>
        <v>52.73</v>
      </c>
    </row>
    <row r="2731" spans="1:7" x14ac:dyDescent="0.25">
      <c r="A2731" s="238"/>
      <c r="B2731" s="128">
        <f t="shared" si="43"/>
        <v>42204.75</v>
      </c>
      <c r="C2731" s="131">
        <v>18</v>
      </c>
      <c r="D2731" s="11">
        <f>ROUND(АТС!E491*$D$791*$D$792/100,2)</f>
        <v>126.24</v>
      </c>
      <c r="E2731" s="11">
        <f>ROUND(АТС!E491*$E$791*$E$792/100,2)</f>
        <v>116</v>
      </c>
      <c r="F2731" s="11">
        <f>ROUND(АТС!E491*$F$791*$F$792/100,2)</f>
        <v>78.959999999999994</v>
      </c>
      <c r="G2731" s="11">
        <f>ROUND(АТС!E491*$G$791*$G$792/100,2)</f>
        <v>46.21</v>
      </c>
    </row>
    <row r="2732" spans="1:7" x14ac:dyDescent="0.25">
      <c r="A2732" s="238"/>
      <c r="B2732" s="130">
        <f t="shared" si="43"/>
        <v>42204.791669999999</v>
      </c>
      <c r="C2732" s="131">
        <v>19</v>
      </c>
      <c r="D2732" s="11">
        <f>ROUND(АТС!E492*$D$791*$D$792/100,2)</f>
        <v>113.55</v>
      </c>
      <c r="E2732" s="11">
        <f>ROUND(АТС!E492*$E$791*$E$792/100,2)</f>
        <v>104.33</v>
      </c>
      <c r="F2732" s="11">
        <f>ROUND(АТС!E492*$F$791*$F$792/100,2)</f>
        <v>71.02</v>
      </c>
      <c r="G2732" s="11">
        <f>ROUND(АТС!E492*$G$791*$G$792/100,2)</f>
        <v>41.56</v>
      </c>
    </row>
    <row r="2733" spans="1:7" x14ac:dyDescent="0.25">
      <c r="A2733" s="238"/>
      <c r="B2733" s="128">
        <f t="shared" si="43"/>
        <v>42204.833330000001</v>
      </c>
      <c r="C2733" s="131">
        <v>20</v>
      </c>
      <c r="D2733" s="11">
        <f>ROUND(АТС!E493*$D$791*$D$792/100,2)</f>
        <v>106.94</v>
      </c>
      <c r="E2733" s="11">
        <f>ROUND(АТС!E493*$E$791*$E$792/100,2)</f>
        <v>98.25</v>
      </c>
      <c r="F2733" s="11">
        <f>ROUND(АТС!E493*$F$791*$F$792/100,2)</f>
        <v>66.88</v>
      </c>
      <c r="G2733" s="11">
        <f>ROUND(АТС!E493*$G$791*$G$792/100,2)</f>
        <v>39.14</v>
      </c>
    </row>
    <row r="2734" spans="1:7" x14ac:dyDescent="0.25">
      <c r="A2734" s="238"/>
      <c r="B2734" s="130">
        <f t="shared" si="43"/>
        <v>42204.875</v>
      </c>
      <c r="C2734" s="131">
        <v>21</v>
      </c>
      <c r="D2734" s="11">
        <f>ROUND(АТС!E494*$D$791*$D$792/100,2)</f>
        <v>140.77000000000001</v>
      </c>
      <c r="E2734" s="11">
        <f>ROUND(АТС!E494*$E$791*$E$792/100,2)</f>
        <v>129.34</v>
      </c>
      <c r="F2734" s="11">
        <f>ROUND(АТС!E494*$F$791*$F$792/100,2)</f>
        <v>88.04</v>
      </c>
      <c r="G2734" s="11">
        <f>ROUND(АТС!E494*$G$791*$G$792/100,2)</f>
        <v>51.53</v>
      </c>
    </row>
    <row r="2735" spans="1:7" x14ac:dyDescent="0.25">
      <c r="A2735" s="238"/>
      <c r="B2735" s="128">
        <f t="shared" si="43"/>
        <v>42204.916669999999</v>
      </c>
      <c r="C2735" s="131">
        <v>22</v>
      </c>
      <c r="D2735" s="11">
        <f>ROUND(АТС!E495*$D$791*$D$792/100,2)</f>
        <v>138.77000000000001</v>
      </c>
      <c r="E2735" s="11">
        <f>ROUND(АТС!E495*$E$791*$E$792/100,2)</f>
        <v>127.51</v>
      </c>
      <c r="F2735" s="11">
        <f>ROUND(АТС!E495*$F$791*$F$792/100,2)</f>
        <v>86.8</v>
      </c>
      <c r="G2735" s="11">
        <f>ROUND(АТС!E495*$G$791*$G$792/100,2)</f>
        <v>50.8</v>
      </c>
    </row>
    <row r="2736" spans="1:7" x14ac:dyDescent="0.25">
      <c r="A2736" s="238"/>
      <c r="B2736" s="130">
        <f t="shared" si="43"/>
        <v>42204.958330000001</v>
      </c>
      <c r="C2736" s="131">
        <v>23</v>
      </c>
      <c r="D2736" s="11">
        <f>ROUND(АТС!E496*$D$791*$D$792/100,2)</f>
        <v>90.78</v>
      </c>
      <c r="E2736" s="11">
        <f>ROUND(АТС!E496*$E$791*$E$792/100,2)</f>
        <v>83.41</v>
      </c>
      <c r="F2736" s="11">
        <f>ROUND(АТС!E496*$F$791*$F$792/100,2)</f>
        <v>56.78</v>
      </c>
      <c r="G2736" s="11">
        <f>ROUND(АТС!E496*$G$791*$G$792/100,2)</f>
        <v>33.229999999999997</v>
      </c>
    </row>
    <row r="2737" spans="1:7" x14ac:dyDescent="0.25">
      <c r="A2737" s="238"/>
      <c r="B2737" s="128">
        <f t="shared" si="43"/>
        <v>42205</v>
      </c>
      <c r="C2737" s="131">
        <v>0</v>
      </c>
      <c r="D2737" s="11">
        <f>ROUND(АТС!E497*$D$791*$D$792/100,2)</f>
        <v>78.52</v>
      </c>
      <c r="E2737" s="11">
        <f>ROUND(АТС!E497*$E$791*$E$792/100,2)</f>
        <v>72.150000000000006</v>
      </c>
      <c r="F2737" s="11">
        <f>ROUND(АТС!E497*$F$791*$F$792/100,2)</f>
        <v>49.11</v>
      </c>
      <c r="G2737" s="11">
        <f>ROUND(АТС!E497*$G$791*$G$792/100,2)</f>
        <v>28.74</v>
      </c>
    </row>
    <row r="2738" spans="1:7" x14ac:dyDescent="0.25">
      <c r="A2738" s="238"/>
      <c r="B2738" s="130">
        <f t="shared" si="43"/>
        <v>42205.041669999999</v>
      </c>
      <c r="C2738" s="131">
        <v>1</v>
      </c>
      <c r="D2738" s="11">
        <f>ROUND(АТС!E498*$D$791*$D$792/100,2)</f>
        <v>388.05</v>
      </c>
      <c r="E2738" s="11">
        <f>ROUND(АТС!E498*$E$791*$E$792/100,2)</f>
        <v>356.55</v>
      </c>
      <c r="F2738" s="11">
        <f>ROUND(АТС!E498*$F$791*$F$792/100,2)</f>
        <v>242.71</v>
      </c>
      <c r="G2738" s="11">
        <f>ROUND(АТС!E498*$G$791*$G$792/100,2)</f>
        <v>142.05000000000001</v>
      </c>
    </row>
    <row r="2739" spans="1:7" x14ac:dyDescent="0.25">
      <c r="A2739" s="238"/>
      <c r="B2739" s="128">
        <f t="shared" si="43"/>
        <v>42205.083330000001</v>
      </c>
      <c r="C2739" s="131">
        <v>2</v>
      </c>
      <c r="D2739" s="11">
        <f>ROUND(АТС!E499*$D$791*$D$792/100,2)</f>
        <v>44</v>
      </c>
      <c r="E2739" s="11">
        <f>ROUND(АТС!E499*$E$791*$E$792/100,2)</f>
        <v>40.43</v>
      </c>
      <c r="F2739" s="11">
        <f>ROUND(АТС!E499*$F$791*$F$792/100,2)</f>
        <v>27.52</v>
      </c>
      <c r="G2739" s="11">
        <f>ROUND(АТС!E499*$G$791*$G$792/100,2)</f>
        <v>16.11</v>
      </c>
    </row>
    <row r="2740" spans="1:7" x14ac:dyDescent="0.25">
      <c r="A2740" s="238"/>
      <c r="B2740" s="130">
        <f t="shared" si="43"/>
        <v>42205.125</v>
      </c>
      <c r="C2740" s="131">
        <v>3</v>
      </c>
      <c r="D2740" s="11">
        <f>ROUND(АТС!E500*$D$791*$D$792/100,2)</f>
        <v>47.7</v>
      </c>
      <c r="E2740" s="11">
        <f>ROUND(АТС!E500*$E$791*$E$792/100,2)</f>
        <v>43.82</v>
      </c>
      <c r="F2740" s="11">
        <f>ROUND(АТС!E500*$F$791*$F$792/100,2)</f>
        <v>29.83</v>
      </c>
      <c r="G2740" s="11">
        <f>ROUND(АТС!E500*$G$791*$G$792/100,2)</f>
        <v>17.46</v>
      </c>
    </row>
    <row r="2741" spans="1:7" x14ac:dyDescent="0.25">
      <c r="A2741" s="238"/>
      <c r="B2741" s="128">
        <f t="shared" si="43"/>
        <v>42205.166669999999</v>
      </c>
      <c r="C2741" s="131">
        <v>4</v>
      </c>
      <c r="D2741" s="11">
        <f>ROUND(АТС!E501*$D$791*$D$792/100,2)</f>
        <v>61.77</v>
      </c>
      <c r="E2741" s="11">
        <f>ROUND(АТС!E501*$E$791*$E$792/100,2)</f>
        <v>56.76</v>
      </c>
      <c r="F2741" s="11">
        <f>ROUND(АТС!E501*$F$791*$F$792/100,2)</f>
        <v>38.630000000000003</v>
      </c>
      <c r="G2741" s="11">
        <f>ROUND(АТС!E501*$G$791*$G$792/100,2)</f>
        <v>22.61</v>
      </c>
    </row>
    <row r="2742" spans="1:7" x14ac:dyDescent="0.25">
      <c r="A2742" s="238"/>
      <c r="B2742" s="130">
        <f t="shared" si="43"/>
        <v>42205.208330000001</v>
      </c>
      <c r="C2742" s="131">
        <v>5</v>
      </c>
      <c r="D2742" s="11">
        <f>ROUND(АТС!E502*$D$791*$D$792/100,2)</f>
        <v>28.33</v>
      </c>
      <c r="E2742" s="11">
        <f>ROUND(АТС!E502*$E$791*$E$792/100,2)</f>
        <v>26.03</v>
      </c>
      <c r="F2742" s="11">
        <f>ROUND(АТС!E502*$F$791*$F$792/100,2)</f>
        <v>17.72</v>
      </c>
      <c r="G2742" s="11">
        <f>ROUND(АТС!E502*$G$791*$G$792/100,2)</f>
        <v>10.37</v>
      </c>
    </row>
    <row r="2743" spans="1:7" x14ac:dyDescent="0.25">
      <c r="A2743" s="238"/>
      <c r="B2743" s="128">
        <f t="shared" si="43"/>
        <v>42205.25</v>
      </c>
      <c r="C2743" s="131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38"/>
      <c r="B2744" s="130">
        <f t="shared" si="43"/>
        <v>42205.291669999999</v>
      </c>
      <c r="C2744" s="131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38"/>
      <c r="B2745" s="128">
        <f t="shared" si="43"/>
        <v>42205.333330000001</v>
      </c>
      <c r="C2745" s="131">
        <v>8</v>
      </c>
      <c r="D2745" s="11">
        <f>ROUND(АТС!E505*$D$791*$D$792/100,2)</f>
        <v>4.3899999999999997</v>
      </c>
      <c r="E2745" s="11">
        <f>ROUND(АТС!E505*$E$791*$E$792/100,2)</f>
        <v>4.03</v>
      </c>
      <c r="F2745" s="11">
        <f>ROUND(АТС!E505*$F$791*$F$792/100,2)</f>
        <v>2.75</v>
      </c>
      <c r="G2745" s="11">
        <f>ROUND(АТС!E505*$G$791*$G$792/100,2)</f>
        <v>1.61</v>
      </c>
    </row>
    <row r="2746" spans="1:7" x14ac:dyDescent="0.25">
      <c r="A2746" s="238"/>
      <c r="B2746" s="130">
        <f t="shared" si="43"/>
        <v>42205.375</v>
      </c>
      <c r="C2746" s="131">
        <v>9</v>
      </c>
      <c r="D2746" s="11">
        <f>ROUND(АТС!E506*$D$791*$D$792/100,2)</f>
        <v>88.04</v>
      </c>
      <c r="E2746" s="11">
        <f>ROUND(АТС!E506*$E$791*$E$792/100,2)</f>
        <v>80.89</v>
      </c>
      <c r="F2746" s="11">
        <f>ROUND(АТС!E506*$F$791*$F$792/100,2)</f>
        <v>55.06</v>
      </c>
      <c r="G2746" s="11">
        <f>ROUND(АТС!E506*$G$791*$G$792/100,2)</f>
        <v>32.229999999999997</v>
      </c>
    </row>
    <row r="2747" spans="1:7" x14ac:dyDescent="0.25">
      <c r="A2747" s="238"/>
      <c r="B2747" s="128">
        <f t="shared" si="43"/>
        <v>42205.416669999999</v>
      </c>
      <c r="C2747" s="131">
        <v>10</v>
      </c>
      <c r="D2747" s="11">
        <f>ROUND(АТС!E507*$D$791*$D$792/100,2)</f>
        <v>85.47</v>
      </c>
      <c r="E2747" s="11">
        <f>ROUND(АТС!E507*$E$791*$E$792/100,2)</f>
        <v>78.53</v>
      </c>
      <c r="F2747" s="11">
        <f>ROUND(АТС!E507*$F$791*$F$792/100,2)</f>
        <v>53.46</v>
      </c>
      <c r="G2747" s="11">
        <f>ROUND(АТС!E507*$G$791*$G$792/100,2)</f>
        <v>31.29</v>
      </c>
    </row>
    <row r="2748" spans="1:7" x14ac:dyDescent="0.25">
      <c r="A2748" s="238"/>
      <c r="B2748" s="130">
        <f t="shared" si="43"/>
        <v>42205.458330000001</v>
      </c>
      <c r="C2748" s="131">
        <v>11</v>
      </c>
      <c r="D2748" s="11">
        <f>ROUND(АТС!E508*$D$791*$D$792/100,2)</f>
        <v>109.24</v>
      </c>
      <c r="E2748" s="11">
        <f>ROUND(АТС!E508*$E$791*$E$792/100,2)</f>
        <v>100.37</v>
      </c>
      <c r="F2748" s="11">
        <f>ROUND(АТС!E508*$F$791*$F$792/100,2)</f>
        <v>68.33</v>
      </c>
      <c r="G2748" s="11">
        <f>ROUND(АТС!E508*$G$791*$G$792/100,2)</f>
        <v>39.99</v>
      </c>
    </row>
    <row r="2749" spans="1:7" x14ac:dyDescent="0.25">
      <c r="A2749" s="238"/>
      <c r="B2749" s="128">
        <f t="shared" si="43"/>
        <v>42205.5</v>
      </c>
      <c r="C2749" s="131">
        <v>12</v>
      </c>
      <c r="D2749" s="11">
        <f>ROUND(АТС!E509*$D$791*$D$792/100,2)</f>
        <v>94.49</v>
      </c>
      <c r="E2749" s="11">
        <f>ROUND(АТС!E509*$E$791*$E$792/100,2)</f>
        <v>86.82</v>
      </c>
      <c r="F2749" s="11">
        <f>ROUND(АТС!E509*$F$791*$F$792/100,2)</f>
        <v>59.1</v>
      </c>
      <c r="G2749" s="11">
        <f>ROUND(АТС!E509*$G$791*$G$792/100,2)</f>
        <v>34.590000000000003</v>
      </c>
    </row>
    <row r="2750" spans="1:7" x14ac:dyDescent="0.25">
      <c r="A2750" s="238"/>
      <c r="B2750" s="130">
        <f t="shared" si="43"/>
        <v>42205.541669999999</v>
      </c>
      <c r="C2750" s="131">
        <v>13</v>
      </c>
      <c r="D2750" s="11">
        <f>ROUND(АТС!E510*$D$791*$D$792/100,2)</f>
        <v>96.47</v>
      </c>
      <c r="E2750" s="11">
        <f>ROUND(АТС!E510*$E$791*$E$792/100,2)</f>
        <v>88.64</v>
      </c>
      <c r="F2750" s="11">
        <f>ROUND(АТС!E510*$F$791*$F$792/100,2)</f>
        <v>60.34</v>
      </c>
      <c r="G2750" s="11">
        <f>ROUND(АТС!E510*$G$791*$G$792/100,2)</f>
        <v>35.31</v>
      </c>
    </row>
    <row r="2751" spans="1:7" x14ac:dyDescent="0.25">
      <c r="A2751" s="238"/>
      <c r="B2751" s="128">
        <f t="shared" si="43"/>
        <v>42205.583330000001</v>
      </c>
      <c r="C2751" s="131">
        <v>14</v>
      </c>
      <c r="D2751" s="11">
        <f>ROUND(АТС!E511*$D$791*$D$792/100,2)</f>
        <v>99</v>
      </c>
      <c r="E2751" s="11">
        <f>ROUND(АТС!E511*$E$791*$E$792/100,2)</f>
        <v>90.97</v>
      </c>
      <c r="F2751" s="11">
        <f>ROUND(АТС!E511*$F$791*$F$792/100,2)</f>
        <v>61.92</v>
      </c>
      <c r="G2751" s="11">
        <f>ROUND(АТС!E511*$G$791*$G$792/100,2)</f>
        <v>36.24</v>
      </c>
    </row>
    <row r="2752" spans="1:7" x14ac:dyDescent="0.25">
      <c r="A2752" s="238"/>
      <c r="B2752" s="130">
        <f t="shared" si="43"/>
        <v>42205.625</v>
      </c>
      <c r="C2752" s="131">
        <v>15</v>
      </c>
      <c r="D2752" s="11">
        <f>ROUND(АТС!E512*$D$791*$D$792/100,2)</f>
        <v>109.75</v>
      </c>
      <c r="E2752" s="11">
        <f>ROUND(АТС!E512*$E$791*$E$792/100,2)</f>
        <v>100.84</v>
      </c>
      <c r="F2752" s="11">
        <f>ROUND(АТС!E512*$F$791*$F$792/100,2)</f>
        <v>68.64</v>
      </c>
      <c r="G2752" s="11">
        <f>ROUND(АТС!E512*$G$791*$G$792/100,2)</f>
        <v>40.17</v>
      </c>
    </row>
    <row r="2753" spans="1:7" x14ac:dyDescent="0.25">
      <c r="A2753" s="238"/>
      <c r="B2753" s="128">
        <f t="shared" si="43"/>
        <v>42205.666669999999</v>
      </c>
      <c r="C2753" s="131">
        <v>16</v>
      </c>
      <c r="D2753" s="11">
        <f>ROUND(АТС!E513*$D$791*$D$792/100,2)</f>
        <v>95.69</v>
      </c>
      <c r="E2753" s="11">
        <f>ROUND(АТС!E513*$E$791*$E$792/100,2)</f>
        <v>87.92</v>
      </c>
      <c r="F2753" s="11">
        <f>ROUND(АТС!E513*$F$791*$F$792/100,2)</f>
        <v>59.85</v>
      </c>
      <c r="G2753" s="11">
        <f>ROUND(АТС!E513*$G$791*$G$792/100,2)</f>
        <v>35.03</v>
      </c>
    </row>
    <row r="2754" spans="1:7" x14ac:dyDescent="0.25">
      <c r="A2754" s="238"/>
      <c r="B2754" s="130">
        <f t="shared" ref="B2754:B2817" si="44">B2730+1</f>
        <v>42205.708330000001</v>
      </c>
      <c r="C2754" s="131">
        <v>17</v>
      </c>
      <c r="D2754" s="11">
        <f>ROUND(АТС!E514*$D$791*$D$792/100,2)</f>
        <v>95.62</v>
      </c>
      <c r="E2754" s="11">
        <f>ROUND(АТС!E514*$E$791*$E$792/100,2)</f>
        <v>87.86</v>
      </c>
      <c r="F2754" s="11">
        <f>ROUND(АТС!E514*$F$791*$F$792/100,2)</f>
        <v>59.81</v>
      </c>
      <c r="G2754" s="11">
        <f>ROUND(АТС!E514*$G$791*$G$792/100,2)</f>
        <v>35</v>
      </c>
    </row>
    <row r="2755" spans="1:7" x14ac:dyDescent="0.25">
      <c r="A2755" s="238"/>
      <c r="B2755" s="128">
        <f t="shared" si="44"/>
        <v>42205.75</v>
      </c>
      <c r="C2755" s="131">
        <v>18</v>
      </c>
      <c r="D2755" s="11">
        <f>ROUND(АТС!E515*$D$791*$D$792/100,2)</f>
        <v>81.44</v>
      </c>
      <c r="E2755" s="11">
        <f>ROUND(АТС!E515*$E$791*$E$792/100,2)</f>
        <v>74.83</v>
      </c>
      <c r="F2755" s="11">
        <f>ROUND(АТС!E515*$F$791*$F$792/100,2)</f>
        <v>50.94</v>
      </c>
      <c r="G2755" s="11">
        <f>ROUND(АТС!E515*$G$791*$G$792/100,2)</f>
        <v>29.81</v>
      </c>
    </row>
    <row r="2756" spans="1:7" x14ac:dyDescent="0.25">
      <c r="A2756" s="238"/>
      <c r="B2756" s="130">
        <f t="shared" si="44"/>
        <v>42205.791669999999</v>
      </c>
      <c r="C2756" s="131">
        <v>19</v>
      </c>
      <c r="D2756" s="11">
        <f>ROUND(АТС!E516*$D$791*$D$792/100,2)</f>
        <v>57.31</v>
      </c>
      <c r="E2756" s="11">
        <f>ROUND(АТС!E516*$E$791*$E$792/100,2)</f>
        <v>52.66</v>
      </c>
      <c r="F2756" s="11">
        <f>ROUND(АТС!E516*$F$791*$F$792/100,2)</f>
        <v>35.85</v>
      </c>
      <c r="G2756" s="11">
        <f>ROUND(АТС!E516*$G$791*$G$792/100,2)</f>
        <v>20.98</v>
      </c>
    </row>
    <row r="2757" spans="1:7" x14ac:dyDescent="0.25">
      <c r="A2757" s="238"/>
      <c r="B2757" s="128">
        <f t="shared" si="44"/>
        <v>42205.833330000001</v>
      </c>
      <c r="C2757" s="131">
        <v>20</v>
      </c>
      <c r="D2757" s="11">
        <f>ROUND(АТС!E517*$D$791*$D$792/100,2)</f>
        <v>68.209999999999994</v>
      </c>
      <c r="E2757" s="11">
        <f>ROUND(АТС!E517*$E$791*$E$792/100,2)</f>
        <v>62.67</v>
      </c>
      <c r="F2757" s="11">
        <f>ROUND(АТС!E517*$F$791*$F$792/100,2)</f>
        <v>42.66</v>
      </c>
      <c r="G2757" s="11">
        <f>ROUND(АТС!E517*$G$791*$G$792/100,2)</f>
        <v>24.97</v>
      </c>
    </row>
    <row r="2758" spans="1:7" x14ac:dyDescent="0.25">
      <c r="A2758" s="238"/>
      <c r="B2758" s="130">
        <f t="shared" si="44"/>
        <v>42205.875</v>
      </c>
      <c r="C2758" s="131">
        <v>21</v>
      </c>
      <c r="D2758" s="11">
        <f>ROUND(АТС!E518*$D$791*$D$792/100,2)</f>
        <v>99.26</v>
      </c>
      <c r="E2758" s="11">
        <f>ROUND(АТС!E518*$E$791*$E$792/100,2)</f>
        <v>91.2</v>
      </c>
      <c r="F2758" s="11">
        <f>ROUND(АТС!E518*$F$791*$F$792/100,2)</f>
        <v>62.08</v>
      </c>
      <c r="G2758" s="11">
        <f>ROUND(АТС!E518*$G$791*$G$792/100,2)</f>
        <v>36.33</v>
      </c>
    </row>
    <row r="2759" spans="1:7" x14ac:dyDescent="0.25">
      <c r="A2759" s="238"/>
      <c r="B2759" s="128">
        <f t="shared" si="44"/>
        <v>42205.916669999999</v>
      </c>
      <c r="C2759" s="131">
        <v>22</v>
      </c>
      <c r="D2759" s="11">
        <f>ROUND(АТС!E519*$D$791*$D$792/100,2)</f>
        <v>125.83</v>
      </c>
      <c r="E2759" s="11">
        <f>ROUND(АТС!E519*$E$791*$E$792/100,2)</f>
        <v>115.61</v>
      </c>
      <c r="F2759" s="11">
        <f>ROUND(АТС!E519*$F$791*$F$792/100,2)</f>
        <v>78.7</v>
      </c>
      <c r="G2759" s="11">
        <f>ROUND(АТС!E519*$G$791*$G$792/100,2)</f>
        <v>46.06</v>
      </c>
    </row>
    <row r="2760" spans="1:7" x14ac:dyDescent="0.25">
      <c r="A2760" s="238"/>
      <c r="B2760" s="130">
        <f t="shared" si="44"/>
        <v>42205.958330000001</v>
      </c>
      <c r="C2760" s="131">
        <v>23</v>
      </c>
      <c r="D2760" s="11">
        <f>ROUND(АТС!E520*$D$791*$D$792/100,2)</f>
        <v>87.63</v>
      </c>
      <c r="E2760" s="11">
        <f>ROUND(АТС!E520*$E$791*$E$792/100,2)</f>
        <v>80.52</v>
      </c>
      <c r="F2760" s="11">
        <f>ROUND(АТС!E520*$F$791*$F$792/100,2)</f>
        <v>54.81</v>
      </c>
      <c r="G2760" s="11">
        <f>ROUND(АТС!E520*$G$791*$G$792/100,2)</f>
        <v>32.08</v>
      </c>
    </row>
    <row r="2761" spans="1:7" x14ac:dyDescent="0.25">
      <c r="A2761" s="238"/>
      <c r="B2761" s="128">
        <f t="shared" si="44"/>
        <v>42206</v>
      </c>
      <c r="C2761" s="131">
        <v>0</v>
      </c>
      <c r="D2761" s="11">
        <f>ROUND(АТС!E521*$D$791*$D$792/100,2)</f>
        <v>148.6</v>
      </c>
      <c r="E2761" s="11">
        <f>ROUND(АТС!E521*$E$791*$E$792/100,2)</f>
        <v>136.53</v>
      </c>
      <c r="F2761" s="11">
        <f>ROUND(АТС!E521*$F$791*$F$792/100,2)</f>
        <v>92.94</v>
      </c>
      <c r="G2761" s="11">
        <f>ROUND(АТС!E521*$G$791*$G$792/100,2)</f>
        <v>54.39</v>
      </c>
    </row>
    <row r="2762" spans="1:7" x14ac:dyDescent="0.25">
      <c r="A2762" s="238"/>
      <c r="B2762" s="130">
        <f t="shared" si="44"/>
        <v>42206.041669999999</v>
      </c>
      <c r="C2762" s="131">
        <v>1</v>
      </c>
      <c r="D2762" s="11">
        <f>ROUND(АТС!E522*$D$791*$D$792/100,2)</f>
        <v>131.16999999999999</v>
      </c>
      <c r="E2762" s="11">
        <f>ROUND(АТС!E522*$E$791*$E$792/100,2)</f>
        <v>120.52</v>
      </c>
      <c r="F2762" s="11">
        <f>ROUND(АТС!E522*$F$791*$F$792/100,2)</f>
        <v>82.04</v>
      </c>
      <c r="G2762" s="11">
        <f>ROUND(АТС!E522*$G$791*$G$792/100,2)</f>
        <v>48.01</v>
      </c>
    </row>
    <row r="2763" spans="1:7" x14ac:dyDescent="0.25">
      <c r="A2763" s="238"/>
      <c r="B2763" s="128">
        <f t="shared" si="44"/>
        <v>42206.083330000001</v>
      </c>
      <c r="C2763" s="131">
        <v>2</v>
      </c>
      <c r="D2763" s="11">
        <f>ROUND(АТС!E523*$D$791*$D$792/100,2)</f>
        <v>81.23</v>
      </c>
      <c r="E2763" s="11">
        <f>ROUND(АТС!E523*$E$791*$E$792/100,2)</f>
        <v>74.63</v>
      </c>
      <c r="F2763" s="11">
        <f>ROUND(АТС!E523*$F$791*$F$792/100,2)</f>
        <v>50.8</v>
      </c>
      <c r="G2763" s="11">
        <f>ROUND(АТС!E523*$G$791*$G$792/100,2)</f>
        <v>29.73</v>
      </c>
    </row>
    <row r="2764" spans="1:7" x14ac:dyDescent="0.25">
      <c r="A2764" s="238"/>
      <c r="B2764" s="130">
        <f t="shared" si="44"/>
        <v>42206.125</v>
      </c>
      <c r="C2764" s="131">
        <v>3</v>
      </c>
      <c r="D2764" s="11">
        <f>ROUND(АТС!E524*$D$791*$D$792/100,2)</f>
        <v>77.67</v>
      </c>
      <c r="E2764" s="11">
        <f>ROUND(АТС!E524*$E$791*$E$792/100,2)</f>
        <v>71.37</v>
      </c>
      <c r="F2764" s="11">
        <f>ROUND(АТС!E524*$F$791*$F$792/100,2)</f>
        <v>48.58</v>
      </c>
      <c r="G2764" s="11">
        <f>ROUND(АТС!E524*$G$791*$G$792/100,2)</f>
        <v>28.43</v>
      </c>
    </row>
    <row r="2765" spans="1:7" x14ac:dyDescent="0.25">
      <c r="A2765" s="238"/>
      <c r="B2765" s="128">
        <f t="shared" si="44"/>
        <v>42206.166669999999</v>
      </c>
      <c r="C2765" s="131">
        <v>4</v>
      </c>
      <c r="D2765" s="11">
        <f>ROUND(АТС!E525*$D$791*$D$792/100,2)</f>
        <v>54.72</v>
      </c>
      <c r="E2765" s="11">
        <f>ROUND(АТС!E525*$E$791*$E$792/100,2)</f>
        <v>50.28</v>
      </c>
      <c r="F2765" s="11">
        <f>ROUND(АТС!E525*$F$791*$F$792/100,2)</f>
        <v>34.229999999999997</v>
      </c>
      <c r="G2765" s="11">
        <f>ROUND(АТС!E525*$G$791*$G$792/100,2)</f>
        <v>20.03</v>
      </c>
    </row>
    <row r="2766" spans="1:7" x14ac:dyDescent="0.25">
      <c r="A2766" s="238"/>
      <c r="B2766" s="130">
        <f t="shared" si="44"/>
        <v>42206.208330000001</v>
      </c>
      <c r="C2766" s="131">
        <v>5</v>
      </c>
      <c r="D2766" s="11">
        <f>ROUND(АТС!E526*$D$791*$D$792/100,2)</f>
        <v>22.22</v>
      </c>
      <c r="E2766" s="11">
        <f>ROUND(АТС!E526*$E$791*$E$792/100,2)</f>
        <v>20.420000000000002</v>
      </c>
      <c r="F2766" s="11">
        <f>ROUND(АТС!E526*$F$791*$F$792/100,2)</f>
        <v>13.9</v>
      </c>
      <c r="G2766" s="11">
        <f>ROUND(АТС!E526*$G$791*$G$792/100,2)</f>
        <v>8.14</v>
      </c>
    </row>
    <row r="2767" spans="1:7" x14ac:dyDescent="0.25">
      <c r="A2767" s="238"/>
      <c r="B2767" s="128">
        <f t="shared" si="44"/>
        <v>42206.25</v>
      </c>
      <c r="C2767" s="131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38"/>
      <c r="B2768" s="130">
        <f t="shared" si="44"/>
        <v>42206.291669999999</v>
      </c>
      <c r="C2768" s="131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38"/>
      <c r="B2769" s="128">
        <f t="shared" si="44"/>
        <v>42206.333330000001</v>
      </c>
      <c r="C2769" s="131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38"/>
      <c r="B2770" s="130">
        <f t="shared" si="44"/>
        <v>42206.375</v>
      </c>
      <c r="C2770" s="131">
        <v>9</v>
      </c>
      <c r="D2770" s="11">
        <f>ROUND(АТС!E530*$D$791*$D$792/100,2)</f>
        <v>0.97</v>
      </c>
      <c r="E2770" s="11">
        <f>ROUND(АТС!E530*$E$791*$E$792/100,2)</f>
        <v>0.89</v>
      </c>
      <c r="F2770" s="11">
        <f>ROUND(АТС!E530*$F$791*$F$792/100,2)</f>
        <v>0.61</v>
      </c>
      <c r="G2770" s="11">
        <f>ROUND(АТС!E530*$G$791*$G$792/100,2)</f>
        <v>0.35</v>
      </c>
    </row>
    <row r="2771" spans="1:7" x14ac:dyDescent="0.25">
      <c r="A2771" s="238"/>
      <c r="B2771" s="128">
        <f t="shared" si="44"/>
        <v>42206.416669999999</v>
      </c>
      <c r="C2771" s="131">
        <v>10</v>
      </c>
      <c r="D2771" s="11">
        <f>ROUND(АТС!E531*$D$791*$D$792/100,2)</f>
        <v>3.79</v>
      </c>
      <c r="E2771" s="11">
        <f>ROUND(АТС!E531*$E$791*$E$792/100,2)</f>
        <v>3.48</v>
      </c>
      <c r="F2771" s="11">
        <f>ROUND(АТС!E531*$F$791*$F$792/100,2)</f>
        <v>2.37</v>
      </c>
      <c r="G2771" s="11">
        <f>ROUND(АТС!E531*$G$791*$G$792/100,2)</f>
        <v>1.39</v>
      </c>
    </row>
    <row r="2772" spans="1:7" x14ac:dyDescent="0.25">
      <c r="A2772" s="238"/>
      <c r="B2772" s="130">
        <f t="shared" si="44"/>
        <v>42206.458330000001</v>
      </c>
      <c r="C2772" s="131">
        <v>11</v>
      </c>
      <c r="D2772" s="11">
        <f>ROUND(АТС!E532*$D$791*$D$792/100,2)</f>
        <v>6.23</v>
      </c>
      <c r="E2772" s="11">
        <f>ROUND(АТС!E532*$E$791*$E$792/100,2)</f>
        <v>5.73</v>
      </c>
      <c r="F2772" s="11">
        <f>ROUND(АТС!E532*$F$791*$F$792/100,2)</f>
        <v>3.9</v>
      </c>
      <c r="G2772" s="11">
        <f>ROUND(АТС!E532*$G$791*$G$792/100,2)</f>
        <v>2.2799999999999998</v>
      </c>
    </row>
    <row r="2773" spans="1:7" x14ac:dyDescent="0.25">
      <c r="A2773" s="238"/>
      <c r="B2773" s="128">
        <f t="shared" si="44"/>
        <v>42206.5</v>
      </c>
      <c r="C2773" s="131">
        <v>12</v>
      </c>
      <c r="D2773" s="11">
        <f>ROUND(АТС!E533*$D$791*$D$792/100,2)</f>
        <v>22.14</v>
      </c>
      <c r="E2773" s="11">
        <f>ROUND(АТС!E533*$E$791*$E$792/100,2)</f>
        <v>20.34</v>
      </c>
      <c r="F2773" s="11">
        <f>ROUND(АТС!E533*$F$791*$F$792/100,2)</f>
        <v>13.85</v>
      </c>
      <c r="G2773" s="11">
        <f>ROUND(АТС!E533*$G$791*$G$792/100,2)</f>
        <v>8.1</v>
      </c>
    </row>
    <row r="2774" spans="1:7" x14ac:dyDescent="0.25">
      <c r="A2774" s="238"/>
      <c r="B2774" s="130">
        <f t="shared" si="44"/>
        <v>42206.541669999999</v>
      </c>
      <c r="C2774" s="131">
        <v>13</v>
      </c>
      <c r="D2774" s="11">
        <f>ROUND(АТС!E534*$D$791*$D$792/100,2)</f>
        <v>10.85</v>
      </c>
      <c r="E2774" s="11">
        <f>ROUND(АТС!E534*$E$791*$E$792/100,2)</f>
        <v>9.9700000000000006</v>
      </c>
      <c r="F2774" s="11">
        <f>ROUND(АТС!E534*$F$791*$F$792/100,2)</f>
        <v>6.78</v>
      </c>
      <c r="G2774" s="11">
        <f>ROUND(АТС!E534*$G$791*$G$792/100,2)</f>
        <v>3.97</v>
      </c>
    </row>
    <row r="2775" spans="1:7" x14ac:dyDescent="0.25">
      <c r="A2775" s="238"/>
      <c r="B2775" s="128">
        <f t="shared" si="44"/>
        <v>42206.583330000001</v>
      </c>
      <c r="C2775" s="131">
        <v>14</v>
      </c>
      <c r="D2775" s="11">
        <f>ROUND(АТС!E535*$D$791*$D$792/100,2)</f>
        <v>28.04</v>
      </c>
      <c r="E2775" s="11">
        <f>ROUND(АТС!E535*$E$791*$E$792/100,2)</f>
        <v>25.76</v>
      </c>
      <c r="F2775" s="11">
        <f>ROUND(АТС!E535*$F$791*$F$792/100,2)</f>
        <v>17.54</v>
      </c>
      <c r="G2775" s="11">
        <f>ROUND(АТС!E535*$G$791*$G$792/100,2)</f>
        <v>10.26</v>
      </c>
    </row>
    <row r="2776" spans="1:7" x14ac:dyDescent="0.25">
      <c r="A2776" s="238"/>
      <c r="B2776" s="130">
        <f t="shared" si="44"/>
        <v>42206.625</v>
      </c>
      <c r="C2776" s="131">
        <v>15</v>
      </c>
      <c r="D2776" s="11">
        <f>ROUND(АТС!E536*$D$791*$D$792/100,2)</f>
        <v>180.51</v>
      </c>
      <c r="E2776" s="11">
        <f>ROUND(АТС!E536*$E$791*$E$792/100,2)</f>
        <v>165.86</v>
      </c>
      <c r="F2776" s="11">
        <f>ROUND(АТС!E536*$F$791*$F$792/100,2)</f>
        <v>112.9</v>
      </c>
      <c r="G2776" s="11">
        <f>ROUND(АТС!E536*$G$791*$G$792/100,2)</f>
        <v>66.08</v>
      </c>
    </row>
    <row r="2777" spans="1:7" x14ac:dyDescent="0.25">
      <c r="A2777" s="238"/>
      <c r="B2777" s="128">
        <f t="shared" si="44"/>
        <v>42206.666669999999</v>
      </c>
      <c r="C2777" s="131">
        <v>16</v>
      </c>
      <c r="D2777" s="11">
        <f>ROUND(АТС!E537*$D$791*$D$792/100,2)</f>
        <v>51</v>
      </c>
      <c r="E2777" s="11">
        <f>ROUND(АТС!E537*$E$791*$E$792/100,2)</f>
        <v>46.86</v>
      </c>
      <c r="F2777" s="11">
        <f>ROUND(АТС!E537*$F$791*$F$792/100,2)</f>
        <v>31.9</v>
      </c>
      <c r="G2777" s="11">
        <f>ROUND(АТС!E537*$G$791*$G$792/100,2)</f>
        <v>18.670000000000002</v>
      </c>
    </row>
    <row r="2778" spans="1:7" x14ac:dyDescent="0.25">
      <c r="A2778" s="238"/>
      <c r="B2778" s="130">
        <f t="shared" si="44"/>
        <v>42206.708330000001</v>
      </c>
      <c r="C2778" s="131">
        <v>17</v>
      </c>
      <c r="D2778" s="11">
        <f>ROUND(АТС!E538*$D$791*$D$792/100,2)</f>
        <v>222.85</v>
      </c>
      <c r="E2778" s="11">
        <f>ROUND(АТС!E538*$E$791*$E$792/100,2)</f>
        <v>204.76</v>
      </c>
      <c r="F2778" s="11">
        <f>ROUND(АТС!E538*$F$791*$F$792/100,2)</f>
        <v>139.38999999999999</v>
      </c>
      <c r="G2778" s="11">
        <f>ROUND(АТС!E538*$G$791*$G$792/100,2)</f>
        <v>81.58</v>
      </c>
    </row>
    <row r="2779" spans="1:7" x14ac:dyDescent="0.25">
      <c r="A2779" s="238"/>
      <c r="B2779" s="128">
        <f t="shared" si="44"/>
        <v>42206.75</v>
      </c>
      <c r="C2779" s="131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38"/>
      <c r="B2780" s="130">
        <f t="shared" si="44"/>
        <v>42206.791669999999</v>
      </c>
      <c r="C2780" s="131">
        <v>19</v>
      </c>
      <c r="D2780" s="11">
        <f>ROUND(АТС!E540*$D$791*$D$792/100,2)</f>
        <v>56.37</v>
      </c>
      <c r="E2780" s="11">
        <f>ROUND(АТС!E540*$E$791*$E$792/100,2)</f>
        <v>51.79</v>
      </c>
      <c r="F2780" s="11">
        <f>ROUND(АТС!E540*$F$791*$F$792/100,2)</f>
        <v>35.26</v>
      </c>
      <c r="G2780" s="11">
        <f>ROUND(АТС!E540*$G$791*$G$792/100,2)</f>
        <v>20.63</v>
      </c>
    </row>
    <row r="2781" spans="1:7" x14ac:dyDescent="0.25">
      <c r="A2781" s="238"/>
      <c r="B2781" s="128">
        <f t="shared" si="44"/>
        <v>42206.833330000001</v>
      </c>
      <c r="C2781" s="131">
        <v>20</v>
      </c>
      <c r="D2781" s="11">
        <f>ROUND(АТС!E541*$D$791*$D$792/100,2)</f>
        <v>12.1</v>
      </c>
      <c r="E2781" s="11">
        <f>ROUND(АТС!E541*$E$791*$E$792/100,2)</f>
        <v>11.12</v>
      </c>
      <c r="F2781" s="11">
        <f>ROUND(АТС!E541*$F$791*$F$792/100,2)</f>
        <v>7.57</v>
      </c>
      <c r="G2781" s="11">
        <f>ROUND(АТС!E541*$G$791*$G$792/100,2)</f>
        <v>4.43</v>
      </c>
    </row>
    <row r="2782" spans="1:7" x14ac:dyDescent="0.25">
      <c r="A2782" s="238"/>
      <c r="B2782" s="130">
        <f t="shared" si="44"/>
        <v>42206.875</v>
      </c>
      <c r="C2782" s="131">
        <v>21</v>
      </c>
      <c r="D2782" s="11">
        <f>ROUND(АТС!E542*$D$791*$D$792/100,2)</f>
        <v>74.34</v>
      </c>
      <c r="E2782" s="11">
        <f>ROUND(АТС!E542*$E$791*$E$792/100,2)</f>
        <v>68.31</v>
      </c>
      <c r="F2782" s="11">
        <f>ROUND(АТС!E542*$F$791*$F$792/100,2)</f>
        <v>46.5</v>
      </c>
      <c r="G2782" s="11">
        <f>ROUND(АТС!E542*$G$791*$G$792/100,2)</f>
        <v>27.21</v>
      </c>
    </row>
    <row r="2783" spans="1:7" x14ac:dyDescent="0.25">
      <c r="A2783" s="238"/>
      <c r="B2783" s="128">
        <f t="shared" si="44"/>
        <v>42206.916669999999</v>
      </c>
      <c r="C2783" s="131">
        <v>22</v>
      </c>
      <c r="D2783" s="11">
        <f>ROUND(АТС!E543*$D$791*$D$792/100,2)</f>
        <v>248.09</v>
      </c>
      <c r="E2783" s="11">
        <f>ROUND(АТС!E543*$E$791*$E$792/100,2)</f>
        <v>227.95</v>
      </c>
      <c r="F2783" s="11">
        <f>ROUND(АТС!E543*$F$791*$F$792/100,2)</f>
        <v>155.16999999999999</v>
      </c>
      <c r="G2783" s="11">
        <f>ROUND(АТС!E543*$G$791*$G$792/100,2)</f>
        <v>90.81</v>
      </c>
    </row>
    <row r="2784" spans="1:7" x14ac:dyDescent="0.25">
      <c r="A2784" s="238"/>
      <c r="B2784" s="130">
        <f t="shared" si="44"/>
        <v>42206.958330000001</v>
      </c>
      <c r="C2784" s="131">
        <v>23</v>
      </c>
      <c r="D2784" s="11">
        <f>ROUND(АТС!E544*$D$791*$D$792/100,2)</f>
        <v>152.61000000000001</v>
      </c>
      <c r="E2784" s="11">
        <f>ROUND(АТС!E544*$E$791*$E$792/100,2)</f>
        <v>140.22</v>
      </c>
      <c r="F2784" s="11">
        <f>ROUND(АТС!E544*$F$791*$F$792/100,2)</f>
        <v>95.45</v>
      </c>
      <c r="G2784" s="11">
        <f>ROUND(АТС!E544*$G$791*$G$792/100,2)</f>
        <v>55.86</v>
      </c>
    </row>
    <row r="2785" spans="1:7" x14ac:dyDescent="0.25">
      <c r="A2785" s="238"/>
      <c r="B2785" s="128">
        <f t="shared" si="44"/>
        <v>42207</v>
      </c>
      <c r="C2785" s="131">
        <v>0</v>
      </c>
      <c r="D2785" s="11">
        <f>ROUND(АТС!E545*$D$791*$D$792/100,2)</f>
        <v>57.11</v>
      </c>
      <c r="E2785" s="11">
        <f>ROUND(АТС!E545*$E$791*$E$792/100,2)</f>
        <v>52.47</v>
      </c>
      <c r="F2785" s="11">
        <f>ROUND(АТС!E545*$F$791*$F$792/100,2)</f>
        <v>35.72</v>
      </c>
      <c r="G2785" s="11">
        <f>ROUND(АТС!E545*$G$791*$G$792/100,2)</f>
        <v>20.9</v>
      </c>
    </row>
    <row r="2786" spans="1:7" x14ac:dyDescent="0.25">
      <c r="A2786" s="238"/>
      <c r="B2786" s="130">
        <f t="shared" si="44"/>
        <v>42207.041669999999</v>
      </c>
      <c r="C2786" s="131">
        <v>1</v>
      </c>
      <c r="D2786" s="11">
        <f>ROUND(АТС!E546*$D$791*$D$792/100,2)</f>
        <v>46.1</v>
      </c>
      <c r="E2786" s="11">
        <f>ROUND(АТС!E546*$E$791*$E$792/100,2)</f>
        <v>42.36</v>
      </c>
      <c r="F2786" s="11">
        <f>ROUND(АТС!E546*$F$791*$F$792/100,2)</f>
        <v>28.84</v>
      </c>
      <c r="G2786" s="11">
        <f>ROUND(АТС!E546*$G$791*$G$792/100,2)</f>
        <v>16.88</v>
      </c>
    </row>
    <row r="2787" spans="1:7" x14ac:dyDescent="0.25">
      <c r="A2787" s="238"/>
      <c r="B2787" s="128">
        <f t="shared" si="44"/>
        <v>42207.083330000001</v>
      </c>
      <c r="C2787" s="131">
        <v>2</v>
      </c>
      <c r="D2787" s="11">
        <f>ROUND(АТС!E547*$D$791*$D$792/100,2)</f>
        <v>37.67</v>
      </c>
      <c r="E2787" s="11">
        <f>ROUND(АТС!E547*$E$791*$E$792/100,2)</f>
        <v>34.61</v>
      </c>
      <c r="F2787" s="11">
        <f>ROUND(АТС!E547*$F$791*$F$792/100,2)</f>
        <v>23.56</v>
      </c>
      <c r="G2787" s="11">
        <f>ROUND(АТС!E547*$G$791*$G$792/100,2)</f>
        <v>13.79</v>
      </c>
    </row>
    <row r="2788" spans="1:7" x14ac:dyDescent="0.25">
      <c r="A2788" s="238"/>
      <c r="B2788" s="130">
        <f t="shared" si="44"/>
        <v>42207.125</v>
      </c>
      <c r="C2788" s="131">
        <v>3</v>
      </c>
      <c r="D2788" s="11">
        <f>ROUND(АТС!E548*$D$791*$D$792/100,2)</f>
        <v>40.340000000000003</v>
      </c>
      <c r="E2788" s="11">
        <f>ROUND(АТС!E548*$E$791*$E$792/100,2)</f>
        <v>37.07</v>
      </c>
      <c r="F2788" s="11">
        <f>ROUND(АТС!E548*$F$791*$F$792/100,2)</f>
        <v>25.23</v>
      </c>
      <c r="G2788" s="11">
        <f>ROUND(АТС!E548*$G$791*$G$792/100,2)</f>
        <v>14.77</v>
      </c>
    </row>
    <row r="2789" spans="1:7" x14ac:dyDescent="0.25">
      <c r="A2789" s="238"/>
      <c r="B2789" s="128">
        <f t="shared" si="44"/>
        <v>42207.166669999999</v>
      </c>
      <c r="C2789" s="131">
        <v>4</v>
      </c>
      <c r="D2789" s="11">
        <f>ROUND(АТС!E549*$D$791*$D$792/100,2)</f>
        <v>37.53</v>
      </c>
      <c r="E2789" s="11">
        <f>ROUND(АТС!E549*$E$791*$E$792/100,2)</f>
        <v>34.479999999999997</v>
      </c>
      <c r="F2789" s="11">
        <f>ROUND(АТС!E549*$F$791*$F$792/100,2)</f>
        <v>23.47</v>
      </c>
      <c r="G2789" s="11">
        <f>ROUND(АТС!E549*$G$791*$G$792/100,2)</f>
        <v>13.74</v>
      </c>
    </row>
    <row r="2790" spans="1:7" x14ac:dyDescent="0.25">
      <c r="A2790" s="238"/>
      <c r="B2790" s="130">
        <f t="shared" si="44"/>
        <v>42207.208330000001</v>
      </c>
      <c r="C2790" s="131">
        <v>5</v>
      </c>
      <c r="D2790" s="11">
        <f>ROUND(АТС!E550*$D$791*$D$792/100,2)</f>
        <v>8.9499999999999993</v>
      </c>
      <c r="E2790" s="11">
        <f>ROUND(АТС!E550*$E$791*$E$792/100,2)</f>
        <v>8.2200000000000006</v>
      </c>
      <c r="F2790" s="11">
        <f>ROUND(АТС!E550*$F$791*$F$792/100,2)</f>
        <v>5.6</v>
      </c>
      <c r="G2790" s="11">
        <f>ROUND(АТС!E550*$G$791*$G$792/100,2)</f>
        <v>3.27</v>
      </c>
    </row>
    <row r="2791" spans="1:7" x14ac:dyDescent="0.25">
      <c r="A2791" s="238"/>
      <c r="B2791" s="128">
        <f t="shared" si="44"/>
        <v>42207.25</v>
      </c>
      <c r="C2791" s="131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38"/>
      <c r="B2792" s="130">
        <f t="shared" si="44"/>
        <v>42207.291669999999</v>
      </c>
      <c r="C2792" s="131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38"/>
      <c r="B2793" s="128">
        <f t="shared" si="44"/>
        <v>42207.333330000001</v>
      </c>
      <c r="C2793" s="131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38"/>
      <c r="B2794" s="130">
        <f t="shared" si="44"/>
        <v>42207.375</v>
      </c>
      <c r="C2794" s="131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38"/>
      <c r="B2795" s="128">
        <f t="shared" si="44"/>
        <v>42207.416669999999</v>
      </c>
      <c r="C2795" s="131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38"/>
      <c r="B2796" s="130">
        <f t="shared" si="44"/>
        <v>42207.458330000001</v>
      </c>
      <c r="C2796" s="131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38"/>
      <c r="B2797" s="128">
        <f t="shared" si="44"/>
        <v>42207.5</v>
      </c>
      <c r="C2797" s="131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38"/>
      <c r="B2798" s="130">
        <f t="shared" si="44"/>
        <v>42207.541669999999</v>
      </c>
      <c r="C2798" s="131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38"/>
      <c r="B2799" s="128">
        <f t="shared" si="44"/>
        <v>42207.583330000001</v>
      </c>
      <c r="C2799" s="131">
        <v>14</v>
      </c>
      <c r="D2799" s="11">
        <f>ROUND(АТС!E559*$D$791*$D$792/100,2)</f>
        <v>17.22</v>
      </c>
      <c r="E2799" s="11">
        <f>ROUND(АТС!E559*$E$791*$E$792/100,2)</f>
        <v>15.82</v>
      </c>
      <c r="F2799" s="11">
        <f>ROUND(АТС!E559*$F$791*$F$792/100,2)</f>
        <v>10.77</v>
      </c>
      <c r="G2799" s="11">
        <f>ROUND(АТС!E559*$G$791*$G$792/100,2)</f>
        <v>6.3</v>
      </c>
    </row>
    <row r="2800" spans="1:7" x14ac:dyDescent="0.25">
      <c r="A2800" s="238"/>
      <c r="B2800" s="130">
        <f t="shared" si="44"/>
        <v>42207.625</v>
      </c>
      <c r="C2800" s="131">
        <v>15</v>
      </c>
      <c r="D2800" s="11">
        <f>ROUND(АТС!E560*$D$791*$D$792/100,2)</f>
        <v>21.85</v>
      </c>
      <c r="E2800" s="11">
        <f>ROUND(АТС!E560*$E$791*$E$792/100,2)</f>
        <v>20.079999999999998</v>
      </c>
      <c r="F2800" s="11">
        <f>ROUND(АТС!E560*$F$791*$F$792/100,2)</f>
        <v>13.67</v>
      </c>
      <c r="G2800" s="11">
        <f>ROUND(АТС!E560*$G$791*$G$792/100,2)</f>
        <v>8</v>
      </c>
    </row>
    <row r="2801" spans="1:7" x14ac:dyDescent="0.25">
      <c r="A2801" s="238"/>
      <c r="B2801" s="128">
        <f t="shared" si="44"/>
        <v>42207.666669999999</v>
      </c>
      <c r="C2801" s="131">
        <v>16</v>
      </c>
      <c r="D2801" s="11">
        <f>ROUND(АТС!E561*$D$791*$D$792/100,2)</f>
        <v>76.930000000000007</v>
      </c>
      <c r="E2801" s="11">
        <f>ROUND(АТС!E561*$E$791*$E$792/100,2)</f>
        <v>70.69</v>
      </c>
      <c r="F2801" s="11">
        <f>ROUND(АТС!E561*$F$791*$F$792/100,2)</f>
        <v>48.12</v>
      </c>
      <c r="G2801" s="11">
        <f>ROUND(АТС!E561*$G$791*$G$792/100,2)</f>
        <v>28.16</v>
      </c>
    </row>
    <row r="2802" spans="1:7" x14ac:dyDescent="0.25">
      <c r="A2802" s="238"/>
      <c r="B2802" s="130">
        <f t="shared" si="44"/>
        <v>42207.708330000001</v>
      </c>
      <c r="C2802" s="131">
        <v>17</v>
      </c>
      <c r="D2802" s="11">
        <f>ROUND(АТС!E562*$D$791*$D$792/100,2)</f>
        <v>66.260000000000005</v>
      </c>
      <c r="E2802" s="11">
        <f>ROUND(АТС!E562*$E$791*$E$792/100,2)</f>
        <v>60.88</v>
      </c>
      <c r="F2802" s="11">
        <f>ROUND(АТС!E562*$F$791*$F$792/100,2)</f>
        <v>41.44</v>
      </c>
      <c r="G2802" s="11">
        <f>ROUND(АТС!E562*$G$791*$G$792/100,2)</f>
        <v>24.25</v>
      </c>
    </row>
    <row r="2803" spans="1:7" x14ac:dyDescent="0.25">
      <c r="A2803" s="238"/>
      <c r="B2803" s="128">
        <f t="shared" si="44"/>
        <v>42207.75</v>
      </c>
      <c r="C2803" s="131">
        <v>18</v>
      </c>
      <c r="D2803" s="11">
        <f>ROUND(АТС!E563*$D$791*$D$792/100,2)</f>
        <v>69.86</v>
      </c>
      <c r="E2803" s="11">
        <f>ROUND(АТС!E563*$E$791*$E$792/100,2)</f>
        <v>64.19</v>
      </c>
      <c r="F2803" s="11">
        <f>ROUND(АТС!E563*$F$791*$F$792/100,2)</f>
        <v>43.7</v>
      </c>
      <c r="G2803" s="11">
        <f>ROUND(АТС!E563*$G$791*$G$792/100,2)</f>
        <v>25.57</v>
      </c>
    </row>
    <row r="2804" spans="1:7" x14ac:dyDescent="0.25">
      <c r="A2804" s="238"/>
      <c r="B2804" s="130">
        <f t="shared" si="44"/>
        <v>42207.791669999999</v>
      </c>
      <c r="C2804" s="131">
        <v>19</v>
      </c>
      <c r="D2804" s="11">
        <f>ROUND(АТС!E564*$D$791*$D$792/100,2)</f>
        <v>85.17</v>
      </c>
      <c r="E2804" s="11">
        <f>ROUND(АТС!E564*$E$791*$E$792/100,2)</f>
        <v>78.260000000000005</v>
      </c>
      <c r="F2804" s="11">
        <f>ROUND(АТС!E564*$F$791*$F$792/100,2)</f>
        <v>53.27</v>
      </c>
      <c r="G2804" s="11">
        <f>ROUND(АТС!E564*$G$791*$G$792/100,2)</f>
        <v>31.18</v>
      </c>
    </row>
    <row r="2805" spans="1:7" x14ac:dyDescent="0.25">
      <c r="A2805" s="238"/>
      <c r="B2805" s="128">
        <f t="shared" si="44"/>
        <v>42207.833330000001</v>
      </c>
      <c r="C2805" s="131">
        <v>20</v>
      </c>
      <c r="D2805" s="11">
        <f>ROUND(АТС!E565*$D$791*$D$792/100,2)</f>
        <v>18.7</v>
      </c>
      <c r="E2805" s="11">
        <f>ROUND(АТС!E565*$E$791*$E$792/100,2)</f>
        <v>17.18</v>
      </c>
      <c r="F2805" s="11">
        <f>ROUND(АТС!E565*$F$791*$F$792/100,2)</f>
        <v>11.7</v>
      </c>
      <c r="G2805" s="11">
        <f>ROUND(АТС!E565*$G$791*$G$792/100,2)</f>
        <v>6.85</v>
      </c>
    </row>
    <row r="2806" spans="1:7" x14ac:dyDescent="0.25">
      <c r="A2806" s="238"/>
      <c r="B2806" s="130">
        <f t="shared" si="44"/>
        <v>42207.875</v>
      </c>
      <c r="C2806" s="131">
        <v>21</v>
      </c>
      <c r="D2806" s="11">
        <f>ROUND(АТС!E566*$D$791*$D$792/100,2)</f>
        <v>35.24</v>
      </c>
      <c r="E2806" s="11">
        <f>ROUND(АТС!E566*$E$791*$E$792/100,2)</f>
        <v>32.380000000000003</v>
      </c>
      <c r="F2806" s="11">
        <f>ROUND(АТС!E566*$F$791*$F$792/100,2)</f>
        <v>22.04</v>
      </c>
      <c r="G2806" s="11">
        <f>ROUND(АТС!E566*$G$791*$G$792/100,2)</f>
        <v>12.9</v>
      </c>
    </row>
    <row r="2807" spans="1:7" x14ac:dyDescent="0.25">
      <c r="A2807" s="238"/>
      <c r="B2807" s="128">
        <f t="shared" si="44"/>
        <v>42207.916669999999</v>
      </c>
      <c r="C2807" s="131">
        <v>22</v>
      </c>
      <c r="D2807" s="11">
        <f>ROUND(АТС!E567*$D$791*$D$792/100,2)</f>
        <v>129.18</v>
      </c>
      <c r="E2807" s="11">
        <f>ROUND(АТС!E567*$E$791*$E$792/100,2)</f>
        <v>118.7</v>
      </c>
      <c r="F2807" s="11">
        <f>ROUND(АТС!E567*$F$791*$F$792/100,2)</f>
        <v>80.8</v>
      </c>
      <c r="G2807" s="11">
        <f>ROUND(АТС!E567*$G$791*$G$792/100,2)</f>
        <v>47.29</v>
      </c>
    </row>
    <row r="2808" spans="1:7" x14ac:dyDescent="0.25">
      <c r="A2808" s="238"/>
      <c r="B2808" s="130">
        <f t="shared" si="44"/>
        <v>42207.958330000001</v>
      </c>
      <c r="C2808" s="131">
        <v>23</v>
      </c>
      <c r="D2808" s="11">
        <f>ROUND(АТС!E568*$D$791*$D$792/100,2)</f>
        <v>122.82</v>
      </c>
      <c r="E2808" s="11">
        <f>ROUND(АТС!E568*$E$791*$E$792/100,2)</f>
        <v>112.85</v>
      </c>
      <c r="F2808" s="11">
        <f>ROUND(АТС!E568*$F$791*$F$792/100,2)</f>
        <v>76.819999999999993</v>
      </c>
      <c r="G2808" s="11">
        <f>ROUND(АТС!E568*$G$791*$G$792/100,2)</f>
        <v>44.96</v>
      </c>
    </row>
    <row r="2809" spans="1:7" x14ac:dyDescent="0.25">
      <c r="A2809" s="238"/>
      <c r="B2809" s="128">
        <f t="shared" si="44"/>
        <v>42208</v>
      </c>
      <c r="C2809" s="131">
        <v>0</v>
      </c>
      <c r="D2809" s="11">
        <f>ROUND(АТС!E569*$D$791*$D$792/100,2)</f>
        <v>67.13</v>
      </c>
      <c r="E2809" s="11">
        <f>ROUND(АТС!E569*$E$791*$E$792/100,2)</f>
        <v>61.68</v>
      </c>
      <c r="F2809" s="11">
        <f>ROUND(АТС!E569*$F$791*$F$792/100,2)</f>
        <v>41.99</v>
      </c>
      <c r="G2809" s="11">
        <f>ROUND(АТС!E569*$G$791*$G$792/100,2)</f>
        <v>24.57</v>
      </c>
    </row>
    <row r="2810" spans="1:7" x14ac:dyDescent="0.25">
      <c r="A2810" s="238"/>
      <c r="B2810" s="130">
        <f t="shared" si="44"/>
        <v>42208.041669999999</v>
      </c>
      <c r="C2810" s="131">
        <v>1</v>
      </c>
      <c r="D2810" s="11">
        <f>ROUND(АТС!E570*$D$791*$D$792/100,2)</f>
        <v>47.58</v>
      </c>
      <c r="E2810" s="11">
        <f>ROUND(АТС!E570*$E$791*$E$792/100,2)</f>
        <v>43.72</v>
      </c>
      <c r="F2810" s="11">
        <f>ROUND(АТС!E570*$F$791*$F$792/100,2)</f>
        <v>29.76</v>
      </c>
      <c r="G2810" s="11">
        <f>ROUND(АТС!E570*$G$791*$G$792/100,2)</f>
        <v>17.420000000000002</v>
      </c>
    </row>
    <row r="2811" spans="1:7" x14ac:dyDescent="0.25">
      <c r="A2811" s="238"/>
      <c r="B2811" s="128">
        <f t="shared" si="44"/>
        <v>42208.083330000001</v>
      </c>
      <c r="C2811" s="131">
        <v>2</v>
      </c>
      <c r="D2811" s="11">
        <f>ROUND(АТС!E571*$D$791*$D$792/100,2)</f>
        <v>36.1</v>
      </c>
      <c r="E2811" s="11">
        <f>ROUND(АТС!E571*$E$791*$E$792/100,2)</f>
        <v>33.17</v>
      </c>
      <c r="F2811" s="11">
        <f>ROUND(АТС!E571*$F$791*$F$792/100,2)</f>
        <v>22.58</v>
      </c>
      <c r="G2811" s="11">
        <f>ROUND(АТС!E571*$G$791*$G$792/100,2)</f>
        <v>13.21</v>
      </c>
    </row>
    <row r="2812" spans="1:7" x14ac:dyDescent="0.25">
      <c r="A2812" s="238"/>
      <c r="B2812" s="130">
        <f t="shared" si="44"/>
        <v>42208.125</v>
      </c>
      <c r="C2812" s="131">
        <v>3</v>
      </c>
      <c r="D2812" s="11">
        <f>ROUND(АТС!E572*$D$791*$D$792/100,2)</f>
        <v>56.14</v>
      </c>
      <c r="E2812" s="11">
        <f>ROUND(АТС!E572*$E$791*$E$792/100,2)</f>
        <v>51.58</v>
      </c>
      <c r="F2812" s="11">
        <f>ROUND(АТС!E572*$F$791*$F$792/100,2)</f>
        <v>35.11</v>
      </c>
      <c r="G2812" s="11">
        <f>ROUND(АТС!E572*$G$791*$G$792/100,2)</f>
        <v>20.55</v>
      </c>
    </row>
    <row r="2813" spans="1:7" x14ac:dyDescent="0.25">
      <c r="A2813" s="238"/>
      <c r="B2813" s="128">
        <f t="shared" si="44"/>
        <v>42208.166669999999</v>
      </c>
      <c r="C2813" s="131">
        <v>4</v>
      </c>
      <c r="D2813" s="11">
        <f>ROUND(АТС!E573*$D$791*$D$792/100,2)</f>
        <v>325.60000000000002</v>
      </c>
      <c r="E2813" s="11">
        <f>ROUND(АТС!E573*$E$791*$E$792/100,2)</f>
        <v>299.17</v>
      </c>
      <c r="F2813" s="11">
        <f>ROUND(АТС!E573*$F$791*$F$792/100,2)</f>
        <v>203.65</v>
      </c>
      <c r="G2813" s="11">
        <f>ROUND(АТС!E573*$G$791*$G$792/100,2)</f>
        <v>119.19</v>
      </c>
    </row>
    <row r="2814" spans="1:7" x14ac:dyDescent="0.25">
      <c r="A2814" s="238"/>
      <c r="B2814" s="130">
        <f t="shared" si="44"/>
        <v>42208.208330000001</v>
      </c>
      <c r="C2814" s="131">
        <v>5</v>
      </c>
      <c r="D2814" s="11">
        <f>ROUND(АТС!E574*$D$791*$D$792/100,2)</f>
        <v>365.29</v>
      </c>
      <c r="E2814" s="11">
        <f>ROUND(АТС!E574*$E$791*$E$792/100,2)</f>
        <v>335.63</v>
      </c>
      <c r="F2814" s="11">
        <f>ROUND(АТС!E574*$F$791*$F$792/100,2)</f>
        <v>228.47</v>
      </c>
      <c r="G2814" s="11">
        <f>ROUND(АТС!E574*$G$791*$G$792/100,2)</f>
        <v>133.71</v>
      </c>
    </row>
    <row r="2815" spans="1:7" x14ac:dyDescent="0.25">
      <c r="A2815" s="238"/>
      <c r="B2815" s="128">
        <f t="shared" si="44"/>
        <v>42208.25</v>
      </c>
      <c r="C2815" s="131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38"/>
      <c r="B2816" s="130">
        <f t="shared" si="44"/>
        <v>42208.291669999999</v>
      </c>
      <c r="C2816" s="131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38"/>
      <c r="B2817" s="128">
        <f t="shared" si="44"/>
        <v>42208.333330000001</v>
      </c>
      <c r="C2817" s="131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38"/>
      <c r="B2818" s="130">
        <f t="shared" ref="B2818:B2881" si="45">B2794+1</f>
        <v>42208.375</v>
      </c>
      <c r="C2818" s="131">
        <v>9</v>
      </c>
      <c r="D2818" s="11">
        <f>ROUND(АТС!E578*$D$791*$D$792/100,2)</f>
        <v>18.03</v>
      </c>
      <c r="E2818" s="11">
        <f>ROUND(АТС!E578*$E$791*$E$792/100,2)</f>
        <v>16.559999999999999</v>
      </c>
      <c r="F2818" s="11">
        <f>ROUND(АТС!E578*$F$791*$F$792/100,2)</f>
        <v>11.28</v>
      </c>
      <c r="G2818" s="11">
        <f>ROUND(АТС!E578*$G$791*$G$792/100,2)</f>
        <v>6.6</v>
      </c>
    </row>
    <row r="2819" spans="1:7" x14ac:dyDescent="0.25">
      <c r="A2819" s="238"/>
      <c r="B2819" s="128">
        <f t="shared" si="45"/>
        <v>42208.416669999999</v>
      </c>
      <c r="C2819" s="131">
        <v>10</v>
      </c>
      <c r="D2819" s="11">
        <f>ROUND(АТС!E579*$D$791*$D$792/100,2)</f>
        <v>63.36</v>
      </c>
      <c r="E2819" s="11">
        <f>ROUND(АТС!E579*$E$791*$E$792/100,2)</f>
        <v>58.21</v>
      </c>
      <c r="F2819" s="11">
        <f>ROUND(АТС!E579*$F$791*$F$792/100,2)</f>
        <v>39.630000000000003</v>
      </c>
      <c r="G2819" s="11">
        <f>ROUND(АТС!E579*$G$791*$G$792/100,2)</f>
        <v>23.19</v>
      </c>
    </row>
    <row r="2820" spans="1:7" x14ac:dyDescent="0.25">
      <c r="A2820" s="238"/>
      <c r="B2820" s="130">
        <f t="shared" si="45"/>
        <v>42208.458330000001</v>
      </c>
      <c r="C2820" s="131">
        <v>11</v>
      </c>
      <c r="D2820" s="11">
        <f>ROUND(АТС!E580*$D$791*$D$792/100,2)</f>
        <v>91.92</v>
      </c>
      <c r="E2820" s="11">
        <f>ROUND(АТС!E580*$E$791*$E$792/100,2)</f>
        <v>84.46</v>
      </c>
      <c r="F2820" s="11">
        <f>ROUND(АТС!E580*$F$791*$F$792/100,2)</f>
        <v>57.49</v>
      </c>
      <c r="G2820" s="11">
        <f>ROUND(АТС!E580*$G$791*$G$792/100,2)</f>
        <v>33.65</v>
      </c>
    </row>
    <row r="2821" spans="1:7" x14ac:dyDescent="0.25">
      <c r="A2821" s="238"/>
      <c r="B2821" s="128">
        <f t="shared" si="45"/>
        <v>42208.5</v>
      </c>
      <c r="C2821" s="131">
        <v>12</v>
      </c>
      <c r="D2821" s="11">
        <f>ROUND(АТС!E581*$D$791*$D$792/100,2)</f>
        <v>67.319999999999993</v>
      </c>
      <c r="E2821" s="11">
        <f>ROUND(АТС!E581*$E$791*$E$792/100,2)</f>
        <v>61.85</v>
      </c>
      <c r="F2821" s="11">
        <f>ROUND(АТС!E581*$F$791*$F$792/100,2)</f>
        <v>42.1</v>
      </c>
      <c r="G2821" s="11">
        <f>ROUND(АТС!E581*$G$791*$G$792/100,2)</f>
        <v>24.64</v>
      </c>
    </row>
    <row r="2822" spans="1:7" x14ac:dyDescent="0.25">
      <c r="A2822" s="238"/>
      <c r="B2822" s="130">
        <f t="shared" si="45"/>
        <v>42208.541669999999</v>
      </c>
      <c r="C2822" s="131">
        <v>13</v>
      </c>
      <c r="D2822" s="11">
        <f>ROUND(АТС!E582*$D$791*$D$792/100,2)</f>
        <v>41.17</v>
      </c>
      <c r="E2822" s="11">
        <f>ROUND(АТС!E582*$E$791*$E$792/100,2)</f>
        <v>37.83</v>
      </c>
      <c r="F2822" s="11">
        <f>ROUND(АТС!E582*$F$791*$F$792/100,2)</f>
        <v>25.75</v>
      </c>
      <c r="G2822" s="11">
        <f>ROUND(АТС!E582*$G$791*$G$792/100,2)</f>
        <v>15.07</v>
      </c>
    </row>
    <row r="2823" spans="1:7" x14ac:dyDescent="0.25">
      <c r="A2823" s="238"/>
      <c r="B2823" s="128">
        <f t="shared" si="45"/>
        <v>42208.583330000001</v>
      </c>
      <c r="C2823" s="131">
        <v>14</v>
      </c>
      <c r="D2823" s="11">
        <f>ROUND(АТС!E583*$D$791*$D$792/100,2)</f>
        <v>64.12</v>
      </c>
      <c r="E2823" s="11">
        <f>ROUND(АТС!E583*$E$791*$E$792/100,2)</f>
        <v>58.92</v>
      </c>
      <c r="F2823" s="11">
        <f>ROUND(АТС!E583*$F$791*$F$792/100,2)</f>
        <v>40.11</v>
      </c>
      <c r="G2823" s="11">
        <f>ROUND(АТС!E583*$G$791*$G$792/100,2)</f>
        <v>23.47</v>
      </c>
    </row>
    <row r="2824" spans="1:7" x14ac:dyDescent="0.25">
      <c r="A2824" s="238"/>
      <c r="B2824" s="130">
        <f t="shared" si="45"/>
        <v>42208.625</v>
      </c>
      <c r="C2824" s="131">
        <v>15</v>
      </c>
      <c r="D2824" s="11">
        <f>ROUND(АТС!E584*$D$791*$D$792/100,2)</f>
        <v>69.78</v>
      </c>
      <c r="E2824" s="11">
        <f>ROUND(АТС!E584*$E$791*$E$792/100,2)</f>
        <v>64.12</v>
      </c>
      <c r="F2824" s="11">
        <f>ROUND(АТС!E584*$F$791*$F$792/100,2)</f>
        <v>43.65</v>
      </c>
      <c r="G2824" s="11">
        <f>ROUND(АТС!E584*$G$791*$G$792/100,2)</f>
        <v>25.54</v>
      </c>
    </row>
    <row r="2825" spans="1:7" x14ac:dyDescent="0.25">
      <c r="A2825" s="238"/>
      <c r="B2825" s="128">
        <f t="shared" si="45"/>
        <v>42208.666669999999</v>
      </c>
      <c r="C2825" s="131">
        <v>16</v>
      </c>
      <c r="D2825" s="11">
        <f>ROUND(АТС!E585*$D$791*$D$792/100,2)</f>
        <v>76.11</v>
      </c>
      <c r="E2825" s="11">
        <f>ROUND(АТС!E585*$E$791*$E$792/100,2)</f>
        <v>69.94</v>
      </c>
      <c r="F2825" s="11">
        <f>ROUND(АТС!E585*$F$791*$F$792/100,2)</f>
        <v>47.61</v>
      </c>
      <c r="G2825" s="11">
        <f>ROUND(АТС!E585*$G$791*$G$792/100,2)</f>
        <v>27.86</v>
      </c>
    </row>
    <row r="2826" spans="1:7" x14ac:dyDescent="0.25">
      <c r="A2826" s="238"/>
      <c r="B2826" s="130">
        <f t="shared" si="45"/>
        <v>42208.708330000001</v>
      </c>
      <c r="C2826" s="131">
        <v>17</v>
      </c>
      <c r="D2826" s="11">
        <f>ROUND(АТС!E586*$D$791*$D$792/100,2)</f>
        <v>49.51</v>
      </c>
      <c r="E2826" s="11">
        <f>ROUND(АТС!E586*$E$791*$E$792/100,2)</f>
        <v>45.49</v>
      </c>
      <c r="F2826" s="11">
        <f>ROUND(АТС!E586*$F$791*$F$792/100,2)</f>
        <v>30.97</v>
      </c>
      <c r="G2826" s="11">
        <f>ROUND(АТС!E586*$G$791*$G$792/100,2)</f>
        <v>18.12</v>
      </c>
    </row>
    <row r="2827" spans="1:7" x14ac:dyDescent="0.25">
      <c r="A2827" s="238"/>
      <c r="B2827" s="128">
        <f t="shared" si="45"/>
        <v>42208.75</v>
      </c>
      <c r="C2827" s="131">
        <v>18</v>
      </c>
      <c r="D2827" s="11">
        <f>ROUND(АТС!E587*$D$791*$D$792/100,2)</f>
        <v>79.55</v>
      </c>
      <c r="E2827" s="11">
        <f>ROUND(АТС!E587*$E$791*$E$792/100,2)</f>
        <v>73.09</v>
      </c>
      <c r="F2827" s="11">
        <f>ROUND(АТС!E587*$F$791*$F$792/100,2)</f>
        <v>49.75</v>
      </c>
      <c r="G2827" s="11">
        <f>ROUND(АТС!E587*$G$791*$G$792/100,2)</f>
        <v>29.12</v>
      </c>
    </row>
    <row r="2828" spans="1:7" x14ac:dyDescent="0.25">
      <c r="A2828" s="238"/>
      <c r="B2828" s="130">
        <f t="shared" si="45"/>
        <v>42208.791669999999</v>
      </c>
      <c r="C2828" s="131">
        <v>19</v>
      </c>
      <c r="D2828" s="11">
        <f>ROUND(АТС!E588*$D$791*$D$792/100,2)</f>
        <v>55.06</v>
      </c>
      <c r="E2828" s="11">
        <f>ROUND(АТС!E588*$E$791*$E$792/100,2)</f>
        <v>50.59</v>
      </c>
      <c r="F2828" s="11">
        <f>ROUND(АТС!E588*$F$791*$F$792/100,2)</f>
        <v>34.44</v>
      </c>
      <c r="G2828" s="11">
        <f>ROUND(АТС!E588*$G$791*$G$792/100,2)</f>
        <v>20.149999999999999</v>
      </c>
    </row>
    <row r="2829" spans="1:7" x14ac:dyDescent="0.25">
      <c r="A2829" s="238"/>
      <c r="B2829" s="128">
        <f t="shared" si="45"/>
        <v>42208.833330000001</v>
      </c>
      <c r="C2829" s="131">
        <v>20</v>
      </c>
      <c r="D2829" s="11">
        <f>ROUND(АТС!E589*$D$791*$D$792/100,2)</f>
        <v>0</v>
      </c>
      <c r="E2829" s="11">
        <f>ROUND(АТС!E589*$E$791*$E$792/100,2)</f>
        <v>0</v>
      </c>
      <c r="F2829" s="11">
        <f>ROUND(АТС!E589*$F$791*$F$792/100,2)</f>
        <v>0</v>
      </c>
      <c r="G2829" s="11">
        <f>ROUND(АТС!E589*$G$791*$G$792/100,2)</f>
        <v>0</v>
      </c>
    </row>
    <row r="2830" spans="1:7" x14ac:dyDescent="0.25">
      <c r="A2830" s="238"/>
      <c r="B2830" s="130">
        <f t="shared" si="45"/>
        <v>42208.875</v>
      </c>
      <c r="C2830" s="131">
        <v>21</v>
      </c>
      <c r="D2830" s="11">
        <f>ROUND(АТС!E590*$D$791*$D$792/100,2)</f>
        <v>154.47</v>
      </c>
      <c r="E2830" s="11">
        <f>ROUND(АТС!E590*$E$791*$E$792/100,2)</f>
        <v>141.93</v>
      </c>
      <c r="F2830" s="11">
        <f>ROUND(АТС!E590*$F$791*$F$792/100,2)</f>
        <v>96.62</v>
      </c>
      <c r="G2830" s="11">
        <f>ROUND(АТС!E590*$G$791*$G$792/100,2)</f>
        <v>56.54</v>
      </c>
    </row>
    <row r="2831" spans="1:7" x14ac:dyDescent="0.25">
      <c r="A2831" s="238"/>
      <c r="B2831" s="128">
        <f t="shared" si="45"/>
        <v>42208.916669999999</v>
      </c>
      <c r="C2831" s="131">
        <v>22</v>
      </c>
      <c r="D2831" s="11">
        <f>ROUND(АТС!E591*$D$791*$D$792/100,2)</f>
        <v>190.24</v>
      </c>
      <c r="E2831" s="11">
        <f>ROUND(АТС!E591*$E$791*$E$792/100,2)</f>
        <v>174.8</v>
      </c>
      <c r="F2831" s="11">
        <f>ROUND(АТС!E591*$F$791*$F$792/100,2)</f>
        <v>118.99</v>
      </c>
      <c r="G2831" s="11">
        <f>ROUND(АТС!E591*$G$791*$G$792/100,2)</f>
        <v>69.64</v>
      </c>
    </row>
    <row r="2832" spans="1:7" x14ac:dyDescent="0.25">
      <c r="A2832" s="238"/>
      <c r="B2832" s="130">
        <f t="shared" si="45"/>
        <v>42208.958330000001</v>
      </c>
      <c r="C2832" s="131">
        <v>23</v>
      </c>
      <c r="D2832" s="11">
        <f>ROUND(АТС!E592*$D$791*$D$792/100,2)</f>
        <v>144.47</v>
      </c>
      <c r="E2832" s="11">
        <f>ROUND(АТС!E592*$E$791*$E$792/100,2)</f>
        <v>132.74</v>
      </c>
      <c r="F2832" s="11">
        <f>ROUND(АТС!E592*$F$791*$F$792/100,2)</f>
        <v>90.36</v>
      </c>
      <c r="G2832" s="11">
        <f>ROUND(АТС!E592*$G$791*$G$792/100,2)</f>
        <v>52.88</v>
      </c>
    </row>
    <row r="2833" spans="1:7" x14ac:dyDescent="0.25">
      <c r="A2833" s="238"/>
      <c r="B2833" s="128">
        <f t="shared" si="45"/>
        <v>42209</v>
      </c>
      <c r="C2833" s="131">
        <v>0</v>
      </c>
      <c r="D2833" s="11">
        <f>ROUND(АТС!E593*$D$791*$D$792/100,2)</f>
        <v>71.52</v>
      </c>
      <c r="E2833" s="11">
        <f>ROUND(АТС!E593*$E$791*$E$792/100,2)</f>
        <v>65.709999999999994</v>
      </c>
      <c r="F2833" s="11">
        <f>ROUND(АТС!E593*$F$791*$F$792/100,2)</f>
        <v>44.73</v>
      </c>
      <c r="G2833" s="11">
        <f>ROUND(АТС!E593*$G$791*$G$792/100,2)</f>
        <v>26.18</v>
      </c>
    </row>
    <row r="2834" spans="1:7" x14ac:dyDescent="0.25">
      <c r="A2834" s="238"/>
      <c r="B2834" s="130">
        <f t="shared" si="45"/>
        <v>42209.041669999999</v>
      </c>
      <c r="C2834" s="131">
        <v>1</v>
      </c>
      <c r="D2834" s="11">
        <f>ROUND(АТС!E594*$D$791*$D$792/100,2)</f>
        <v>51.5</v>
      </c>
      <c r="E2834" s="11">
        <f>ROUND(АТС!E594*$E$791*$E$792/100,2)</f>
        <v>47.32</v>
      </c>
      <c r="F2834" s="11">
        <f>ROUND(АТС!E594*$F$791*$F$792/100,2)</f>
        <v>32.21</v>
      </c>
      <c r="G2834" s="11">
        <f>ROUND(АТС!E594*$G$791*$G$792/100,2)</f>
        <v>18.850000000000001</v>
      </c>
    </row>
    <row r="2835" spans="1:7" x14ac:dyDescent="0.25">
      <c r="A2835" s="238"/>
      <c r="B2835" s="128">
        <f t="shared" si="45"/>
        <v>42209.083330000001</v>
      </c>
      <c r="C2835" s="131">
        <v>2</v>
      </c>
      <c r="D2835" s="11">
        <f>ROUND(АТС!E595*$D$791*$D$792/100,2)</f>
        <v>57.8</v>
      </c>
      <c r="E2835" s="11">
        <f>ROUND(АТС!E595*$E$791*$E$792/100,2)</f>
        <v>53.11</v>
      </c>
      <c r="F2835" s="11">
        <f>ROUND(АТС!E595*$F$791*$F$792/100,2)</f>
        <v>36.15</v>
      </c>
      <c r="G2835" s="11">
        <f>ROUND(АТС!E595*$G$791*$G$792/100,2)</f>
        <v>21.16</v>
      </c>
    </row>
    <row r="2836" spans="1:7" x14ac:dyDescent="0.25">
      <c r="A2836" s="238"/>
      <c r="B2836" s="130">
        <f t="shared" si="45"/>
        <v>42209.125</v>
      </c>
      <c r="C2836" s="131">
        <v>3</v>
      </c>
      <c r="D2836" s="11">
        <f>ROUND(АТС!E596*$D$791*$D$792/100,2)</f>
        <v>63</v>
      </c>
      <c r="E2836" s="11">
        <f>ROUND(АТС!E596*$E$791*$E$792/100,2)</f>
        <v>57.88</v>
      </c>
      <c r="F2836" s="11">
        <f>ROUND(АТС!E596*$F$791*$F$792/100,2)</f>
        <v>39.4</v>
      </c>
      <c r="G2836" s="11">
        <f>ROUND(АТС!E596*$G$791*$G$792/100,2)</f>
        <v>23.06</v>
      </c>
    </row>
    <row r="2837" spans="1:7" x14ac:dyDescent="0.25">
      <c r="A2837" s="238"/>
      <c r="B2837" s="128">
        <f t="shared" si="45"/>
        <v>42209.166669999999</v>
      </c>
      <c r="C2837" s="131">
        <v>4</v>
      </c>
      <c r="D2837" s="11">
        <f>ROUND(АТС!E597*$D$791*$D$792/100,2)</f>
        <v>33.01</v>
      </c>
      <c r="E2837" s="11">
        <f>ROUND(АТС!E597*$E$791*$E$792/100,2)</f>
        <v>30.33</v>
      </c>
      <c r="F2837" s="11">
        <f>ROUND(АТС!E597*$F$791*$F$792/100,2)</f>
        <v>20.64</v>
      </c>
      <c r="G2837" s="11">
        <f>ROUND(АТС!E597*$G$791*$G$792/100,2)</f>
        <v>12.08</v>
      </c>
    </row>
    <row r="2838" spans="1:7" x14ac:dyDescent="0.25">
      <c r="A2838" s="238"/>
      <c r="B2838" s="130">
        <f t="shared" si="45"/>
        <v>42209.208330000001</v>
      </c>
      <c r="C2838" s="131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38"/>
      <c r="B2839" s="128">
        <f t="shared" si="45"/>
        <v>42209.25</v>
      </c>
      <c r="C2839" s="131">
        <v>6</v>
      </c>
      <c r="D2839" s="11">
        <f>ROUND(АТС!E599*$D$791*$D$792/100,2)</f>
        <v>0.93</v>
      </c>
      <c r="E2839" s="11">
        <f>ROUND(АТС!E599*$E$791*$E$792/100,2)</f>
        <v>0.86</v>
      </c>
      <c r="F2839" s="11">
        <f>ROUND(АТС!E599*$F$791*$F$792/100,2)</f>
        <v>0.57999999999999996</v>
      </c>
      <c r="G2839" s="11">
        <f>ROUND(АТС!E599*$G$791*$G$792/100,2)</f>
        <v>0.34</v>
      </c>
    </row>
    <row r="2840" spans="1:7" x14ac:dyDescent="0.25">
      <c r="A2840" s="238"/>
      <c r="B2840" s="130">
        <f t="shared" si="45"/>
        <v>42209.291669999999</v>
      </c>
      <c r="C2840" s="131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38"/>
      <c r="B2841" s="128">
        <f t="shared" si="45"/>
        <v>42209.333330000001</v>
      </c>
      <c r="C2841" s="131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38"/>
      <c r="B2842" s="130">
        <f t="shared" si="45"/>
        <v>42209.375</v>
      </c>
      <c r="C2842" s="131">
        <v>9</v>
      </c>
      <c r="D2842" s="11">
        <f>ROUND(АТС!E602*$D$791*$D$792/100,2)</f>
        <v>36.92</v>
      </c>
      <c r="E2842" s="11">
        <f>ROUND(АТС!E602*$E$791*$E$792/100,2)</f>
        <v>33.92</v>
      </c>
      <c r="F2842" s="11">
        <f>ROUND(АТС!E602*$F$791*$F$792/100,2)</f>
        <v>23.09</v>
      </c>
      <c r="G2842" s="11">
        <f>ROUND(АТС!E602*$G$791*$G$792/100,2)</f>
        <v>13.52</v>
      </c>
    </row>
    <row r="2843" spans="1:7" x14ac:dyDescent="0.25">
      <c r="A2843" s="238"/>
      <c r="B2843" s="128">
        <f t="shared" si="45"/>
        <v>42209.416669999999</v>
      </c>
      <c r="C2843" s="131">
        <v>10</v>
      </c>
      <c r="D2843" s="11">
        <f>ROUND(АТС!E603*$D$791*$D$792/100,2)</f>
        <v>56.81</v>
      </c>
      <c r="E2843" s="11">
        <f>ROUND(АТС!E603*$E$791*$E$792/100,2)</f>
        <v>52.19</v>
      </c>
      <c r="F2843" s="11">
        <f>ROUND(АТС!E603*$F$791*$F$792/100,2)</f>
        <v>35.53</v>
      </c>
      <c r="G2843" s="11">
        <f>ROUND(АТС!E603*$G$791*$G$792/100,2)</f>
        <v>20.79</v>
      </c>
    </row>
    <row r="2844" spans="1:7" x14ac:dyDescent="0.25">
      <c r="A2844" s="238"/>
      <c r="B2844" s="130">
        <f t="shared" si="45"/>
        <v>42209.458330000001</v>
      </c>
      <c r="C2844" s="131">
        <v>11</v>
      </c>
      <c r="D2844" s="11">
        <f>ROUND(АТС!E604*$D$791*$D$792/100,2)</f>
        <v>59.97</v>
      </c>
      <c r="E2844" s="11">
        <f>ROUND(АТС!E604*$E$791*$E$792/100,2)</f>
        <v>55.1</v>
      </c>
      <c r="F2844" s="11">
        <f>ROUND(АТС!E604*$F$791*$F$792/100,2)</f>
        <v>37.51</v>
      </c>
      <c r="G2844" s="11">
        <f>ROUND(АТС!E604*$G$791*$G$792/100,2)</f>
        <v>21.95</v>
      </c>
    </row>
    <row r="2845" spans="1:7" x14ac:dyDescent="0.25">
      <c r="A2845" s="238"/>
      <c r="B2845" s="128">
        <f t="shared" si="45"/>
        <v>42209.5</v>
      </c>
      <c r="C2845" s="131">
        <v>12</v>
      </c>
      <c r="D2845" s="11">
        <f>ROUND(АТС!E605*$D$791*$D$792/100,2)</f>
        <v>17.86</v>
      </c>
      <c r="E2845" s="11">
        <f>ROUND(АТС!E605*$E$791*$E$792/100,2)</f>
        <v>16.41</v>
      </c>
      <c r="F2845" s="11">
        <f>ROUND(АТС!E605*$F$791*$F$792/100,2)</f>
        <v>11.17</v>
      </c>
      <c r="G2845" s="11">
        <f>ROUND(АТС!E605*$G$791*$G$792/100,2)</f>
        <v>6.54</v>
      </c>
    </row>
    <row r="2846" spans="1:7" x14ac:dyDescent="0.25">
      <c r="A2846" s="238"/>
      <c r="B2846" s="130">
        <f t="shared" si="45"/>
        <v>42209.541669999999</v>
      </c>
      <c r="C2846" s="131">
        <v>13</v>
      </c>
      <c r="D2846" s="11">
        <f>ROUND(АТС!E606*$D$791*$D$792/100,2)</f>
        <v>23.78</v>
      </c>
      <c r="E2846" s="11">
        <f>ROUND(АТС!E606*$E$791*$E$792/100,2)</f>
        <v>21.85</v>
      </c>
      <c r="F2846" s="11">
        <f>ROUND(АТС!E606*$F$791*$F$792/100,2)</f>
        <v>14.87</v>
      </c>
      <c r="G2846" s="11">
        <f>ROUND(АТС!E606*$G$791*$G$792/100,2)</f>
        <v>8.6999999999999993</v>
      </c>
    </row>
    <row r="2847" spans="1:7" x14ac:dyDescent="0.25">
      <c r="A2847" s="238"/>
      <c r="B2847" s="128">
        <f t="shared" si="45"/>
        <v>42209.583330000001</v>
      </c>
      <c r="C2847" s="131">
        <v>14</v>
      </c>
      <c r="D2847" s="11">
        <f>ROUND(АТС!E607*$D$791*$D$792/100,2)</f>
        <v>190.93</v>
      </c>
      <c r="E2847" s="11">
        <f>ROUND(АТС!E607*$E$791*$E$792/100,2)</f>
        <v>175.43</v>
      </c>
      <c r="F2847" s="11">
        <f>ROUND(АТС!E607*$F$791*$F$792/100,2)</f>
        <v>119.42</v>
      </c>
      <c r="G2847" s="11">
        <f>ROUND(АТС!E607*$G$791*$G$792/100,2)</f>
        <v>69.89</v>
      </c>
    </row>
    <row r="2848" spans="1:7" x14ac:dyDescent="0.25">
      <c r="A2848" s="238"/>
      <c r="B2848" s="130">
        <f t="shared" si="45"/>
        <v>42209.625</v>
      </c>
      <c r="C2848" s="131">
        <v>15</v>
      </c>
      <c r="D2848" s="11">
        <f>ROUND(АТС!E608*$D$791*$D$792/100,2)</f>
        <v>181.93</v>
      </c>
      <c r="E2848" s="11">
        <f>ROUND(АТС!E608*$E$791*$E$792/100,2)</f>
        <v>167.16</v>
      </c>
      <c r="F2848" s="11">
        <f>ROUND(АТС!E608*$F$791*$F$792/100,2)</f>
        <v>113.79</v>
      </c>
      <c r="G2848" s="11">
        <f>ROUND(АТС!E608*$G$791*$G$792/100,2)</f>
        <v>66.599999999999994</v>
      </c>
    </row>
    <row r="2849" spans="1:7" x14ac:dyDescent="0.25">
      <c r="A2849" s="238"/>
      <c r="B2849" s="128">
        <f t="shared" si="45"/>
        <v>42209.666669999999</v>
      </c>
      <c r="C2849" s="131">
        <v>16</v>
      </c>
      <c r="D2849" s="11">
        <f>ROUND(АТС!E609*$D$791*$D$792/100,2)</f>
        <v>4.49</v>
      </c>
      <c r="E2849" s="11">
        <f>ROUND(АТС!E609*$E$791*$E$792/100,2)</f>
        <v>4.13</v>
      </c>
      <c r="F2849" s="11">
        <f>ROUND(АТС!E609*$F$791*$F$792/100,2)</f>
        <v>2.81</v>
      </c>
      <c r="G2849" s="11">
        <f>ROUND(АТС!E609*$G$791*$G$792/100,2)</f>
        <v>1.64</v>
      </c>
    </row>
    <row r="2850" spans="1:7" x14ac:dyDescent="0.25">
      <c r="A2850" s="238"/>
      <c r="B2850" s="130">
        <f t="shared" si="45"/>
        <v>42209.708330000001</v>
      </c>
      <c r="C2850" s="131">
        <v>17</v>
      </c>
      <c r="D2850" s="11">
        <f>ROUND(АТС!E610*$D$791*$D$792/100,2)</f>
        <v>1.84</v>
      </c>
      <c r="E2850" s="11">
        <f>ROUND(АТС!E610*$E$791*$E$792/100,2)</f>
        <v>1.69</v>
      </c>
      <c r="F2850" s="11">
        <f>ROUND(АТС!E610*$F$791*$F$792/100,2)</f>
        <v>1.1499999999999999</v>
      </c>
      <c r="G2850" s="11">
        <f>ROUND(АТС!E610*$G$791*$G$792/100,2)</f>
        <v>0.67</v>
      </c>
    </row>
    <row r="2851" spans="1:7" x14ac:dyDescent="0.25">
      <c r="A2851" s="238"/>
      <c r="B2851" s="128">
        <f t="shared" si="45"/>
        <v>42209.75</v>
      </c>
      <c r="C2851" s="131">
        <v>18</v>
      </c>
      <c r="D2851" s="11">
        <f>ROUND(АТС!E611*$D$791*$D$792/100,2)</f>
        <v>18.920000000000002</v>
      </c>
      <c r="E2851" s="11">
        <f>ROUND(АТС!E611*$E$791*$E$792/100,2)</f>
        <v>17.38</v>
      </c>
      <c r="F2851" s="11">
        <f>ROUND(АТС!E611*$F$791*$F$792/100,2)</f>
        <v>11.83</v>
      </c>
      <c r="G2851" s="11">
        <f>ROUND(АТС!E611*$G$791*$G$792/100,2)</f>
        <v>6.93</v>
      </c>
    </row>
    <row r="2852" spans="1:7" x14ac:dyDescent="0.25">
      <c r="A2852" s="238"/>
      <c r="B2852" s="130">
        <f t="shared" si="45"/>
        <v>42209.791669999999</v>
      </c>
      <c r="C2852" s="131">
        <v>19</v>
      </c>
      <c r="D2852" s="11">
        <f>ROUND(АТС!E612*$D$791*$D$792/100,2)</f>
        <v>39.42</v>
      </c>
      <c r="E2852" s="11">
        <f>ROUND(АТС!E612*$E$791*$E$792/100,2)</f>
        <v>36.22</v>
      </c>
      <c r="F2852" s="11">
        <f>ROUND(АТС!E612*$F$791*$F$792/100,2)</f>
        <v>24.66</v>
      </c>
      <c r="G2852" s="11">
        <f>ROUND(АТС!E612*$G$791*$G$792/100,2)</f>
        <v>14.43</v>
      </c>
    </row>
    <row r="2853" spans="1:7" x14ac:dyDescent="0.25">
      <c r="A2853" s="238"/>
      <c r="B2853" s="128">
        <f t="shared" si="45"/>
        <v>42209.833330000001</v>
      </c>
      <c r="C2853" s="131">
        <v>20</v>
      </c>
      <c r="D2853" s="11">
        <f>ROUND(АТС!E613*$D$791*$D$792/100,2)</f>
        <v>0</v>
      </c>
      <c r="E2853" s="11">
        <f>ROUND(АТС!E613*$E$791*$E$792/100,2)</f>
        <v>0</v>
      </c>
      <c r="F2853" s="11">
        <f>ROUND(АТС!E613*$F$791*$F$792/100,2)</f>
        <v>0</v>
      </c>
      <c r="G2853" s="11">
        <f>ROUND(АТС!E613*$G$791*$G$792/100,2)</f>
        <v>0</v>
      </c>
    </row>
    <row r="2854" spans="1:7" x14ac:dyDescent="0.25">
      <c r="A2854" s="238"/>
      <c r="B2854" s="130">
        <f t="shared" si="45"/>
        <v>42209.875</v>
      </c>
      <c r="C2854" s="131">
        <v>21</v>
      </c>
      <c r="D2854" s="11">
        <f>ROUND(АТС!E614*$D$791*$D$792/100,2)</f>
        <v>64.8</v>
      </c>
      <c r="E2854" s="11">
        <f>ROUND(АТС!E614*$E$791*$E$792/100,2)</f>
        <v>59.54</v>
      </c>
      <c r="F2854" s="11">
        <f>ROUND(АТС!E614*$F$791*$F$792/100,2)</f>
        <v>40.53</v>
      </c>
      <c r="G2854" s="11">
        <f>ROUND(АТС!E614*$G$791*$G$792/100,2)</f>
        <v>23.72</v>
      </c>
    </row>
    <row r="2855" spans="1:7" x14ac:dyDescent="0.25">
      <c r="A2855" s="238"/>
      <c r="B2855" s="128">
        <f t="shared" si="45"/>
        <v>42209.916669999999</v>
      </c>
      <c r="C2855" s="131">
        <v>22</v>
      </c>
      <c r="D2855" s="11">
        <f>ROUND(АТС!E615*$D$791*$D$792/100,2)</f>
        <v>219.93</v>
      </c>
      <c r="E2855" s="11">
        <f>ROUND(АТС!E615*$E$791*$E$792/100,2)</f>
        <v>202.07</v>
      </c>
      <c r="F2855" s="11">
        <f>ROUND(АТС!E615*$F$791*$F$792/100,2)</f>
        <v>137.56</v>
      </c>
      <c r="G2855" s="11">
        <f>ROUND(АТС!E615*$G$791*$G$792/100,2)</f>
        <v>80.5</v>
      </c>
    </row>
    <row r="2856" spans="1:7" x14ac:dyDescent="0.25">
      <c r="A2856" s="238"/>
      <c r="B2856" s="130">
        <f t="shared" si="45"/>
        <v>42209.958330000001</v>
      </c>
      <c r="C2856" s="131">
        <v>23</v>
      </c>
      <c r="D2856" s="11">
        <f>ROUND(АТС!E616*$D$791*$D$792/100,2)</f>
        <v>179.71</v>
      </c>
      <c r="E2856" s="11">
        <f>ROUND(АТС!E616*$E$791*$E$792/100,2)</f>
        <v>165.12</v>
      </c>
      <c r="F2856" s="11">
        <f>ROUND(АТС!E616*$F$791*$F$792/100,2)</f>
        <v>112.4</v>
      </c>
      <c r="G2856" s="11">
        <f>ROUND(АТС!E616*$G$791*$G$792/100,2)</f>
        <v>65.78</v>
      </c>
    </row>
    <row r="2857" spans="1:7" x14ac:dyDescent="0.25">
      <c r="A2857" s="238"/>
      <c r="B2857" s="128">
        <f t="shared" si="45"/>
        <v>42210</v>
      </c>
      <c r="C2857" s="131">
        <v>0</v>
      </c>
      <c r="D2857" s="11">
        <f>ROUND(АТС!E617*$D$791*$D$792/100,2)</f>
        <v>91.23</v>
      </c>
      <c r="E2857" s="11">
        <f>ROUND(АТС!E617*$E$791*$E$792/100,2)</f>
        <v>83.83</v>
      </c>
      <c r="F2857" s="11">
        <f>ROUND(АТС!E617*$F$791*$F$792/100,2)</f>
        <v>57.06</v>
      </c>
      <c r="G2857" s="11">
        <f>ROUND(АТС!E617*$G$791*$G$792/100,2)</f>
        <v>33.4</v>
      </c>
    </row>
    <row r="2858" spans="1:7" x14ac:dyDescent="0.25">
      <c r="A2858" s="238"/>
      <c r="B2858" s="130">
        <f t="shared" si="45"/>
        <v>42210.041669999999</v>
      </c>
      <c r="C2858" s="131">
        <v>1</v>
      </c>
      <c r="D2858" s="11">
        <f>ROUND(АТС!E618*$D$791*$D$792/100,2)</f>
        <v>64.91</v>
      </c>
      <c r="E2858" s="11">
        <f>ROUND(АТС!E618*$E$791*$E$792/100,2)</f>
        <v>59.64</v>
      </c>
      <c r="F2858" s="11">
        <f>ROUND(АТС!E618*$F$791*$F$792/100,2)</f>
        <v>40.6</v>
      </c>
      <c r="G2858" s="11">
        <f>ROUND(АТС!E618*$G$791*$G$792/100,2)</f>
        <v>23.76</v>
      </c>
    </row>
    <row r="2859" spans="1:7" x14ac:dyDescent="0.25">
      <c r="A2859" s="238"/>
      <c r="B2859" s="128">
        <f t="shared" si="45"/>
        <v>42210.083330000001</v>
      </c>
      <c r="C2859" s="131">
        <v>2</v>
      </c>
      <c r="D2859" s="11">
        <f>ROUND(АТС!E619*$D$791*$D$792/100,2)</f>
        <v>35</v>
      </c>
      <c r="E2859" s="11">
        <f>ROUND(АТС!E619*$E$791*$E$792/100,2)</f>
        <v>32.159999999999997</v>
      </c>
      <c r="F2859" s="11">
        <f>ROUND(АТС!E619*$F$791*$F$792/100,2)</f>
        <v>21.89</v>
      </c>
      <c r="G2859" s="11">
        <f>ROUND(АТС!E619*$G$791*$G$792/100,2)</f>
        <v>12.81</v>
      </c>
    </row>
    <row r="2860" spans="1:7" x14ac:dyDescent="0.25">
      <c r="A2860" s="238"/>
      <c r="B2860" s="130">
        <f t="shared" si="45"/>
        <v>42210.125</v>
      </c>
      <c r="C2860" s="131">
        <v>3</v>
      </c>
      <c r="D2860" s="11">
        <f>ROUND(АТС!E620*$D$791*$D$792/100,2)</f>
        <v>28.01</v>
      </c>
      <c r="E2860" s="11">
        <f>ROUND(АТС!E620*$E$791*$E$792/100,2)</f>
        <v>25.74</v>
      </c>
      <c r="F2860" s="11">
        <f>ROUND(АТС!E620*$F$791*$F$792/100,2)</f>
        <v>17.52</v>
      </c>
      <c r="G2860" s="11">
        <f>ROUND(АТС!E620*$G$791*$G$792/100,2)</f>
        <v>10.25</v>
      </c>
    </row>
    <row r="2861" spans="1:7" x14ac:dyDescent="0.25">
      <c r="A2861" s="238"/>
      <c r="B2861" s="128">
        <f t="shared" si="45"/>
        <v>42210.166669999999</v>
      </c>
      <c r="C2861" s="131">
        <v>4</v>
      </c>
      <c r="D2861" s="11">
        <f>ROUND(АТС!E621*$D$791*$D$792/100,2)</f>
        <v>20.14</v>
      </c>
      <c r="E2861" s="11">
        <f>ROUND(АТС!E621*$E$791*$E$792/100,2)</f>
        <v>18.510000000000002</v>
      </c>
      <c r="F2861" s="11">
        <f>ROUND(АТС!E621*$F$791*$F$792/100,2)</f>
        <v>12.6</v>
      </c>
      <c r="G2861" s="11">
        <f>ROUND(АТС!E621*$G$791*$G$792/100,2)</f>
        <v>7.37</v>
      </c>
    </row>
    <row r="2862" spans="1:7" x14ac:dyDescent="0.25">
      <c r="A2862" s="238"/>
      <c r="B2862" s="130">
        <f t="shared" si="45"/>
        <v>42210.208330000001</v>
      </c>
      <c r="C2862" s="131">
        <v>5</v>
      </c>
      <c r="D2862" s="11">
        <f>ROUND(АТС!E622*$D$791*$D$792/100,2)</f>
        <v>11.81</v>
      </c>
      <c r="E2862" s="11">
        <f>ROUND(АТС!E622*$E$791*$E$792/100,2)</f>
        <v>10.85</v>
      </c>
      <c r="F2862" s="11">
        <f>ROUND(АТС!E622*$F$791*$F$792/100,2)</f>
        <v>7.39</v>
      </c>
      <c r="G2862" s="11">
        <f>ROUND(АТС!E622*$G$791*$G$792/100,2)</f>
        <v>4.32</v>
      </c>
    </row>
    <row r="2863" spans="1:7" x14ac:dyDescent="0.25">
      <c r="A2863" s="238"/>
      <c r="B2863" s="128">
        <f t="shared" si="45"/>
        <v>42210.25</v>
      </c>
      <c r="C2863" s="131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38"/>
      <c r="B2864" s="130">
        <f t="shared" si="45"/>
        <v>42210.291669999999</v>
      </c>
      <c r="C2864" s="131">
        <v>7</v>
      </c>
      <c r="D2864" s="11">
        <f>ROUND(АТС!E624*$D$791*$D$792/100,2)</f>
        <v>0.1</v>
      </c>
      <c r="E2864" s="11">
        <f>ROUND(АТС!E624*$E$791*$E$792/100,2)</f>
        <v>0.09</v>
      </c>
      <c r="F2864" s="11">
        <f>ROUND(АТС!E624*$F$791*$F$792/100,2)</f>
        <v>0.06</v>
      </c>
      <c r="G2864" s="11">
        <f>ROUND(АТС!E624*$G$791*$G$792/100,2)</f>
        <v>0.04</v>
      </c>
    </row>
    <row r="2865" spans="1:7" x14ac:dyDescent="0.25">
      <c r="A2865" s="238"/>
      <c r="B2865" s="128">
        <f t="shared" si="45"/>
        <v>42210.333330000001</v>
      </c>
      <c r="C2865" s="131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38"/>
      <c r="B2866" s="130">
        <f t="shared" si="45"/>
        <v>42210.375</v>
      </c>
      <c r="C2866" s="131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38"/>
      <c r="B2867" s="128">
        <f t="shared" si="45"/>
        <v>42210.416669999999</v>
      </c>
      <c r="C2867" s="131">
        <v>10</v>
      </c>
      <c r="D2867" s="11">
        <f>ROUND(АТС!E627*$D$791*$D$792/100,2)</f>
        <v>0</v>
      </c>
      <c r="E2867" s="11">
        <f>ROUND(АТС!E627*$E$791*$E$792/100,2)</f>
        <v>0</v>
      </c>
      <c r="F2867" s="11">
        <f>ROUND(АТС!E627*$F$791*$F$792/100,2)</f>
        <v>0</v>
      </c>
      <c r="G2867" s="11">
        <f>ROUND(АТС!E627*$G$791*$G$792/100,2)</f>
        <v>0</v>
      </c>
    </row>
    <row r="2868" spans="1:7" x14ac:dyDescent="0.25">
      <c r="A2868" s="238"/>
      <c r="B2868" s="130">
        <f t="shared" si="45"/>
        <v>42210.458330000001</v>
      </c>
      <c r="C2868" s="131">
        <v>11</v>
      </c>
      <c r="D2868" s="11">
        <f>ROUND(АТС!E628*$D$791*$D$792/100,2)</f>
        <v>18.27</v>
      </c>
      <c r="E2868" s="11">
        <f>ROUND(АТС!E628*$E$791*$E$792/100,2)</f>
        <v>16.79</v>
      </c>
      <c r="F2868" s="11">
        <f>ROUND(АТС!E628*$F$791*$F$792/100,2)</f>
        <v>11.43</v>
      </c>
      <c r="G2868" s="11">
        <f>ROUND(АТС!E628*$G$791*$G$792/100,2)</f>
        <v>6.69</v>
      </c>
    </row>
    <row r="2869" spans="1:7" x14ac:dyDescent="0.25">
      <c r="A2869" s="238"/>
      <c r="B2869" s="128">
        <f t="shared" si="45"/>
        <v>42210.5</v>
      </c>
      <c r="C2869" s="131">
        <v>12</v>
      </c>
      <c r="D2869" s="11">
        <f>ROUND(АТС!E629*$D$791*$D$792/100,2)</f>
        <v>25.47</v>
      </c>
      <c r="E2869" s="11">
        <f>ROUND(АТС!E629*$E$791*$E$792/100,2)</f>
        <v>23.4</v>
      </c>
      <c r="F2869" s="11">
        <f>ROUND(АТС!E629*$F$791*$F$792/100,2)</f>
        <v>15.93</v>
      </c>
      <c r="G2869" s="11">
        <f>ROUND(АТС!E629*$G$791*$G$792/100,2)</f>
        <v>9.32</v>
      </c>
    </row>
    <row r="2870" spans="1:7" x14ac:dyDescent="0.25">
      <c r="A2870" s="238"/>
      <c r="B2870" s="130">
        <f t="shared" si="45"/>
        <v>42210.541669999999</v>
      </c>
      <c r="C2870" s="131">
        <v>13</v>
      </c>
      <c r="D2870" s="11">
        <f>ROUND(АТС!E630*$D$791*$D$792/100,2)</f>
        <v>25.1</v>
      </c>
      <c r="E2870" s="11">
        <f>ROUND(АТС!E630*$E$791*$E$792/100,2)</f>
        <v>23.06</v>
      </c>
      <c r="F2870" s="11">
        <f>ROUND(АТС!E630*$F$791*$F$792/100,2)</f>
        <v>15.7</v>
      </c>
      <c r="G2870" s="11">
        <f>ROUND(АТС!E630*$G$791*$G$792/100,2)</f>
        <v>9.19</v>
      </c>
    </row>
    <row r="2871" spans="1:7" x14ac:dyDescent="0.25">
      <c r="A2871" s="238"/>
      <c r="B2871" s="128">
        <f t="shared" si="45"/>
        <v>42210.583330000001</v>
      </c>
      <c r="C2871" s="131">
        <v>14</v>
      </c>
      <c r="D2871" s="11">
        <f>ROUND(АТС!E631*$D$791*$D$792/100,2)</f>
        <v>0</v>
      </c>
      <c r="E2871" s="11">
        <f>ROUND(АТС!E631*$E$791*$E$792/100,2)</f>
        <v>0</v>
      </c>
      <c r="F2871" s="11">
        <f>ROUND(АТС!E631*$F$791*$F$792/100,2)</f>
        <v>0</v>
      </c>
      <c r="G2871" s="11">
        <f>ROUND(АТС!E631*$G$791*$G$792/100,2)</f>
        <v>0</v>
      </c>
    </row>
    <row r="2872" spans="1:7" x14ac:dyDescent="0.25">
      <c r="A2872" s="238"/>
      <c r="B2872" s="130">
        <f t="shared" si="45"/>
        <v>42210.625</v>
      </c>
      <c r="C2872" s="131">
        <v>15</v>
      </c>
      <c r="D2872" s="11">
        <f>ROUND(АТС!E632*$D$791*$D$792/100,2)</f>
        <v>0</v>
      </c>
      <c r="E2872" s="11">
        <f>ROUND(АТС!E632*$E$791*$E$792/100,2)</f>
        <v>0</v>
      </c>
      <c r="F2872" s="11">
        <f>ROUND(АТС!E632*$F$791*$F$792/100,2)</f>
        <v>0</v>
      </c>
      <c r="G2872" s="11">
        <f>ROUND(АТС!E632*$G$791*$G$792/100,2)</f>
        <v>0</v>
      </c>
    </row>
    <row r="2873" spans="1:7" x14ac:dyDescent="0.25">
      <c r="A2873" s="238"/>
      <c r="B2873" s="128">
        <f t="shared" si="45"/>
        <v>42210.666669999999</v>
      </c>
      <c r="C2873" s="131">
        <v>16</v>
      </c>
      <c r="D2873" s="11">
        <f>ROUND(АТС!E633*$D$791*$D$792/100,2)</f>
        <v>16.39</v>
      </c>
      <c r="E2873" s="11">
        <f>ROUND(АТС!E633*$E$791*$E$792/100,2)</f>
        <v>15.06</v>
      </c>
      <c r="F2873" s="11">
        <f>ROUND(АТС!E633*$F$791*$F$792/100,2)</f>
        <v>10.25</v>
      </c>
      <c r="G2873" s="11">
        <f>ROUND(АТС!E633*$G$791*$G$792/100,2)</f>
        <v>6</v>
      </c>
    </row>
    <row r="2874" spans="1:7" x14ac:dyDescent="0.25">
      <c r="A2874" s="238"/>
      <c r="B2874" s="130">
        <f t="shared" si="45"/>
        <v>42210.708330000001</v>
      </c>
      <c r="C2874" s="131">
        <v>17</v>
      </c>
      <c r="D2874" s="11">
        <f>ROUND(АТС!E634*$D$791*$D$792/100,2)</f>
        <v>19.66</v>
      </c>
      <c r="E2874" s="11">
        <f>ROUND(АТС!E634*$E$791*$E$792/100,2)</f>
        <v>18.059999999999999</v>
      </c>
      <c r="F2874" s="11">
        <f>ROUND(АТС!E634*$F$791*$F$792/100,2)</f>
        <v>12.3</v>
      </c>
      <c r="G2874" s="11">
        <f>ROUND(АТС!E634*$G$791*$G$792/100,2)</f>
        <v>7.2</v>
      </c>
    </row>
    <row r="2875" spans="1:7" x14ac:dyDescent="0.25">
      <c r="A2875" s="238"/>
      <c r="B2875" s="128">
        <f t="shared" si="45"/>
        <v>42210.75</v>
      </c>
      <c r="C2875" s="131">
        <v>18</v>
      </c>
      <c r="D2875" s="11">
        <f>ROUND(АТС!E635*$D$791*$D$792/100,2)</f>
        <v>16.260000000000002</v>
      </c>
      <c r="E2875" s="11">
        <f>ROUND(АТС!E635*$E$791*$E$792/100,2)</f>
        <v>14.94</v>
      </c>
      <c r="F2875" s="11">
        <f>ROUND(АТС!E635*$F$791*$F$792/100,2)</f>
        <v>10.17</v>
      </c>
      <c r="G2875" s="11">
        <f>ROUND(АТС!E635*$G$791*$G$792/100,2)</f>
        <v>5.95</v>
      </c>
    </row>
    <row r="2876" spans="1:7" x14ac:dyDescent="0.25">
      <c r="A2876" s="238"/>
      <c r="B2876" s="130">
        <f t="shared" si="45"/>
        <v>42210.791669999999</v>
      </c>
      <c r="C2876" s="131">
        <v>19</v>
      </c>
      <c r="D2876" s="11">
        <f>ROUND(АТС!E636*$D$791*$D$792/100,2)</f>
        <v>0</v>
      </c>
      <c r="E2876" s="11">
        <f>ROUND(АТС!E636*$E$791*$E$792/100,2)</f>
        <v>0</v>
      </c>
      <c r="F2876" s="11">
        <f>ROUND(АТС!E636*$F$791*$F$792/100,2)</f>
        <v>0</v>
      </c>
      <c r="G2876" s="11">
        <f>ROUND(АТС!E636*$G$791*$G$792/100,2)</f>
        <v>0</v>
      </c>
    </row>
    <row r="2877" spans="1:7" x14ac:dyDescent="0.25">
      <c r="A2877" s="238"/>
      <c r="B2877" s="128">
        <f t="shared" si="45"/>
        <v>42210.833330000001</v>
      </c>
      <c r="C2877" s="131">
        <v>20</v>
      </c>
      <c r="D2877" s="11">
        <f>ROUND(АТС!E637*$D$791*$D$792/100,2)</f>
        <v>0</v>
      </c>
      <c r="E2877" s="11">
        <f>ROUND(АТС!E637*$E$791*$E$792/100,2)</f>
        <v>0</v>
      </c>
      <c r="F2877" s="11">
        <f>ROUND(АТС!E637*$F$791*$F$792/100,2)</f>
        <v>0</v>
      </c>
      <c r="G2877" s="11">
        <f>ROUND(АТС!E637*$G$791*$G$792/100,2)</f>
        <v>0</v>
      </c>
    </row>
    <row r="2878" spans="1:7" x14ac:dyDescent="0.25">
      <c r="A2878" s="238"/>
      <c r="B2878" s="130">
        <f t="shared" si="45"/>
        <v>42210.875</v>
      </c>
      <c r="C2878" s="131">
        <v>21</v>
      </c>
      <c r="D2878" s="11">
        <f>ROUND(АТС!E638*$D$791*$D$792/100,2)</f>
        <v>68.45</v>
      </c>
      <c r="E2878" s="11">
        <f>ROUND(АТС!E638*$E$791*$E$792/100,2)</f>
        <v>62.9</v>
      </c>
      <c r="F2878" s="11">
        <f>ROUND(АТС!E638*$F$791*$F$792/100,2)</f>
        <v>42.82</v>
      </c>
      <c r="G2878" s="11">
        <f>ROUND(АТС!E638*$G$791*$G$792/100,2)</f>
        <v>25.06</v>
      </c>
    </row>
    <row r="2879" spans="1:7" x14ac:dyDescent="0.25">
      <c r="A2879" s="238"/>
      <c r="B2879" s="128">
        <f t="shared" si="45"/>
        <v>42210.916669999999</v>
      </c>
      <c r="C2879" s="131">
        <v>22</v>
      </c>
      <c r="D2879" s="11">
        <f>ROUND(АТС!E639*$D$791*$D$792/100,2)</f>
        <v>0.16</v>
      </c>
      <c r="E2879" s="11">
        <f>ROUND(АТС!E639*$E$791*$E$792/100,2)</f>
        <v>0.14000000000000001</v>
      </c>
      <c r="F2879" s="11">
        <f>ROUND(АТС!E639*$F$791*$F$792/100,2)</f>
        <v>0.1</v>
      </c>
      <c r="G2879" s="11">
        <f>ROUND(АТС!E639*$G$791*$G$792/100,2)</f>
        <v>0.06</v>
      </c>
    </row>
    <row r="2880" spans="1:7" x14ac:dyDescent="0.25">
      <c r="A2880" s="238"/>
      <c r="B2880" s="130">
        <f t="shared" si="45"/>
        <v>42210.958330000001</v>
      </c>
      <c r="C2880" s="131">
        <v>23</v>
      </c>
      <c r="D2880" s="11">
        <f>ROUND(АТС!E640*$D$791*$D$792/100,2)</f>
        <v>32</v>
      </c>
      <c r="E2880" s="11">
        <f>ROUND(АТС!E640*$E$791*$E$792/100,2)</f>
        <v>29.41</v>
      </c>
      <c r="F2880" s="11">
        <f>ROUND(АТС!E640*$F$791*$F$792/100,2)</f>
        <v>20.02</v>
      </c>
      <c r="G2880" s="11">
        <f>ROUND(АТС!E640*$G$791*$G$792/100,2)</f>
        <v>11.71</v>
      </c>
    </row>
    <row r="2881" spans="1:7" x14ac:dyDescent="0.25">
      <c r="A2881" s="238"/>
      <c r="B2881" s="130">
        <f t="shared" si="45"/>
        <v>42211</v>
      </c>
      <c r="C2881" s="131">
        <v>0</v>
      </c>
      <c r="D2881" s="35">
        <f>ROUND(АТС!E641*$D$791*$D$792/100,2)</f>
        <v>88.37</v>
      </c>
      <c r="E2881" s="35">
        <f>ROUND(АТС!E641*$E$791*$E$792/100,2)</f>
        <v>81.2</v>
      </c>
      <c r="F2881" s="35">
        <f>ROUND(АТС!E641*$F$791*$F$792/100,2)</f>
        <v>55.27</v>
      </c>
      <c r="G2881" s="35">
        <f>ROUND(АТС!E641*$G$791*$G$792/100,2)</f>
        <v>32.35</v>
      </c>
    </row>
    <row r="2882" spans="1:7" x14ac:dyDescent="0.25">
      <c r="A2882" s="238"/>
      <c r="B2882" s="130">
        <f t="shared" ref="B2882:B2945" si="46">B2858+1</f>
        <v>42211.041669999999</v>
      </c>
      <c r="C2882" s="131">
        <v>1</v>
      </c>
      <c r="D2882" s="35">
        <f>ROUND(АТС!E642*$D$791*$D$792/100,2)</f>
        <v>96.79</v>
      </c>
      <c r="E2882" s="35">
        <f>ROUND(АТС!E642*$E$791*$E$792/100,2)</f>
        <v>88.93</v>
      </c>
      <c r="F2882" s="35">
        <f>ROUND(АТС!E642*$F$791*$F$792/100,2)</f>
        <v>60.54</v>
      </c>
      <c r="G2882" s="35">
        <f>ROUND(АТС!E642*$G$791*$G$792/100,2)</f>
        <v>35.43</v>
      </c>
    </row>
    <row r="2883" spans="1:7" x14ac:dyDescent="0.25">
      <c r="A2883" s="238"/>
      <c r="B2883" s="130">
        <f t="shared" si="46"/>
        <v>42211.083330000001</v>
      </c>
      <c r="C2883" s="131">
        <v>2</v>
      </c>
      <c r="D2883" s="35">
        <f>ROUND(АТС!E643*$D$791*$D$792/100,2)</f>
        <v>52.96</v>
      </c>
      <c r="E2883" s="35">
        <f>ROUND(АТС!E643*$E$791*$E$792/100,2)</f>
        <v>48.66</v>
      </c>
      <c r="F2883" s="35">
        <f>ROUND(АТС!E643*$F$791*$F$792/100,2)</f>
        <v>33.119999999999997</v>
      </c>
      <c r="G2883" s="35">
        <f>ROUND(АТС!E643*$G$791*$G$792/100,2)</f>
        <v>19.39</v>
      </c>
    </row>
    <row r="2884" spans="1:7" x14ac:dyDescent="0.25">
      <c r="A2884" s="238"/>
      <c r="B2884" s="130">
        <f t="shared" si="46"/>
        <v>42211.125</v>
      </c>
      <c r="C2884" s="131">
        <v>3</v>
      </c>
      <c r="D2884" s="35">
        <f>ROUND(АТС!E644*$D$791*$D$792/100,2)</f>
        <v>44.28</v>
      </c>
      <c r="E2884" s="35">
        <f>ROUND(АТС!E644*$E$791*$E$792/100,2)</f>
        <v>40.69</v>
      </c>
      <c r="F2884" s="35">
        <f>ROUND(АТС!E644*$F$791*$F$792/100,2)</f>
        <v>27.7</v>
      </c>
      <c r="G2884" s="35">
        <f>ROUND(АТС!E644*$G$791*$G$792/100,2)</f>
        <v>16.21</v>
      </c>
    </row>
    <row r="2885" spans="1:7" x14ac:dyDescent="0.25">
      <c r="A2885" s="238"/>
      <c r="B2885" s="130">
        <f t="shared" si="46"/>
        <v>42211.166669999999</v>
      </c>
      <c r="C2885" s="131">
        <v>4</v>
      </c>
      <c r="D2885" s="35">
        <f>ROUND(АТС!E645*$D$791*$D$792/100,2)</f>
        <v>64.27</v>
      </c>
      <c r="E2885" s="35">
        <f>ROUND(АТС!E645*$E$791*$E$792/100,2)</f>
        <v>59.05</v>
      </c>
      <c r="F2885" s="35">
        <f>ROUND(АТС!E645*$F$791*$F$792/100,2)</f>
        <v>40.200000000000003</v>
      </c>
      <c r="G2885" s="35">
        <f>ROUND(АТС!E645*$G$791*$G$792/100,2)</f>
        <v>23.52</v>
      </c>
    </row>
    <row r="2886" spans="1:7" x14ac:dyDescent="0.25">
      <c r="A2886" s="238"/>
      <c r="B2886" s="130">
        <f t="shared" si="46"/>
        <v>42211.208330000001</v>
      </c>
      <c r="C2886" s="131">
        <v>5</v>
      </c>
      <c r="D2886" s="35">
        <f>ROUND(АТС!E646*$D$791*$D$792/100,2)</f>
        <v>40.15</v>
      </c>
      <c r="E2886" s="35">
        <f>ROUND(АТС!E646*$E$791*$E$792/100,2)</f>
        <v>36.89</v>
      </c>
      <c r="F2886" s="35">
        <f>ROUND(АТС!E646*$F$791*$F$792/100,2)</f>
        <v>25.11</v>
      </c>
      <c r="G2886" s="35">
        <f>ROUND(АТС!E646*$G$791*$G$792/100,2)</f>
        <v>14.7</v>
      </c>
    </row>
    <row r="2887" spans="1:7" x14ac:dyDescent="0.25">
      <c r="A2887" s="238"/>
      <c r="B2887" s="130">
        <f t="shared" si="46"/>
        <v>42211.25</v>
      </c>
      <c r="C2887" s="131">
        <v>6</v>
      </c>
      <c r="D2887" s="35">
        <f>ROUND(АТС!E647*$D$791*$D$792/100,2)</f>
        <v>5.93</v>
      </c>
      <c r="E2887" s="35">
        <f>ROUND(АТС!E647*$E$791*$E$792/100,2)</f>
        <v>5.45</v>
      </c>
      <c r="F2887" s="35">
        <f>ROUND(АТС!E647*$F$791*$F$792/100,2)</f>
        <v>3.71</v>
      </c>
      <c r="G2887" s="35">
        <f>ROUND(АТС!E647*$G$791*$G$792/100,2)</f>
        <v>2.17</v>
      </c>
    </row>
    <row r="2888" spans="1:7" x14ac:dyDescent="0.25">
      <c r="A2888" s="238"/>
      <c r="B2888" s="130">
        <f t="shared" si="46"/>
        <v>42211.291669999999</v>
      </c>
      <c r="C2888" s="131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38"/>
      <c r="B2889" s="130">
        <f t="shared" si="46"/>
        <v>42211.333330000001</v>
      </c>
      <c r="C2889" s="131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38"/>
      <c r="B2890" s="130">
        <f t="shared" si="46"/>
        <v>42211.375</v>
      </c>
      <c r="C2890" s="131">
        <v>9</v>
      </c>
      <c r="D2890" s="35">
        <f>ROUND(АТС!E650*$D$791*$D$792/100,2)</f>
        <v>0</v>
      </c>
      <c r="E2890" s="35">
        <f>ROUND(АТС!E650*$E$791*$E$792/100,2)</f>
        <v>0</v>
      </c>
      <c r="F2890" s="35">
        <f>ROUND(АТС!E650*$F$791*$F$792/100,2)</f>
        <v>0</v>
      </c>
      <c r="G2890" s="35">
        <f>ROUND(АТС!E650*$G$791*$G$792/100,2)</f>
        <v>0</v>
      </c>
    </row>
    <row r="2891" spans="1:7" x14ac:dyDescent="0.25">
      <c r="A2891" s="238"/>
      <c r="B2891" s="130">
        <f t="shared" si="46"/>
        <v>42211.416669999999</v>
      </c>
      <c r="C2891" s="131">
        <v>10</v>
      </c>
      <c r="D2891" s="35">
        <f>ROUND(АТС!E651*$D$791*$D$792/100,2)</f>
        <v>0</v>
      </c>
      <c r="E2891" s="35">
        <f>ROUND(АТС!E651*$E$791*$E$792/100,2)</f>
        <v>0</v>
      </c>
      <c r="F2891" s="35">
        <f>ROUND(АТС!E651*$F$791*$F$792/100,2)</f>
        <v>0</v>
      </c>
      <c r="G2891" s="35">
        <f>ROUND(АТС!E651*$G$791*$G$792/100,2)</f>
        <v>0</v>
      </c>
    </row>
    <row r="2892" spans="1:7" x14ac:dyDescent="0.25">
      <c r="A2892" s="238"/>
      <c r="B2892" s="130">
        <f t="shared" si="46"/>
        <v>42211.458330000001</v>
      </c>
      <c r="C2892" s="131">
        <v>11</v>
      </c>
      <c r="D2892" s="35">
        <f>ROUND(АТС!E652*$D$791*$D$792/100,2)</f>
        <v>0</v>
      </c>
      <c r="E2892" s="35">
        <f>ROUND(АТС!E652*$E$791*$E$792/100,2)</f>
        <v>0</v>
      </c>
      <c r="F2892" s="35">
        <f>ROUND(АТС!E652*$F$791*$F$792/100,2)</f>
        <v>0</v>
      </c>
      <c r="G2892" s="35">
        <f>ROUND(АТС!E652*$G$791*$G$792/100,2)</f>
        <v>0</v>
      </c>
    </row>
    <row r="2893" spans="1:7" x14ac:dyDescent="0.25">
      <c r="A2893" s="238"/>
      <c r="B2893" s="130">
        <f t="shared" si="46"/>
        <v>42211.5</v>
      </c>
      <c r="C2893" s="131">
        <v>12</v>
      </c>
      <c r="D2893" s="35">
        <f>ROUND(АТС!E653*$D$791*$D$792/100,2)</f>
        <v>0</v>
      </c>
      <c r="E2893" s="35">
        <f>ROUND(АТС!E653*$E$791*$E$792/100,2)</f>
        <v>0</v>
      </c>
      <c r="F2893" s="35">
        <f>ROUND(АТС!E653*$F$791*$F$792/100,2)</f>
        <v>0</v>
      </c>
      <c r="G2893" s="35">
        <f>ROUND(АТС!E653*$G$791*$G$792/100,2)</f>
        <v>0</v>
      </c>
    </row>
    <row r="2894" spans="1:7" x14ac:dyDescent="0.25">
      <c r="A2894" s="238"/>
      <c r="B2894" s="130">
        <f t="shared" si="46"/>
        <v>42211.541669999999</v>
      </c>
      <c r="C2894" s="131">
        <v>13</v>
      </c>
      <c r="D2894" s="35">
        <f>ROUND(АТС!E654*$D$791*$D$792/100,2)</f>
        <v>0</v>
      </c>
      <c r="E2894" s="35">
        <f>ROUND(АТС!E654*$E$791*$E$792/100,2)</f>
        <v>0</v>
      </c>
      <c r="F2894" s="35">
        <f>ROUND(АТС!E654*$F$791*$F$792/100,2)</f>
        <v>0</v>
      </c>
      <c r="G2894" s="35">
        <f>ROUND(АТС!E654*$G$791*$G$792/100,2)</f>
        <v>0</v>
      </c>
    </row>
    <row r="2895" spans="1:7" x14ac:dyDescent="0.25">
      <c r="A2895" s="238"/>
      <c r="B2895" s="130">
        <f t="shared" si="46"/>
        <v>42211.583330000001</v>
      </c>
      <c r="C2895" s="131">
        <v>14</v>
      </c>
      <c r="D2895" s="35">
        <f>ROUND(АТС!E655*$D$791*$D$792/100,2)</f>
        <v>0.38</v>
      </c>
      <c r="E2895" s="35">
        <f>ROUND(АТС!E655*$E$791*$E$792/100,2)</f>
        <v>0.35</v>
      </c>
      <c r="F2895" s="35">
        <f>ROUND(АТС!E655*$F$791*$F$792/100,2)</f>
        <v>0.24</v>
      </c>
      <c r="G2895" s="35">
        <f>ROUND(АТС!E655*$G$791*$G$792/100,2)</f>
        <v>0.14000000000000001</v>
      </c>
    </row>
    <row r="2896" spans="1:7" x14ac:dyDescent="0.25">
      <c r="A2896" s="238"/>
      <c r="B2896" s="130">
        <f t="shared" si="46"/>
        <v>42211.625</v>
      </c>
      <c r="C2896" s="131">
        <v>15</v>
      </c>
      <c r="D2896" s="35">
        <f>ROUND(АТС!E656*$D$791*$D$792/100,2)</f>
        <v>0</v>
      </c>
      <c r="E2896" s="35">
        <f>ROUND(АТС!E656*$E$791*$E$792/100,2)</f>
        <v>0</v>
      </c>
      <c r="F2896" s="35">
        <f>ROUND(АТС!E656*$F$791*$F$792/100,2)</f>
        <v>0</v>
      </c>
      <c r="G2896" s="35">
        <f>ROUND(АТС!E656*$G$791*$G$792/100,2)</f>
        <v>0</v>
      </c>
    </row>
    <row r="2897" spans="1:7" x14ac:dyDescent="0.25">
      <c r="A2897" s="238"/>
      <c r="B2897" s="130">
        <f t="shared" si="46"/>
        <v>42211.666669999999</v>
      </c>
      <c r="C2897" s="131">
        <v>16</v>
      </c>
      <c r="D2897" s="35">
        <f>ROUND(АТС!E657*$D$791*$D$792/100,2)</f>
        <v>0</v>
      </c>
      <c r="E2897" s="35">
        <f>ROUND(АТС!E657*$E$791*$E$792/100,2)</f>
        <v>0</v>
      </c>
      <c r="F2897" s="35">
        <f>ROUND(АТС!E657*$F$791*$F$792/100,2)</f>
        <v>0</v>
      </c>
      <c r="G2897" s="35">
        <f>ROUND(АТС!E657*$G$791*$G$792/100,2)</f>
        <v>0</v>
      </c>
    </row>
    <row r="2898" spans="1:7" x14ac:dyDescent="0.25">
      <c r="A2898" s="238"/>
      <c r="B2898" s="130">
        <f t="shared" si="46"/>
        <v>42211.708330000001</v>
      </c>
      <c r="C2898" s="131">
        <v>17</v>
      </c>
      <c r="D2898" s="35">
        <f>ROUND(АТС!E658*$D$791*$D$792/100,2)</f>
        <v>0</v>
      </c>
      <c r="E2898" s="35">
        <f>ROUND(АТС!E658*$E$791*$E$792/100,2)</f>
        <v>0</v>
      </c>
      <c r="F2898" s="35">
        <f>ROUND(АТС!E658*$F$791*$F$792/100,2)</f>
        <v>0</v>
      </c>
      <c r="G2898" s="35">
        <f>ROUND(АТС!E658*$G$791*$G$792/100,2)</f>
        <v>0</v>
      </c>
    </row>
    <row r="2899" spans="1:7" x14ac:dyDescent="0.25">
      <c r="A2899" s="238"/>
      <c r="B2899" s="130">
        <f t="shared" si="46"/>
        <v>42211.75</v>
      </c>
      <c r="C2899" s="131">
        <v>18</v>
      </c>
      <c r="D2899" s="35">
        <f>ROUND(АТС!E659*$D$791*$D$792/100,2)</f>
        <v>0</v>
      </c>
      <c r="E2899" s="35">
        <f>ROUND(АТС!E659*$E$791*$E$792/100,2)</f>
        <v>0</v>
      </c>
      <c r="F2899" s="35">
        <f>ROUND(АТС!E659*$F$791*$F$792/100,2)</f>
        <v>0</v>
      </c>
      <c r="G2899" s="35">
        <f>ROUND(АТС!E659*$G$791*$G$792/100,2)</f>
        <v>0</v>
      </c>
    </row>
    <row r="2900" spans="1:7" x14ac:dyDescent="0.25">
      <c r="A2900" s="238"/>
      <c r="B2900" s="130">
        <f t="shared" si="46"/>
        <v>42211.791669999999</v>
      </c>
      <c r="C2900" s="131">
        <v>19</v>
      </c>
      <c r="D2900" s="35">
        <f>ROUND(АТС!E660*$D$791*$D$792/100,2)</f>
        <v>0</v>
      </c>
      <c r="E2900" s="35">
        <f>ROUND(АТС!E660*$E$791*$E$792/100,2)</f>
        <v>0</v>
      </c>
      <c r="F2900" s="35">
        <f>ROUND(АТС!E660*$F$791*$F$792/100,2)</f>
        <v>0</v>
      </c>
      <c r="G2900" s="35">
        <f>ROUND(АТС!E660*$G$791*$G$792/100,2)</f>
        <v>0</v>
      </c>
    </row>
    <row r="2901" spans="1:7" x14ac:dyDescent="0.25">
      <c r="A2901" s="238"/>
      <c r="B2901" s="130">
        <f t="shared" si="46"/>
        <v>42211.833330000001</v>
      </c>
      <c r="C2901" s="131">
        <v>20</v>
      </c>
      <c r="D2901" s="35">
        <f>ROUND(АТС!E661*$D$791*$D$792/100,2)</f>
        <v>0</v>
      </c>
      <c r="E2901" s="35">
        <f>ROUND(АТС!E661*$E$791*$E$792/100,2)</f>
        <v>0</v>
      </c>
      <c r="F2901" s="35">
        <f>ROUND(АТС!E661*$F$791*$F$792/100,2)</f>
        <v>0</v>
      </c>
      <c r="G2901" s="35">
        <f>ROUND(АТС!E661*$G$791*$G$792/100,2)</f>
        <v>0</v>
      </c>
    </row>
    <row r="2902" spans="1:7" x14ac:dyDescent="0.25">
      <c r="A2902" s="238"/>
      <c r="B2902" s="130">
        <f t="shared" si="46"/>
        <v>42211.875</v>
      </c>
      <c r="C2902" s="131">
        <v>21</v>
      </c>
      <c r="D2902" s="35">
        <f>ROUND(АТС!E662*$D$791*$D$792/100,2)</f>
        <v>46.37</v>
      </c>
      <c r="E2902" s="35">
        <f>ROUND(АТС!E662*$E$791*$E$792/100,2)</f>
        <v>42.61</v>
      </c>
      <c r="F2902" s="35">
        <f>ROUND(АТС!E662*$F$791*$F$792/100,2)</f>
        <v>29</v>
      </c>
      <c r="G2902" s="35">
        <f>ROUND(АТС!E662*$G$791*$G$792/100,2)</f>
        <v>16.98</v>
      </c>
    </row>
    <row r="2903" spans="1:7" x14ac:dyDescent="0.25">
      <c r="A2903" s="238"/>
      <c r="B2903" s="130">
        <f t="shared" si="46"/>
        <v>42211.916669999999</v>
      </c>
      <c r="C2903" s="131">
        <v>22</v>
      </c>
      <c r="D2903" s="35">
        <f>ROUND(АТС!E663*$D$791*$D$792/100,2)</f>
        <v>65.260000000000005</v>
      </c>
      <c r="E2903" s="35">
        <f>ROUND(АТС!E663*$E$791*$E$792/100,2)</f>
        <v>59.96</v>
      </c>
      <c r="F2903" s="35">
        <f>ROUND(АТС!E663*$F$791*$F$792/100,2)</f>
        <v>40.82</v>
      </c>
      <c r="G2903" s="35">
        <f>ROUND(АТС!E663*$G$791*$G$792/100,2)</f>
        <v>23.89</v>
      </c>
    </row>
    <row r="2904" spans="1:7" x14ac:dyDescent="0.25">
      <c r="A2904" s="238"/>
      <c r="B2904" s="130">
        <f t="shared" si="46"/>
        <v>42211.958330000001</v>
      </c>
      <c r="C2904" s="131">
        <v>23</v>
      </c>
      <c r="D2904" s="35">
        <f>ROUND(АТС!E664*$D$791*$D$792/100,2)</f>
        <v>11.63</v>
      </c>
      <c r="E2904" s="35">
        <f>ROUND(АТС!E664*$E$791*$E$792/100,2)</f>
        <v>10.69</v>
      </c>
      <c r="F2904" s="35">
        <f>ROUND(АТС!E664*$F$791*$F$792/100,2)</f>
        <v>7.27</v>
      </c>
      <c r="G2904" s="35">
        <f>ROUND(АТС!E664*$G$791*$G$792/100,2)</f>
        <v>4.26</v>
      </c>
    </row>
    <row r="2905" spans="1:7" x14ac:dyDescent="0.25">
      <c r="A2905" s="238"/>
      <c r="B2905" s="130">
        <f t="shared" si="46"/>
        <v>42212</v>
      </c>
      <c r="C2905" s="131">
        <v>0</v>
      </c>
      <c r="D2905" s="35">
        <f>ROUND(АТС!E665*$D$791*$D$792/100,2)</f>
        <v>172.02</v>
      </c>
      <c r="E2905" s="35">
        <f>ROUND(АТС!E665*$E$791*$E$792/100,2)</f>
        <v>158.06</v>
      </c>
      <c r="F2905" s="35">
        <f>ROUND(АТС!E665*$F$791*$F$792/100,2)</f>
        <v>107.59</v>
      </c>
      <c r="G2905" s="35">
        <f>ROUND(АТС!E665*$G$791*$G$792/100,2)</f>
        <v>62.97</v>
      </c>
    </row>
    <row r="2906" spans="1:7" x14ac:dyDescent="0.25">
      <c r="A2906" s="238"/>
      <c r="B2906" s="130">
        <f t="shared" si="46"/>
        <v>42212.041669999999</v>
      </c>
      <c r="C2906" s="131">
        <v>1</v>
      </c>
      <c r="D2906" s="35">
        <f>ROUND(АТС!E666*$D$791*$D$792/100,2)</f>
        <v>122.28</v>
      </c>
      <c r="E2906" s="35">
        <f>ROUND(АТС!E666*$E$791*$E$792/100,2)</f>
        <v>112.35</v>
      </c>
      <c r="F2906" s="35">
        <f>ROUND(АТС!E666*$F$791*$F$792/100,2)</f>
        <v>76.48</v>
      </c>
      <c r="G2906" s="35">
        <f>ROUND(АТС!E666*$G$791*$G$792/100,2)</f>
        <v>44.76</v>
      </c>
    </row>
    <row r="2907" spans="1:7" x14ac:dyDescent="0.25">
      <c r="A2907" s="238"/>
      <c r="B2907" s="130">
        <f t="shared" si="46"/>
        <v>42212.083330000001</v>
      </c>
      <c r="C2907" s="131">
        <v>2</v>
      </c>
      <c r="D2907" s="35">
        <f>ROUND(АТС!E667*$D$791*$D$792/100,2)</f>
        <v>109.15</v>
      </c>
      <c r="E2907" s="35">
        <f>ROUND(АТС!E667*$E$791*$E$792/100,2)</f>
        <v>100.29</v>
      </c>
      <c r="F2907" s="35">
        <f>ROUND(АТС!E667*$F$791*$F$792/100,2)</f>
        <v>68.27</v>
      </c>
      <c r="G2907" s="35">
        <f>ROUND(АТС!E667*$G$791*$G$792/100,2)</f>
        <v>39.950000000000003</v>
      </c>
    </row>
    <row r="2908" spans="1:7" x14ac:dyDescent="0.25">
      <c r="A2908" s="238"/>
      <c r="B2908" s="130">
        <f t="shared" si="46"/>
        <v>42212.125</v>
      </c>
      <c r="C2908" s="131">
        <v>3</v>
      </c>
      <c r="D2908" s="35">
        <f>ROUND(АТС!E668*$D$791*$D$792/100,2)</f>
        <v>113.85</v>
      </c>
      <c r="E2908" s="35">
        <f>ROUND(АТС!E668*$E$791*$E$792/100,2)</f>
        <v>104.61</v>
      </c>
      <c r="F2908" s="35">
        <f>ROUND(АТС!E668*$F$791*$F$792/100,2)</f>
        <v>71.209999999999994</v>
      </c>
      <c r="G2908" s="35">
        <f>ROUND(АТС!E668*$G$791*$G$792/100,2)</f>
        <v>41.67</v>
      </c>
    </row>
    <row r="2909" spans="1:7" x14ac:dyDescent="0.25">
      <c r="A2909" s="238"/>
      <c r="B2909" s="130">
        <f t="shared" si="46"/>
        <v>42212.166669999999</v>
      </c>
      <c r="C2909" s="131">
        <v>4</v>
      </c>
      <c r="D2909" s="35">
        <f>ROUND(АТС!E669*$D$791*$D$792/100,2)</f>
        <v>71.099999999999994</v>
      </c>
      <c r="E2909" s="35">
        <f>ROUND(АТС!E669*$E$791*$E$792/100,2)</f>
        <v>65.33</v>
      </c>
      <c r="F2909" s="35">
        <f>ROUND(АТС!E669*$F$791*$F$792/100,2)</f>
        <v>44.47</v>
      </c>
      <c r="G2909" s="35">
        <f>ROUND(АТС!E669*$G$791*$G$792/100,2)</f>
        <v>26.03</v>
      </c>
    </row>
    <row r="2910" spans="1:7" x14ac:dyDescent="0.25">
      <c r="A2910" s="238"/>
      <c r="B2910" s="130">
        <f t="shared" si="46"/>
        <v>42212.208330000001</v>
      </c>
      <c r="C2910" s="131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38"/>
      <c r="B2911" s="130">
        <f t="shared" si="46"/>
        <v>42212.25</v>
      </c>
      <c r="C2911" s="131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38"/>
      <c r="B2912" s="130">
        <f t="shared" si="46"/>
        <v>42212.291669999999</v>
      </c>
      <c r="C2912" s="131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38"/>
      <c r="B2913" s="130">
        <f t="shared" si="46"/>
        <v>42212.333330000001</v>
      </c>
      <c r="C2913" s="131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38"/>
      <c r="B2914" s="130">
        <f t="shared" si="46"/>
        <v>42212.375</v>
      </c>
      <c r="C2914" s="131">
        <v>9</v>
      </c>
      <c r="D2914" s="35">
        <f>ROUND(АТС!E674*$D$791*$D$792/100,2)</f>
        <v>0</v>
      </c>
      <c r="E2914" s="35">
        <f>ROUND(АТС!E674*$E$791*$E$792/100,2)</f>
        <v>0</v>
      </c>
      <c r="F2914" s="35">
        <f>ROUND(АТС!E674*$F$791*$F$792/100,2)</f>
        <v>0</v>
      </c>
      <c r="G2914" s="35">
        <f>ROUND(АТС!E674*$G$791*$G$792/100,2)</f>
        <v>0</v>
      </c>
    </row>
    <row r="2915" spans="1:7" x14ac:dyDescent="0.25">
      <c r="A2915" s="238"/>
      <c r="B2915" s="130">
        <f t="shared" si="46"/>
        <v>42212.416669999999</v>
      </c>
      <c r="C2915" s="131">
        <v>10</v>
      </c>
      <c r="D2915" s="35">
        <f>ROUND(АТС!E675*$D$791*$D$792/100,2)</f>
        <v>0</v>
      </c>
      <c r="E2915" s="35">
        <f>ROUND(АТС!E675*$E$791*$E$792/100,2)</f>
        <v>0</v>
      </c>
      <c r="F2915" s="35">
        <f>ROUND(АТС!E675*$F$791*$F$792/100,2)</f>
        <v>0</v>
      </c>
      <c r="G2915" s="35">
        <f>ROUND(АТС!E675*$G$791*$G$792/100,2)</f>
        <v>0</v>
      </c>
    </row>
    <row r="2916" spans="1:7" x14ac:dyDescent="0.25">
      <c r="A2916" s="238"/>
      <c r="B2916" s="130">
        <f t="shared" si="46"/>
        <v>42212.458330000001</v>
      </c>
      <c r="C2916" s="131">
        <v>11</v>
      </c>
      <c r="D2916" s="35">
        <f>ROUND(АТС!E676*$D$791*$D$792/100,2)</f>
        <v>0</v>
      </c>
      <c r="E2916" s="35">
        <f>ROUND(АТС!E676*$E$791*$E$792/100,2)</f>
        <v>0</v>
      </c>
      <c r="F2916" s="35">
        <f>ROUND(АТС!E676*$F$791*$F$792/100,2)</f>
        <v>0</v>
      </c>
      <c r="G2916" s="35">
        <f>ROUND(АТС!E676*$G$791*$G$792/100,2)</f>
        <v>0</v>
      </c>
    </row>
    <row r="2917" spans="1:7" x14ac:dyDescent="0.25">
      <c r="A2917" s="238"/>
      <c r="B2917" s="130">
        <f t="shared" si="46"/>
        <v>42212.5</v>
      </c>
      <c r="C2917" s="131">
        <v>12</v>
      </c>
      <c r="D2917" s="35">
        <f>ROUND(АТС!E677*$D$791*$D$792/100,2)</f>
        <v>0</v>
      </c>
      <c r="E2917" s="35">
        <f>ROUND(АТС!E677*$E$791*$E$792/100,2)</f>
        <v>0</v>
      </c>
      <c r="F2917" s="35">
        <f>ROUND(АТС!E677*$F$791*$F$792/100,2)</f>
        <v>0</v>
      </c>
      <c r="G2917" s="35">
        <f>ROUND(АТС!E677*$G$791*$G$792/100,2)</f>
        <v>0</v>
      </c>
    </row>
    <row r="2918" spans="1:7" x14ac:dyDescent="0.25">
      <c r="A2918" s="238"/>
      <c r="B2918" s="130">
        <f t="shared" si="46"/>
        <v>42212.541669999999</v>
      </c>
      <c r="C2918" s="131">
        <v>13</v>
      </c>
      <c r="D2918" s="35">
        <f>ROUND(АТС!E678*$D$791*$D$792/100,2)</f>
        <v>0</v>
      </c>
      <c r="E2918" s="35">
        <f>ROUND(АТС!E678*$E$791*$E$792/100,2)</f>
        <v>0</v>
      </c>
      <c r="F2918" s="35">
        <f>ROUND(АТС!E678*$F$791*$F$792/100,2)</f>
        <v>0</v>
      </c>
      <c r="G2918" s="35">
        <f>ROUND(АТС!E678*$G$791*$G$792/100,2)</f>
        <v>0</v>
      </c>
    </row>
    <row r="2919" spans="1:7" x14ac:dyDescent="0.25">
      <c r="A2919" s="238"/>
      <c r="B2919" s="130">
        <f t="shared" si="46"/>
        <v>42212.583330000001</v>
      </c>
      <c r="C2919" s="131">
        <v>14</v>
      </c>
      <c r="D2919" s="35">
        <f>ROUND(АТС!E679*$D$791*$D$792/100,2)</f>
        <v>0</v>
      </c>
      <c r="E2919" s="35">
        <f>ROUND(АТС!E679*$E$791*$E$792/100,2)</f>
        <v>0</v>
      </c>
      <c r="F2919" s="35">
        <f>ROUND(АТС!E679*$F$791*$F$792/100,2)</f>
        <v>0</v>
      </c>
      <c r="G2919" s="35">
        <f>ROUND(АТС!E679*$G$791*$G$792/100,2)</f>
        <v>0</v>
      </c>
    </row>
    <row r="2920" spans="1:7" x14ac:dyDescent="0.25">
      <c r="A2920" s="238"/>
      <c r="B2920" s="130">
        <f t="shared" si="46"/>
        <v>42212.625</v>
      </c>
      <c r="C2920" s="131">
        <v>15</v>
      </c>
      <c r="D2920" s="35">
        <f>ROUND(АТС!E680*$D$791*$D$792/100,2)</f>
        <v>0</v>
      </c>
      <c r="E2920" s="35">
        <f>ROUND(АТС!E680*$E$791*$E$792/100,2)</f>
        <v>0</v>
      </c>
      <c r="F2920" s="35">
        <f>ROUND(АТС!E680*$F$791*$F$792/100,2)</f>
        <v>0</v>
      </c>
      <c r="G2920" s="35">
        <f>ROUND(АТС!E680*$G$791*$G$792/100,2)</f>
        <v>0</v>
      </c>
    </row>
    <row r="2921" spans="1:7" x14ac:dyDescent="0.25">
      <c r="A2921" s="238"/>
      <c r="B2921" s="130">
        <f t="shared" si="46"/>
        <v>42212.666669999999</v>
      </c>
      <c r="C2921" s="131">
        <v>16</v>
      </c>
      <c r="D2921" s="35">
        <f>ROUND(АТС!E681*$D$791*$D$792/100,2)</f>
        <v>0</v>
      </c>
      <c r="E2921" s="35">
        <f>ROUND(АТС!E681*$E$791*$E$792/100,2)</f>
        <v>0</v>
      </c>
      <c r="F2921" s="35">
        <f>ROUND(АТС!E681*$F$791*$F$792/100,2)</f>
        <v>0</v>
      </c>
      <c r="G2921" s="35">
        <f>ROUND(АТС!E681*$G$791*$G$792/100,2)</f>
        <v>0</v>
      </c>
    </row>
    <row r="2922" spans="1:7" x14ac:dyDescent="0.25">
      <c r="A2922" s="238"/>
      <c r="B2922" s="130">
        <f t="shared" si="46"/>
        <v>42212.708330000001</v>
      </c>
      <c r="C2922" s="131">
        <v>17</v>
      </c>
      <c r="D2922" s="35">
        <f>ROUND(АТС!E682*$D$791*$D$792/100,2)</f>
        <v>0</v>
      </c>
      <c r="E2922" s="35">
        <f>ROUND(АТС!E682*$E$791*$E$792/100,2)</f>
        <v>0</v>
      </c>
      <c r="F2922" s="35">
        <f>ROUND(АТС!E682*$F$791*$F$792/100,2)</f>
        <v>0</v>
      </c>
      <c r="G2922" s="35">
        <f>ROUND(АТС!E682*$G$791*$G$792/100,2)</f>
        <v>0</v>
      </c>
    </row>
    <row r="2923" spans="1:7" x14ac:dyDescent="0.25">
      <c r="A2923" s="238"/>
      <c r="B2923" s="130">
        <f t="shared" si="46"/>
        <v>42212.75</v>
      </c>
      <c r="C2923" s="131">
        <v>18</v>
      </c>
      <c r="D2923" s="35">
        <f>ROUND(АТС!E683*$D$791*$D$792/100,2)</f>
        <v>0</v>
      </c>
      <c r="E2923" s="35">
        <f>ROUND(АТС!E683*$E$791*$E$792/100,2)</f>
        <v>0</v>
      </c>
      <c r="F2923" s="35">
        <f>ROUND(АТС!E683*$F$791*$F$792/100,2)</f>
        <v>0</v>
      </c>
      <c r="G2923" s="35">
        <f>ROUND(АТС!E683*$G$791*$G$792/100,2)</f>
        <v>0</v>
      </c>
    </row>
    <row r="2924" spans="1:7" x14ac:dyDescent="0.25">
      <c r="A2924" s="238"/>
      <c r="B2924" s="130">
        <f t="shared" si="46"/>
        <v>42212.791669999999</v>
      </c>
      <c r="C2924" s="131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38"/>
      <c r="B2925" s="130">
        <f t="shared" si="46"/>
        <v>42212.833330000001</v>
      </c>
      <c r="C2925" s="131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38"/>
      <c r="B2926" s="130">
        <f t="shared" si="46"/>
        <v>42212.875</v>
      </c>
      <c r="C2926" s="131">
        <v>21</v>
      </c>
      <c r="D2926" s="35">
        <f>ROUND(АТС!E686*$D$791*$D$792/100,2)</f>
        <v>0</v>
      </c>
      <c r="E2926" s="35">
        <f>ROUND(АТС!E686*$E$791*$E$792/100,2)</f>
        <v>0</v>
      </c>
      <c r="F2926" s="35">
        <f>ROUND(АТС!E686*$F$791*$F$792/100,2)</f>
        <v>0</v>
      </c>
      <c r="G2926" s="35">
        <f>ROUND(АТС!E686*$G$791*$G$792/100,2)</f>
        <v>0</v>
      </c>
    </row>
    <row r="2927" spans="1:7" x14ac:dyDescent="0.25">
      <c r="A2927" s="238"/>
      <c r="B2927" s="130">
        <f t="shared" si="46"/>
        <v>42212.916669999999</v>
      </c>
      <c r="C2927" s="131">
        <v>22</v>
      </c>
      <c r="D2927" s="35">
        <f>ROUND(АТС!E687*$D$791*$D$792/100,2)</f>
        <v>5.03</v>
      </c>
      <c r="E2927" s="35">
        <f>ROUND(АТС!E687*$E$791*$E$792/100,2)</f>
        <v>4.62</v>
      </c>
      <c r="F2927" s="35">
        <f>ROUND(АТС!E687*$F$791*$F$792/100,2)</f>
        <v>3.15</v>
      </c>
      <c r="G2927" s="35">
        <f>ROUND(АТС!E687*$G$791*$G$792/100,2)</f>
        <v>1.84</v>
      </c>
    </row>
    <row r="2928" spans="1:7" x14ac:dyDescent="0.25">
      <c r="A2928" s="238"/>
      <c r="B2928" s="130">
        <f t="shared" si="46"/>
        <v>42212.958330000001</v>
      </c>
      <c r="C2928" s="131">
        <v>23</v>
      </c>
      <c r="D2928" s="35">
        <f>ROUND(АТС!E688*$D$791*$D$792/100,2)</f>
        <v>135.09</v>
      </c>
      <c r="E2928" s="35">
        <f>ROUND(АТС!E688*$E$791*$E$792/100,2)</f>
        <v>124.13</v>
      </c>
      <c r="F2928" s="35">
        <f>ROUND(АТС!E688*$F$791*$F$792/100,2)</f>
        <v>84.5</v>
      </c>
      <c r="G2928" s="35">
        <f>ROUND(АТС!E688*$G$791*$G$792/100,2)</f>
        <v>49.45</v>
      </c>
    </row>
    <row r="2929" spans="1:7" x14ac:dyDescent="0.25">
      <c r="A2929" s="238"/>
      <c r="B2929" s="130">
        <f t="shared" si="46"/>
        <v>42213</v>
      </c>
      <c r="C2929" s="131">
        <v>0</v>
      </c>
      <c r="D2929" s="35">
        <f>ROUND(АТС!E689*$D$791*$D$792/100,2)</f>
        <v>38.64</v>
      </c>
      <c r="E2929" s="35">
        <f>ROUND(АТС!E689*$E$791*$E$792/100,2)</f>
        <v>35.5</v>
      </c>
      <c r="F2929" s="35">
        <f>ROUND(АТС!E689*$F$791*$F$792/100,2)</f>
        <v>24.17</v>
      </c>
      <c r="G2929" s="35">
        <f>ROUND(АТС!E689*$G$791*$G$792/100,2)</f>
        <v>14.14</v>
      </c>
    </row>
    <row r="2930" spans="1:7" x14ac:dyDescent="0.25">
      <c r="A2930" s="238"/>
      <c r="B2930" s="130">
        <f t="shared" si="46"/>
        <v>42213.041669999999</v>
      </c>
      <c r="C2930" s="131">
        <v>1</v>
      </c>
      <c r="D2930" s="35">
        <f>ROUND(АТС!E690*$D$791*$D$792/100,2)</f>
        <v>25.23</v>
      </c>
      <c r="E2930" s="35">
        <f>ROUND(АТС!E690*$E$791*$E$792/100,2)</f>
        <v>23.18</v>
      </c>
      <c r="F2930" s="35">
        <f>ROUND(АТС!E690*$F$791*$F$792/100,2)</f>
        <v>15.78</v>
      </c>
      <c r="G2930" s="35">
        <f>ROUND(АТС!E690*$G$791*$G$792/100,2)</f>
        <v>9.24</v>
      </c>
    </row>
    <row r="2931" spans="1:7" x14ac:dyDescent="0.25">
      <c r="A2931" s="238"/>
      <c r="B2931" s="130">
        <f t="shared" si="46"/>
        <v>42213.083330000001</v>
      </c>
      <c r="C2931" s="131">
        <v>2</v>
      </c>
      <c r="D2931" s="35">
        <f>ROUND(АТС!E691*$D$791*$D$792/100,2)</f>
        <v>126.73</v>
      </c>
      <c r="E2931" s="35">
        <f>ROUND(АТС!E691*$E$791*$E$792/100,2)</f>
        <v>116.44</v>
      </c>
      <c r="F2931" s="35">
        <f>ROUND(АТС!E691*$F$791*$F$792/100,2)</f>
        <v>79.27</v>
      </c>
      <c r="G2931" s="35">
        <f>ROUND(АТС!E691*$G$791*$G$792/100,2)</f>
        <v>46.39</v>
      </c>
    </row>
    <row r="2932" spans="1:7" x14ac:dyDescent="0.25">
      <c r="A2932" s="238"/>
      <c r="B2932" s="130">
        <f t="shared" si="46"/>
        <v>42213.125</v>
      </c>
      <c r="C2932" s="131">
        <v>3</v>
      </c>
      <c r="D2932" s="35">
        <f>ROUND(АТС!E692*$D$791*$D$792/100,2)</f>
        <v>83.47</v>
      </c>
      <c r="E2932" s="35">
        <f>ROUND(АТС!E692*$E$791*$E$792/100,2)</f>
        <v>76.7</v>
      </c>
      <c r="F2932" s="35">
        <f>ROUND(АТС!E692*$F$791*$F$792/100,2)</f>
        <v>52.21</v>
      </c>
      <c r="G2932" s="35">
        <f>ROUND(АТС!E692*$G$791*$G$792/100,2)</f>
        <v>30.56</v>
      </c>
    </row>
    <row r="2933" spans="1:7" x14ac:dyDescent="0.25">
      <c r="A2933" s="238"/>
      <c r="B2933" s="130">
        <f t="shared" si="46"/>
        <v>42213.166669999999</v>
      </c>
      <c r="C2933" s="131">
        <v>4</v>
      </c>
      <c r="D2933" s="35">
        <f>ROUND(АТС!E693*$D$791*$D$792/100,2)</f>
        <v>0</v>
      </c>
      <c r="E2933" s="35">
        <f>ROUND(АТС!E693*$E$791*$E$792/100,2)</f>
        <v>0</v>
      </c>
      <c r="F2933" s="35">
        <f>ROUND(АТС!E693*$F$791*$F$792/100,2)</f>
        <v>0</v>
      </c>
      <c r="G2933" s="35">
        <f>ROUND(АТС!E693*$G$791*$G$792/100,2)</f>
        <v>0</v>
      </c>
    </row>
    <row r="2934" spans="1:7" x14ac:dyDescent="0.25">
      <c r="A2934" s="238"/>
      <c r="B2934" s="130">
        <f t="shared" si="46"/>
        <v>42213.208330000001</v>
      </c>
      <c r="C2934" s="131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38"/>
      <c r="B2935" s="130">
        <f t="shared" si="46"/>
        <v>42213.25</v>
      </c>
      <c r="C2935" s="131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38"/>
      <c r="B2936" s="130">
        <f t="shared" si="46"/>
        <v>42213.291669999999</v>
      </c>
      <c r="C2936" s="131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38"/>
      <c r="B2937" s="130">
        <f t="shared" si="46"/>
        <v>42213.333330000001</v>
      </c>
      <c r="C2937" s="131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38"/>
      <c r="B2938" s="130">
        <f t="shared" si="46"/>
        <v>42213.375</v>
      </c>
      <c r="C2938" s="131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38"/>
      <c r="B2939" s="130">
        <f t="shared" si="46"/>
        <v>42213.416669999999</v>
      </c>
      <c r="C2939" s="131">
        <v>10</v>
      </c>
      <c r="D2939" s="35">
        <f>ROUND(АТС!E699*$D$791*$D$792/100,2)</f>
        <v>0</v>
      </c>
      <c r="E2939" s="35">
        <f>ROUND(АТС!E699*$E$791*$E$792/100,2)</f>
        <v>0</v>
      </c>
      <c r="F2939" s="35">
        <f>ROUND(АТС!E699*$F$791*$F$792/100,2)</f>
        <v>0</v>
      </c>
      <c r="G2939" s="35">
        <f>ROUND(АТС!E699*$G$791*$G$792/100,2)</f>
        <v>0</v>
      </c>
    </row>
    <row r="2940" spans="1:7" x14ac:dyDescent="0.25">
      <c r="A2940" s="238"/>
      <c r="B2940" s="130">
        <f t="shared" si="46"/>
        <v>42213.458330000001</v>
      </c>
      <c r="C2940" s="131">
        <v>11</v>
      </c>
      <c r="D2940" s="35">
        <f>ROUND(АТС!E700*$D$791*$D$792/100,2)</f>
        <v>0</v>
      </c>
      <c r="E2940" s="35">
        <f>ROUND(АТС!E700*$E$791*$E$792/100,2)</f>
        <v>0</v>
      </c>
      <c r="F2940" s="35">
        <f>ROUND(АТС!E700*$F$791*$F$792/100,2)</f>
        <v>0</v>
      </c>
      <c r="G2940" s="35">
        <f>ROUND(АТС!E700*$G$791*$G$792/100,2)</f>
        <v>0</v>
      </c>
    </row>
    <row r="2941" spans="1:7" x14ac:dyDescent="0.25">
      <c r="A2941" s="238"/>
      <c r="B2941" s="130">
        <f t="shared" si="46"/>
        <v>42213.5</v>
      </c>
      <c r="C2941" s="131">
        <v>12</v>
      </c>
      <c r="D2941" s="35">
        <f>ROUND(АТС!E701*$D$791*$D$792/100,2)</f>
        <v>0</v>
      </c>
      <c r="E2941" s="35">
        <f>ROUND(АТС!E701*$E$791*$E$792/100,2)</f>
        <v>0</v>
      </c>
      <c r="F2941" s="35">
        <f>ROUND(АТС!E701*$F$791*$F$792/100,2)</f>
        <v>0</v>
      </c>
      <c r="G2941" s="35">
        <f>ROUND(АТС!E701*$G$791*$G$792/100,2)</f>
        <v>0</v>
      </c>
    </row>
    <row r="2942" spans="1:7" x14ac:dyDescent="0.25">
      <c r="A2942" s="238"/>
      <c r="B2942" s="130">
        <f t="shared" si="46"/>
        <v>42213.541669999999</v>
      </c>
      <c r="C2942" s="131">
        <v>13</v>
      </c>
      <c r="D2942" s="35">
        <f>ROUND(АТС!E702*$D$791*$D$792/100,2)</f>
        <v>0</v>
      </c>
      <c r="E2942" s="35">
        <f>ROUND(АТС!E702*$E$791*$E$792/100,2)</f>
        <v>0</v>
      </c>
      <c r="F2942" s="35">
        <f>ROUND(АТС!E702*$F$791*$F$792/100,2)</f>
        <v>0</v>
      </c>
      <c r="G2942" s="35">
        <f>ROUND(АТС!E702*$G$791*$G$792/100,2)</f>
        <v>0</v>
      </c>
    </row>
    <row r="2943" spans="1:7" x14ac:dyDescent="0.25">
      <c r="A2943" s="238"/>
      <c r="B2943" s="130">
        <f t="shared" si="46"/>
        <v>42213.583330000001</v>
      </c>
      <c r="C2943" s="131">
        <v>14</v>
      </c>
      <c r="D2943" s="35">
        <f>ROUND(АТС!E703*$D$791*$D$792/100,2)</f>
        <v>0</v>
      </c>
      <c r="E2943" s="35">
        <f>ROUND(АТС!E703*$E$791*$E$792/100,2)</f>
        <v>0</v>
      </c>
      <c r="F2943" s="35">
        <f>ROUND(АТС!E703*$F$791*$F$792/100,2)</f>
        <v>0</v>
      </c>
      <c r="G2943" s="35">
        <f>ROUND(АТС!E703*$G$791*$G$792/100,2)</f>
        <v>0</v>
      </c>
    </row>
    <row r="2944" spans="1:7" x14ac:dyDescent="0.25">
      <c r="A2944" s="238"/>
      <c r="B2944" s="130">
        <f t="shared" si="46"/>
        <v>42213.625</v>
      </c>
      <c r="C2944" s="131">
        <v>15</v>
      </c>
      <c r="D2944" s="35">
        <f>ROUND(АТС!E704*$D$791*$D$792/100,2)</f>
        <v>0</v>
      </c>
      <c r="E2944" s="35">
        <f>ROUND(АТС!E704*$E$791*$E$792/100,2)</f>
        <v>0</v>
      </c>
      <c r="F2944" s="35">
        <f>ROUND(АТС!E704*$F$791*$F$792/100,2)</f>
        <v>0</v>
      </c>
      <c r="G2944" s="35">
        <f>ROUND(АТС!E704*$G$791*$G$792/100,2)</f>
        <v>0</v>
      </c>
    </row>
    <row r="2945" spans="1:7" x14ac:dyDescent="0.25">
      <c r="A2945" s="238"/>
      <c r="B2945" s="130">
        <f t="shared" si="46"/>
        <v>42213.666669999999</v>
      </c>
      <c r="C2945" s="131">
        <v>16</v>
      </c>
      <c r="D2945" s="35">
        <f>ROUND(АТС!E705*$D$791*$D$792/100,2)</f>
        <v>0</v>
      </c>
      <c r="E2945" s="35">
        <f>ROUND(АТС!E705*$E$791*$E$792/100,2)</f>
        <v>0</v>
      </c>
      <c r="F2945" s="35">
        <f>ROUND(АТС!E705*$F$791*$F$792/100,2)</f>
        <v>0</v>
      </c>
      <c r="G2945" s="35">
        <f>ROUND(АТС!E705*$G$791*$G$792/100,2)</f>
        <v>0</v>
      </c>
    </row>
    <row r="2946" spans="1:7" x14ac:dyDescent="0.25">
      <c r="A2946" s="238"/>
      <c r="B2946" s="130">
        <f t="shared" ref="B2946:B3009" si="47">B2922+1</f>
        <v>42213.708330000001</v>
      </c>
      <c r="C2946" s="131">
        <v>17</v>
      </c>
      <c r="D2946" s="35">
        <f>ROUND(АТС!E706*$D$791*$D$792/100,2)</f>
        <v>0</v>
      </c>
      <c r="E2946" s="35">
        <f>ROUND(АТС!E706*$E$791*$E$792/100,2)</f>
        <v>0</v>
      </c>
      <c r="F2946" s="35">
        <f>ROUND(АТС!E706*$F$791*$F$792/100,2)</f>
        <v>0</v>
      </c>
      <c r="G2946" s="35">
        <f>ROUND(АТС!E706*$G$791*$G$792/100,2)</f>
        <v>0</v>
      </c>
    </row>
    <row r="2947" spans="1:7" x14ac:dyDescent="0.25">
      <c r="A2947" s="238"/>
      <c r="B2947" s="130">
        <f t="shared" si="47"/>
        <v>42213.75</v>
      </c>
      <c r="C2947" s="131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38"/>
      <c r="B2948" s="130">
        <f t="shared" si="47"/>
        <v>42213.791669999999</v>
      </c>
      <c r="C2948" s="131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38"/>
      <c r="B2949" s="130">
        <f t="shared" si="47"/>
        <v>42213.833330000001</v>
      </c>
      <c r="C2949" s="131">
        <v>20</v>
      </c>
      <c r="D2949" s="35">
        <f>ROUND(АТС!E709*$D$791*$D$792/100,2)</f>
        <v>0</v>
      </c>
      <c r="E2949" s="35">
        <f>ROUND(АТС!E709*$E$791*$E$792/100,2)</f>
        <v>0</v>
      </c>
      <c r="F2949" s="35">
        <f>ROUND(АТС!E709*$F$791*$F$792/100,2)</f>
        <v>0</v>
      </c>
      <c r="G2949" s="35">
        <f>ROUND(АТС!E709*$G$791*$G$792/100,2)</f>
        <v>0</v>
      </c>
    </row>
    <row r="2950" spans="1:7" x14ac:dyDescent="0.25">
      <c r="A2950" s="238"/>
      <c r="B2950" s="130">
        <f t="shared" si="47"/>
        <v>42213.875</v>
      </c>
      <c r="C2950" s="131">
        <v>21</v>
      </c>
      <c r="D2950" s="35">
        <f>ROUND(АТС!E710*$D$791*$D$792/100,2)</f>
        <v>3.22</v>
      </c>
      <c r="E2950" s="35">
        <f>ROUND(АТС!E710*$E$791*$E$792/100,2)</f>
        <v>2.96</v>
      </c>
      <c r="F2950" s="35">
        <f>ROUND(АТС!E710*$F$791*$F$792/100,2)</f>
        <v>2.02</v>
      </c>
      <c r="G2950" s="35">
        <f>ROUND(АТС!E710*$G$791*$G$792/100,2)</f>
        <v>1.18</v>
      </c>
    </row>
    <row r="2951" spans="1:7" x14ac:dyDescent="0.25">
      <c r="A2951" s="238"/>
      <c r="B2951" s="130">
        <f t="shared" si="47"/>
        <v>42213.916669999999</v>
      </c>
      <c r="C2951" s="131">
        <v>22</v>
      </c>
      <c r="D2951" s="35">
        <f>ROUND(АТС!E711*$D$791*$D$792/100,2)</f>
        <v>246.98</v>
      </c>
      <c r="E2951" s="35">
        <f>ROUND(АТС!E711*$E$791*$E$792/100,2)</f>
        <v>226.93</v>
      </c>
      <c r="F2951" s="35">
        <f>ROUND(АТС!E711*$F$791*$F$792/100,2)</f>
        <v>154.47</v>
      </c>
      <c r="G2951" s="35">
        <f>ROUND(АТС!E711*$G$791*$G$792/100,2)</f>
        <v>90.41</v>
      </c>
    </row>
    <row r="2952" spans="1:7" x14ac:dyDescent="0.25">
      <c r="A2952" s="238"/>
      <c r="B2952" s="130">
        <f t="shared" si="47"/>
        <v>42213.958330000001</v>
      </c>
      <c r="C2952" s="131">
        <v>23</v>
      </c>
      <c r="D2952" s="35">
        <f>ROUND(АТС!E712*$D$791*$D$792/100,2)</f>
        <v>505.37</v>
      </c>
      <c r="E2952" s="35">
        <f>ROUND(АТС!E712*$E$791*$E$792/100,2)</f>
        <v>464.34</v>
      </c>
      <c r="F2952" s="35">
        <f>ROUND(АТС!E712*$F$791*$F$792/100,2)</f>
        <v>316.08999999999997</v>
      </c>
      <c r="G2952" s="35">
        <f>ROUND(АТС!E712*$G$791*$G$792/100,2)</f>
        <v>184.99</v>
      </c>
    </row>
    <row r="2953" spans="1:7" x14ac:dyDescent="0.25">
      <c r="A2953" s="238"/>
      <c r="B2953" s="130">
        <f t="shared" si="47"/>
        <v>42214</v>
      </c>
      <c r="C2953" s="131">
        <v>0</v>
      </c>
      <c r="D2953" s="35">
        <f>ROUND(АТС!E713*$D$791*$D$792/100,2)</f>
        <v>113.08</v>
      </c>
      <c r="E2953" s="35">
        <f>ROUND(АТС!E713*$E$791*$E$792/100,2)</f>
        <v>103.9</v>
      </c>
      <c r="F2953" s="35">
        <f>ROUND(АТС!E713*$F$791*$F$792/100,2)</f>
        <v>70.73</v>
      </c>
      <c r="G2953" s="35">
        <f>ROUND(АТС!E713*$G$791*$G$792/100,2)</f>
        <v>41.39</v>
      </c>
    </row>
    <row r="2954" spans="1:7" x14ac:dyDescent="0.25">
      <c r="A2954" s="238"/>
      <c r="B2954" s="130">
        <f t="shared" si="47"/>
        <v>42214.041669999999</v>
      </c>
      <c r="C2954" s="131">
        <v>1</v>
      </c>
      <c r="D2954" s="35">
        <f>ROUND(АТС!E714*$D$791*$D$792/100,2)</f>
        <v>0</v>
      </c>
      <c r="E2954" s="35">
        <f>ROUND(АТС!E714*$E$791*$E$792/100,2)</f>
        <v>0</v>
      </c>
      <c r="F2954" s="35">
        <f>ROUND(АТС!E714*$F$791*$F$792/100,2)</f>
        <v>0</v>
      </c>
      <c r="G2954" s="35">
        <f>ROUND(АТС!E714*$G$791*$G$792/100,2)</f>
        <v>0</v>
      </c>
    </row>
    <row r="2955" spans="1:7" x14ac:dyDescent="0.25">
      <c r="A2955" s="238"/>
      <c r="B2955" s="130">
        <f t="shared" si="47"/>
        <v>42214.083330000001</v>
      </c>
      <c r="C2955" s="131">
        <v>2</v>
      </c>
      <c r="D2955" s="35">
        <f>ROUND(АТС!E715*$D$791*$D$792/100,2)</f>
        <v>0</v>
      </c>
      <c r="E2955" s="35">
        <f>ROUND(АТС!E715*$E$791*$E$792/100,2)</f>
        <v>0</v>
      </c>
      <c r="F2955" s="35">
        <f>ROUND(АТС!E715*$F$791*$F$792/100,2)</f>
        <v>0</v>
      </c>
      <c r="G2955" s="35">
        <f>ROUND(АТС!E715*$G$791*$G$792/100,2)</f>
        <v>0</v>
      </c>
    </row>
    <row r="2956" spans="1:7" x14ac:dyDescent="0.25">
      <c r="A2956" s="238"/>
      <c r="B2956" s="130">
        <f t="shared" si="47"/>
        <v>42214.125</v>
      </c>
      <c r="C2956" s="131">
        <v>3</v>
      </c>
      <c r="D2956" s="35">
        <f>ROUND(АТС!E716*$D$791*$D$792/100,2)</f>
        <v>0</v>
      </c>
      <c r="E2956" s="35">
        <f>ROUND(АТС!E716*$E$791*$E$792/100,2)</f>
        <v>0</v>
      </c>
      <c r="F2956" s="35">
        <f>ROUND(АТС!E716*$F$791*$F$792/100,2)</f>
        <v>0</v>
      </c>
      <c r="G2956" s="35">
        <f>ROUND(АТС!E716*$G$791*$G$792/100,2)</f>
        <v>0</v>
      </c>
    </row>
    <row r="2957" spans="1:7" x14ac:dyDescent="0.25">
      <c r="A2957" s="238"/>
      <c r="B2957" s="130">
        <f t="shared" si="47"/>
        <v>42214.166669999999</v>
      </c>
      <c r="C2957" s="131">
        <v>4</v>
      </c>
      <c r="D2957" s="35">
        <f>ROUND(АТС!E717*$D$791*$D$792/100,2)</f>
        <v>0</v>
      </c>
      <c r="E2957" s="35">
        <f>ROUND(АТС!E717*$E$791*$E$792/100,2)</f>
        <v>0</v>
      </c>
      <c r="F2957" s="35">
        <f>ROUND(АТС!E717*$F$791*$F$792/100,2)</f>
        <v>0</v>
      </c>
      <c r="G2957" s="35">
        <f>ROUND(АТС!E717*$G$791*$G$792/100,2)</f>
        <v>0</v>
      </c>
    </row>
    <row r="2958" spans="1:7" x14ac:dyDescent="0.25">
      <c r="A2958" s="238"/>
      <c r="B2958" s="130">
        <f t="shared" si="47"/>
        <v>42214.208330000001</v>
      </c>
      <c r="C2958" s="131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38"/>
      <c r="B2959" s="130">
        <f t="shared" si="47"/>
        <v>42214.25</v>
      </c>
      <c r="C2959" s="131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38"/>
      <c r="B2960" s="130">
        <f t="shared" si="47"/>
        <v>42214.291669999999</v>
      </c>
      <c r="C2960" s="131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38"/>
      <c r="B2961" s="130">
        <f t="shared" si="47"/>
        <v>42214.333330000001</v>
      </c>
      <c r="C2961" s="131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38"/>
      <c r="B2962" s="130">
        <f t="shared" si="47"/>
        <v>42214.375</v>
      </c>
      <c r="C2962" s="131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38"/>
      <c r="B2963" s="130">
        <f t="shared" si="47"/>
        <v>42214.416669999999</v>
      </c>
      <c r="C2963" s="131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x14ac:dyDescent="0.25">
      <c r="A2964" s="238"/>
      <c r="B2964" s="130">
        <f t="shared" si="47"/>
        <v>42214.458330000001</v>
      </c>
      <c r="C2964" s="131">
        <v>11</v>
      </c>
      <c r="D2964" s="35">
        <f>ROUND(АТС!E724*$D$791*$D$792/100,2)</f>
        <v>0</v>
      </c>
      <c r="E2964" s="35">
        <f>ROUND(АТС!E724*$E$791*$E$792/100,2)</f>
        <v>0</v>
      </c>
      <c r="F2964" s="35">
        <f>ROUND(АТС!E724*$F$791*$F$792/100,2)</f>
        <v>0</v>
      </c>
      <c r="G2964" s="35">
        <f>ROUND(АТС!E724*$G$791*$G$792/100,2)</f>
        <v>0</v>
      </c>
    </row>
    <row r="2965" spans="1:7" x14ac:dyDescent="0.25">
      <c r="A2965" s="238"/>
      <c r="B2965" s="130">
        <f t="shared" si="47"/>
        <v>42214.5</v>
      </c>
      <c r="C2965" s="131">
        <v>12</v>
      </c>
      <c r="D2965" s="35">
        <f>ROUND(АТС!E725*$D$791*$D$792/100,2)</f>
        <v>0</v>
      </c>
      <c r="E2965" s="35">
        <f>ROUND(АТС!E725*$E$791*$E$792/100,2)</f>
        <v>0</v>
      </c>
      <c r="F2965" s="35">
        <f>ROUND(АТС!E725*$F$791*$F$792/100,2)</f>
        <v>0</v>
      </c>
      <c r="G2965" s="35">
        <f>ROUND(АТС!E725*$G$791*$G$792/100,2)</f>
        <v>0</v>
      </c>
    </row>
    <row r="2966" spans="1:7" x14ac:dyDescent="0.25">
      <c r="A2966" s="238"/>
      <c r="B2966" s="130">
        <f t="shared" si="47"/>
        <v>42214.541669999999</v>
      </c>
      <c r="C2966" s="131">
        <v>13</v>
      </c>
      <c r="D2966" s="35">
        <f>ROUND(АТС!E726*$D$791*$D$792/100,2)</f>
        <v>0</v>
      </c>
      <c r="E2966" s="35">
        <f>ROUND(АТС!E726*$E$791*$E$792/100,2)</f>
        <v>0</v>
      </c>
      <c r="F2966" s="35">
        <f>ROUND(АТС!E726*$F$791*$F$792/100,2)</f>
        <v>0</v>
      </c>
      <c r="G2966" s="35">
        <f>ROUND(АТС!E726*$G$791*$G$792/100,2)</f>
        <v>0</v>
      </c>
    </row>
    <row r="2967" spans="1:7" x14ac:dyDescent="0.25">
      <c r="A2967" s="238"/>
      <c r="B2967" s="130">
        <f t="shared" si="47"/>
        <v>42214.583330000001</v>
      </c>
      <c r="C2967" s="131">
        <v>14</v>
      </c>
      <c r="D2967" s="35">
        <f>ROUND(АТС!E727*$D$791*$D$792/100,2)</f>
        <v>0</v>
      </c>
      <c r="E2967" s="35">
        <f>ROUND(АТС!E727*$E$791*$E$792/100,2)</f>
        <v>0</v>
      </c>
      <c r="F2967" s="35">
        <f>ROUND(АТС!E727*$F$791*$F$792/100,2)</f>
        <v>0</v>
      </c>
      <c r="G2967" s="35">
        <f>ROUND(АТС!E727*$G$791*$G$792/100,2)</f>
        <v>0</v>
      </c>
    </row>
    <row r="2968" spans="1:7" x14ac:dyDescent="0.25">
      <c r="A2968" s="238"/>
      <c r="B2968" s="130">
        <f t="shared" si="47"/>
        <v>42214.625</v>
      </c>
      <c r="C2968" s="131">
        <v>15</v>
      </c>
      <c r="D2968" s="35">
        <f>ROUND(АТС!E728*$D$791*$D$792/100,2)</f>
        <v>0</v>
      </c>
      <c r="E2968" s="35">
        <f>ROUND(АТС!E728*$E$791*$E$792/100,2)</f>
        <v>0</v>
      </c>
      <c r="F2968" s="35">
        <f>ROUND(АТС!E728*$F$791*$F$792/100,2)</f>
        <v>0</v>
      </c>
      <c r="G2968" s="35">
        <f>ROUND(АТС!E728*$G$791*$G$792/100,2)</f>
        <v>0</v>
      </c>
    </row>
    <row r="2969" spans="1:7" x14ac:dyDescent="0.25">
      <c r="A2969" s="238"/>
      <c r="B2969" s="130">
        <f t="shared" si="47"/>
        <v>42214.666669999999</v>
      </c>
      <c r="C2969" s="131">
        <v>16</v>
      </c>
      <c r="D2969" s="35">
        <f>ROUND(АТС!E729*$D$791*$D$792/100,2)</f>
        <v>0</v>
      </c>
      <c r="E2969" s="35">
        <f>ROUND(АТС!E729*$E$791*$E$792/100,2)</f>
        <v>0</v>
      </c>
      <c r="F2969" s="35">
        <f>ROUND(АТС!E729*$F$791*$F$792/100,2)</f>
        <v>0</v>
      </c>
      <c r="G2969" s="35">
        <f>ROUND(АТС!E729*$G$791*$G$792/100,2)</f>
        <v>0</v>
      </c>
    </row>
    <row r="2970" spans="1:7" x14ac:dyDescent="0.25">
      <c r="A2970" s="238"/>
      <c r="B2970" s="130">
        <f t="shared" si="47"/>
        <v>42214.708330000001</v>
      </c>
      <c r="C2970" s="131">
        <v>17</v>
      </c>
      <c r="D2970" s="35">
        <f>ROUND(АТС!E730*$D$791*$D$792/100,2)</f>
        <v>0</v>
      </c>
      <c r="E2970" s="35">
        <f>ROUND(АТС!E730*$E$791*$E$792/100,2)</f>
        <v>0</v>
      </c>
      <c r="F2970" s="35">
        <f>ROUND(АТС!E730*$F$791*$F$792/100,2)</f>
        <v>0</v>
      </c>
      <c r="G2970" s="35">
        <f>ROUND(АТС!E730*$G$791*$G$792/100,2)</f>
        <v>0</v>
      </c>
    </row>
    <row r="2971" spans="1:7" x14ac:dyDescent="0.25">
      <c r="A2971" s="238"/>
      <c r="B2971" s="130">
        <f t="shared" si="47"/>
        <v>42214.75</v>
      </c>
      <c r="C2971" s="131">
        <v>18</v>
      </c>
      <c r="D2971" s="35">
        <f>ROUND(АТС!E731*$D$791*$D$792/100,2)</f>
        <v>0</v>
      </c>
      <c r="E2971" s="35">
        <f>ROUND(АТС!E731*$E$791*$E$792/100,2)</f>
        <v>0</v>
      </c>
      <c r="F2971" s="35">
        <f>ROUND(АТС!E731*$F$791*$F$792/100,2)</f>
        <v>0</v>
      </c>
      <c r="G2971" s="35">
        <f>ROUND(АТС!E731*$G$791*$G$792/100,2)</f>
        <v>0</v>
      </c>
    </row>
    <row r="2972" spans="1:7" x14ac:dyDescent="0.25">
      <c r="A2972" s="238"/>
      <c r="B2972" s="130">
        <f t="shared" si="47"/>
        <v>42214.791669999999</v>
      </c>
      <c r="C2972" s="131">
        <v>19</v>
      </c>
      <c r="D2972" s="35">
        <f>ROUND(АТС!E732*$D$791*$D$792/100,2)</f>
        <v>0</v>
      </c>
      <c r="E2972" s="35">
        <f>ROUND(АТС!E732*$E$791*$E$792/100,2)</f>
        <v>0</v>
      </c>
      <c r="F2972" s="35">
        <f>ROUND(АТС!E732*$F$791*$F$792/100,2)</f>
        <v>0</v>
      </c>
      <c r="G2972" s="35">
        <f>ROUND(АТС!E732*$G$791*$G$792/100,2)</f>
        <v>0</v>
      </c>
    </row>
    <row r="2973" spans="1:7" x14ac:dyDescent="0.25">
      <c r="A2973" s="238"/>
      <c r="B2973" s="130">
        <f t="shared" si="47"/>
        <v>42214.833330000001</v>
      </c>
      <c r="C2973" s="131">
        <v>20</v>
      </c>
      <c r="D2973" s="35">
        <f>ROUND(АТС!E733*$D$791*$D$792/100,2)</f>
        <v>0</v>
      </c>
      <c r="E2973" s="35">
        <f>ROUND(АТС!E733*$E$791*$E$792/100,2)</f>
        <v>0</v>
      </c>
      <c r="F2973" s="35">
        <f>ROUND(АТС!E733*$F$791*$F$792/100,2)</f>
        <v>0</v>
      </c>
      <c r="G2973" s="35">
        <f>ROUND(АТС!E733*$G$791*$G$792/100,2)</f>
        <v>0</v>
      </c>
    </row>
    <row r="2974" spans="1:7" x14ac:dyDescent="0.25">
      <c r="A2974" s="238"/>
      <c r="B2974" s="130">
        <f t="shared" si="47"/>
        <v>42214.875</v>
      </c>
      <c r="C2974" s="131">
        <v>21</v>
      </c>
      <c r="D2974" s="35">
        <f>ROUND(АТС!E734*$D$791*$D$792/100,2)</f>
        <v>0</v>
      </c>
      <c r="E2974" s="35">
        <f>ROUND(АТС!E734*$E$791*$E$792/100,2)</f>
        <v>0</v>
      </c>
      <c r="F2974" s="35">
        <f>ROUND(АТС!E734*$F$791*$F$792/100,2)</f>
        <v>0</v>
      </c>
      <c r="G2974" s="35">
        <f>ROUND(АТС!E734*$G$791*$G$792/100,2)</f>
        <v>0</v>
      </c>
    </row>
    <row r="2975" spans="1:7" x14ac:dyDescent="0.25">
      <c r="A2975" s="238"/>
      <c r="B2975" s="130">
        <f t="shared" si="47"/>
        <v>42214.916669999999</v>
      </c>
      <c r="C2975" s="131">
        <v>22</v>
      </c>
      <c r="D2975" s="35">
        <f>ROUND(АТС!E735*$D$791*$D$792/100,2)</f>
        <v>0</v>
      </c>
      <c r="E2975" s="35">
        <f>ROUND(АТС!E735*$E$791*$E$792/100,2)</f>
        <v>0</v>
      </c>
      <c r="F2975" s="35">
        <f>ROUND(АТС!E735*$F$791*$F$792/100,2)</f>
        <v>0</v>
      </c>
      <c r="G2975" s="35">
        <f>ROUND(АТС!E735*$G$791*$G$792/100,2)</f>
        <v>0</v>
      </c>
    </row>
    <row r="2976" spans="1:7" x14ac:dyDescent="0.25">
      <c r="A2976" s="238"/>
      <c r="B2976" s="130">
        <f t="shared" si="47"/>
        <v>42214.958330000001</v>
      </c>
      <c r="C2976" s="131">
        <v>23</v>
      </c>
      <c r="D2976" s="35">
        <f>ROUND(АТС!E736*$D$791*$D$792/100,2)</f>
        <v>152.07</v>
      </c>
      <c r="E2976" s="35">
        <f>ROUND(АТС!E736*$E$791*$E$792/100,2)</f>
        <v>139.72</v>
      </c>
      <c r="F2976" s="35">
        <f>ROUND(АТС!E736*$F$791*$F$792/100,2)</f>
        <v>95.11</v>
      </c>
      <c r="G2976" s="35">
        <f>ROUND(АТС!E736*$G$791*$G$792/100,2)</f>
        <v>55.66</v>
      </c>
    </row>
    <row r="2977" spans="1:7" x14ac:dyDescent="0.25">
      <c r="A2977" s="238"/>
      <c r="B2977" s="130">
        <f t="shared" si="47"/>
        <v>42215</v>
      </c>
      <c r="C2977" s="131">
        <v>0</v>
      </c>
      <c r="D2977" s="35">
        <f>ROUND(АТС!E737*$D$791*$D$792/100,2)</f>
        <v>77.94</v>
      </c>
      <c r="E2977" s="35">
        <f>ROUND(АТС!E737*$E$791*$E$792/100,2)</f>
        <v>71.61</v>
      </c>
      <c r="F2977" s="35">
        <f>ROUND(АТС!E737*$F$791*$F$792/100,2)</f>
        <v>48.75</v>
      </c>
      <c r="G2977" s="35">
        <f>ROUND(АТС!E737*$G$791*$G$792/100,2)</f>
        <v>28.53</v>
      </c>
    </row>
    <row r="2978" spans="1:7" x14ac:dyDescent="0.25">
      <c r="A2978" s="238"/>
      <c r="B2978" s="130">
        <f t="shared" si="47"/>
        <v>42215.041669999999</v>
      </c>
      <c r="C2978" s="131">
        <v>1</v>
      </c>
      <c r="D2978" s="35">
        <f>ROUND(АТС!E738*$D$791*$D$792/100,2)</f>
        <v>78.94</v>
      </c>
      <c r="E2978" s="35">
        <f>ROUND(АТС!E738*$E$791*$E$792/100,2)</f>
        <v>72.53</v>
      </c>
      <c r="F2978" s="35">
        <f>ROUND(АТС!E738*$F$791*$F$792/100,2)</f>
        <v>49.38</v>
      </c>
      <c r="G2978" s="35">
        <f>ROUND(АТС!E738*$G$791*$G$792/100,2)</f>
        <v>28.9</v>
      </c>
    </row>
    <row r="2979" spans="1:7" x14ac:dyDescent="0.25">
      <c r="A2979" s="238"/>
      <c r="B2979" s="130">
        <f t="shared" si="47"/>
        <v>42215.083330000001</v>
      </c>
      <c r="C2979" s="131">
        <v>2</v>
      </c>
      <c r="D2979" s="35">
        <f>ROUND(АТС!E739*$D$791*$D$792/100,2)</f>
        <v>12.29</v>
      </c>
      <c r="E2979" s="35">
        <f>ROUND(АТС!E739*$E$791*$E$792/100,2)</f>
        <v>11.29</v>
      </c>
      <c r="F2979" s="35">
        <f>ROUND(АТС!E739*$F$791*$F$792/100,2)</f>
        <v>7.69</v>
      </c>
      <c r="G2979" s="35">
        <f>ROUND(АТС!E739*$G$791*$G$792/100,2)</f>
        <v>4.5</v>
      </c>
    </row>
    <row r="2980" spans="1:7" x14ac:dyDescent="0.25">
      <c r="A2980" s="238"/>
      <c r="B2980" s="130">
        <f t="shared" si="47"/>
        <v>42215.125</v>
      </c>
      <c r="C2980" s="131">
        <v>3</v>
      </c>
      <c r="D2980" s="35">
        <f>ROUND(АТС!E740*$D$791*$D$792/100,2)</f>
        <v>0</v>
      </c>
      <c r="E2980" s="35">
        <f>ROUND(АТС!E740*$E$791*$E$792/100,2)</f>
        <v>0</v>
      </c>
      <c r="F2980" s="35">
        <f>ROUND(АТС!E740*$F$791*$F$792/100,2)</f>
        <v>0</v>
      </c>
      <c r="G2980" s="35">
        <f>ROUND(АТС!E740*$G$791*$G$792/100,2)</f>
        <v>0</v>
      </c>
    </row>
    <row r="2981" spans="1:7" x14ac:dyDescent="0.25">
      <c r="A2981" s="238"/>
      <c r="B2981" s="130">
        <f t="shared" si="47"/>
        <v>42215.166669999999</v>
      </c>
      <c r="C2981" s="131">
        <v>4</v>
      </c>
      <c r="D2981" s="35">
        <f>ROUND(АТС!E741*$D$791*$D$792/100,2)</f>
        <v>0</v>
      </c>
      <c r="E2981" s="35">
        <f>ROUND(АТС!E741*$E$791*$E$792/100,2)</f>
        <v>0</v>
      </c>
      <c r="F2981" s="35">
        <f>ROUND(АТС!E741*$F$791*$F$792/100,2)</f>
        <v>0</v>
      </c>
      <c r="G2981" s="35">
        <f>ROUND(АТС!E741*$G$791*$G$792/100,2)</f>
        <v>0</v>
      </c>
    </row>
    <row r="2982" spans="1:7" x14ac:dyDescent="0.25">
      <c r="A2982" s="238"/>
      <c r="B2982" s="130">
        <f t="shared" si="47"/>
        <v>42215.208330000001</v>
      </c>
      <c r="C2982" s="131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38"/>
      <c r="B2983" s="130">
        <f t="shared" si="47"/>
        <v>42215.25</v>
      </c>
      <c r="C2983" s="131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38"/>
      <c r="B2984" s="130">
        <f t="shared" si="47"/>
        <v>42215.291669999999</v>
      </c>
      <c r="C2984" s="131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38"/>
      <c r="B2985" s="130">
        <f t="shared" si="47"/>
        <v>42215.333330000001</v>
      </c>
      <c r="C2985" s="131">
        <v>8</v>
      </c>
      <c r="D2985" s="35">
        <f>ROUND(АТС!E745*$D$791*$D$792/100,2)</f>
        <v>0</v>
      </c>
      <c r="E2985" s="35">
        <f>ROUND(АТС!E745*$E$791*$E$792/100,2)</f>
        <v>0</v>
      </c>
      <c r="F2985" s="35">
        <f>ROUND(АТС!E745*$F$791*$F$792/100,2)</f>
        <v>0</v>
      </c>
      <c r="G2985" s="35">
        <f>ROUND(АТС!E745*$G$791*$G$792/100,2)</f>
        <v>0</v>
      </c>
    </row>
    <row r="2986" spans="1:7" x14ac:dyDescent="0.25">
      <c r="A2986" s="238"/>
      <c r="B2986" s="130">
        <f t="shared" si="47"/>
        <v>42215.375</v>
      </c>
      <c r="C2986" s="131">
        <v>9</v>
      </c>
      <c r="D2986" s="35">
        <f>ROUND(АТС!E746*$D$791*$D$792/100,2)</f>
        <v>0</v>
      </c>
      <c r="E2986" s="35">
        <f>ROUND(АТС!E746*$E$791*$E$792/100,2)</f>
        <v>0</v>
      </c>
      <c r="F2986" s="35">
        <f>ROUND(АТС!E746*$F$791*$F$792/100,2)</f>
        <v>0</v>
      </c>
      <c r="G2986" s="35">
        <f>ROUND(АТС!E746*$G$791*$G$792/100,2)</f>
        <v>0</v>
      </c>
    </row>
    <row r="2987" spans="1:7" x14ac:dyDescent="0.25">
      <c r="A2987" s="238"/>
      <c r="B2987" s="130">
        <f t="shared" si="47"/>
        <v>42215.416669999999</v>
      </c>
      <c r="C2987" s="131">
        <v>10</v>
      </c>
      <c r="D2987" s="35">
        <f>ROUND(АТС!E747*$D$791*$D$792/100,2)</f>
        <v>0</v>
      </c>
      <c r="E2987" s="35">
        <f>ROUND(АТС!E747*$E$791*$E$792/100,2)</f>
        <v>0</v>
      </c>
      <c r="F2987" s="35">
        <f>ROUND(АТС!E747*$F$791*$F$792/100,2)</f>
        <v>0</v>
      </c>
      <c r="G2987" s="35">
        <f>ROUND(АТС!E747*$G$791*$G$792/100,2)</f>
        <v>0</v>
      </c>
    </row>
    <row r="2988" spans="1:7" x14ac:dyDescent="0.25">
      <c r="A2988" s="238"/>
      <c r="B2988" s="130">
        <f t="shared" si="47"/>
        <v>42215.458330000001</v>
      </c>
      <c r="C2988" s="131">
        <v>11</v>
      </c>
      <c r="D2988" s="35">
        <f>ROUND(АТС!E748*$D$791*$D$792/100,2)</f>
        <v>0</v>
      </c>
      <c r="E2988" s="35">
        <f>ROUND(АТС!E748*$E$791*$E$792/100,2)</f>
        <v>0</v>
      </c>
      <c r="F2988" s="35">
        <f>ROUND(АТС!E748*$F$791*$F$792/100,2)</f>
        <v>0</v>
      </c>
      <c r="G2988" s="35">
        <f>ROUND(АТС!E748*$G$791*$G$792/100,2)</f>
        <v>0</v>
      </c>
    </row>
    <row r="2989" spans="1:7" x14ac:dyDescent="0.25">
      <c r="A2989" s="238"/>
      <c r="B2989" s="130">
        <f t="shared" si="47"/>
        <v>42215.5</v>
      </c>
      <c r="C2989" s="131">
        <v>12</v>
      </c>
      <c r="D2989" s="35">
        <f>ROUND(АТС!E749*$D$791*$D$792/100,2)</f>
        <v>0</v>
      </c>
      <c r="E2989" s="35">
        <f>ROUND(АТС!E749*$E$791*$E$792/100,2)</f>
        <v>0</v>
      </c>
      <c r="F2989" s="35">
        <f>ROUND(АТС!E749*$F$791*$F$792/100,2)</f>
        <v>0</v>
      </c>
      <c r="G2989" s="35">
        <f>ROUND(АТС!E749*$G$791*$G$792/100,2)</f>
        <v>0</v>
      </c>
    </row>
    <row r="2990" spans="1:7" x14ac:dyDescent="0.25">
      <c r="A2990" s="238"/>
      <c r="B2990" s="130">
        <f t="shared" si="47"/>
        <v>42215.541669999999</v>
      </c>
      <c r="C2990" s="131">
        <v>13</v>
      </c>
      <c r="D2990" s="35">
        <f>ROUND(АТС!E750*$D$791*$D$792/100,2)</f>
        <v>1.83</v>
      </c>
      <c r="E2990" s="35">
        <f>ROUND(АТС!E750*$E$791*$E$792/100,2)</f>
        <v>1.68</v>
      </c>
      <c r="F2990" s="35">
        <f>ROUND(АТС!E750*$F$791*$F$792/100,2)</f>
        <v>1.1499999999999999</v>
      </c>
      <c r="G2990" s="35">
        <f>ROUND(АТС!E750*$G$791*$G$792/100,2)</f>
        <v>0.67</v>
      </c>
    </row>
    <row r="2991" spans="1:7" x14ac:dyDescent="0.25">
      <c r="A2991" s="238"/>
      <c r="B2991" s="130">
        <f t="shared" si="47"/>
        <v>42215.583330000001</v>
      </c>
      <c r="C2991" s="131">
        <v>14</v>
      </c>
      <c r="D2991" s="35">
        <f>ROUND(АТС!E751*$D$791*$D$792/100,2)</f>
        <v>3.81</v>
      </c>
      <c r="E2991" s="35">
        <f>ROUND(АТС!E751*$E$791*$E$792/100,2)</f>
        <v>3.5</v>
      </c>
      <c r="F2991" s="35">
        <f>ROUND(АТС!E751*$F$791*$F$792/100,2)</f>
        <v>2.38</v>
      </c>
      <c r="G2991" s="35">
        <f>ROUND(АТС!E751*$G$791*$G$792/100,2)</f>
        <v>1.39</v>
      </c>
    </row>
    <row r="2992" spans="1:7" x14ac:dyDescent="0.25">
      <c r="A2992" s="238"/>
      <c r="B2992" s="130">
        <f t="shared" si="47"/>
        <v>42215.625</v>
      </c>
      <c r="C2992" s="131">
        <v>15</v>
      </c>
      <c r="D2992" s="35">
        <f>ROUND(АТС!E752*$D$791*$D$792/100,2)</f>
        <v>0</v>
      </c>
      <c r="E2992" s="35">
        <f>ROUND(АТС!E752*$E$791*$E$792/100,2)</f>
        <v>0</v>
      </c>
      <c r="F2992" s="35">
        <f>ROUND(АТС!E752*$F$791*$F$792/100,2)</f>
        <v>0</v>
      </c>
      <c r="G2992" s="35">
        <f>ROUND(АТС!E752*$G$791*$G$792/100,2)</f>
        <v>0</v>
      </c>
    </row>
    <row r="2993" spans="1:7" x14ac:dyDescent="0.25">
      <c r="A2993" s="238"/>
      <c r="B2993" s="130">
        <f t="shared" si="47"/>
        <v>42215.666669999999</v>
      </c>
      <c r="C2993" s="131">
        <v>16</v>
      </c>
      <c r="D2993" s="35">
        <f>ROUND(АТС!E753*$D$791*$D$792/100,2)</f>
        <v>0</v>
      </c>
      <c r="E2993" s="35">
        <f>ROUND(АТС!E753*$E$791*$E$792/100,2)</f>
        <v>0</v>
      </c>
      <c r="F2993" s="35">
        <f>ROUND(АТС!E753*$F$791*$F$792/100,2)</f>
        <v>0</v>
      </c>
      <c r="G2993" s="35">
        <f>ROUND(АТС!E753*$G$791*$G$792/100,2)</f>
        <v>0</v>
      </c>
    </row>
    <row r="2994" spans="1:7" x14ac:dyDescent="0.25">
      <c r="A2994" s="238"/>
      <c r="B2994" s="130">
        <f t="shared" si="47"/>
        <v>42215.708330000001</v>
      </c>
      <c r="C2994" s="131">
        <v>17</v>
      </c>
      <c r="D2994" s="35">
        <f>ROUND(АТС!E754*$D$791*$D$792/100,2)</f>
        <v>0</v>
      </c>
      <c r="E2994" s="35">
        <f>ROUND(АТС!E754*$E$791*$E$792/100,2)</f>
        <v>0</v>
      </c>
      <c r="F2994" s="35">
        <f>ROUND(АТС!E754*$F$791*$F$792/100,2)</f>
        <v>0</v>
      </c>
      <c r="G2994" s="35">
        <f>ROUND(АТС!E754*$G$791*$G$792/100,2)</f>
        <v>0</v>
      </c>
    </row>
    <row r="2995" spans="1:7" x14ac:dyDescent="0.25">
      <c r="A2995" s="238"/>
      <c r="B2995" s="130">
        <f t="shared" si="47"/>
        <v>42215.75</v>
      </c>
      <c r="C2995" s="131">
        <v>18</v>
      </c>
      <c r="D2995" s="35">
        <f>ROUND(АТС!E755*$D$791*$D$792/100,2)</f>
        <v>0</v>
      </c>
      <c r="E2995" s="35">
        <f>ROUND(АТС!E755*$E$791*$E$792/100,2)</f>
        <v>0</v>
      </c>
      <c r="F2995" s="35">
        <f>ROUND(АТС!E755*$F$791*$F$792/100,2)</f>
        <v>0</v>
      </c>
      <c r="G2995" s="35">
        <f>ROUND(АТС!E755*$G$791*$G$792/100,2)</f>
        <v>0</v>
      </c>
    </row>
    <row r="2996" spans="1:7" x14ac:dyDescent="0.25">
      <c r="A2996" s="238"/>
      <c r="B2996" s="130">
        <f t="shared" si="47"/>
        <v>42215.791669999999</v>
      </c>
      <c r="C2996" s="131">
        <v>19</v>
      </c>
      <c r="D2996" s="35">
        <f>ROUND(АТС!E756*$D$791*$D$792/100,2)</f>
        <v>0</v>
      </c>
      <c r="E2996" s="35">
        <f>ROUND(АТС!E756*$E$791*$E$792/100,2)</f>
        <v>0</v>
      </c>
      <c r="F2996" s="35">
        <f>ROUND(АТС!E756*$F$791*$F$792/100,2)</f>
        <v>0</v>
      </c>
      <c r="G2996" s="35">
        <f>ROUND(АТС!E756*$G$791*$G$792/100,2)</f>
        <v>0</v>
      </c>
    </row>
    <row r="2997" spans="1:7" x14ac:dyDescent="0.25">
      <c r="A2997" s="238"/>
      <c r="B2997" s="130">
        <f t="shared" si="47"/>
        <v>42215.833330000001</v>
      </c>
      <c r="C2997" s="131">
        <v>20</v>
      </c>
      <c r="D2997" s="35">
        <f>ROUND(АТС!E757*$D$791*$D$792/100,2)</f>
        <v>0</v>
      </c>
      <c r="E2997" s="35">
        <f>ROUND(АТС!E757*$E$791*$E$792/100,2)</f>
        <v>0</v>
      </c>
      <c r="F2997" s="35">
        <f>ROUND(АТС!E757*$F$791*$F$792/100,2)</f>
        <v>0</v>
      </c>
      <c r="G2997" s="35">
        <f>ROUND(АТС!E757*$G$791*$G$792/100,2)</f>
        <v>0</v>
      </c>
    </row>
    <row r="2998" spans="1:7" x14ac:dyDescent="0.25">
      <c r="A2998" s="238"/>
      <c r="B2998" s="130">
        <f t="shared" si="47"/>
        <v>42215.875</v>
      </c>
      <c r="C2998" s="131">
        <v>21</v>
      </c>
      <c r="D2998" s="35">
        <f>ROUND(АТС!E758*$D$791*$D$792/100,2)</f>
        <v>7.66</v>
      </c>
      <c r="E2998" s="35">
        <f>ROUND(АТС!E758*$E$791*$E$792/100,2)</f>
        <v>7.04</v>
      </c>
      <c r="F2998" s="35">
        <f>ROUND(АТС!E758*$F$791*$F$792/100,2)</f>
        <v>4.79</v>
      </c>
      <c r="G2998" s="35">
        <f>ROUND(АТС!E758*$G$791*$G$792/100,2)</f>
        <v>2.8</v>
      </c>
    </row>
    <row r="2999" spans="1:7" x14ac:dyDescent="0.25">
      <c r="A2999" s="238"/>
      <c r="B2999" s="130">
        <f t="shared" si="47"/>
        <v>42215.916669999999</v>
      </c>
      <c r="C2999" s="131">
        <v>22</v>
      </c>
      <c r="D2999" s="35">
        <f>ROUND(АТС!E759*$D$791*$D$792/100,2)</f>
        <v>124.18</v>
      </c>
      <c r="E2999" s="35">
        <f>ROUND(АТС!E759*$E$791*$E$792/100,2)</f>
        <v>114.09</v>
      </c>
      <c r="F2999" s="35">
        <f>ROUND(АТС!E759*$F$791*$F$792/100,2)</f>
        <v>77.67</v>
      </c>
      <c r="G2999" s="35">
        <f>ROUND(АТС!E759*$G$791*$G$792/100,2)</f>
        <v>45.45</v>
      </c>
    </row>
    <row r="3000" spans="1:7" x14ac:dyDescent="0.25">
      <c r="A3000" s="238"/>
      <c r="B3000" s="130">
        <f t="shared" si="47"/>
        <v>42215.958330000001</v>
      </c>
      <c r="C3000" s="131">
        <v>23</v>
      </c>
      <c r="D3000" s="35">
        <f>ROUND(АТС!E760*$D$791*$D$792/100,2)</f>
        <v>175.68</v>
      </c>
      <c r="E3000" s="35">
        <f>ROUND(АТС!E760*$E$791*$E$792/100,2)</f>
        <v>161.41999999999999</v>
      </c>
      <c r="F3000" s="35">
        <f>ROUND(АТС!E760*$F$791*$F$792/100,2)</f>
        <v>109.88</v>
      </c>
      <c r="G3000" s="35">
        <f>ROUND(АТС!E760*$G$791*$G$792/100,2)</f>
        <v>64.31</v>
      </c>
    </row>
    <row r="3001" spans="1:7" x14ac:dyDescent="0.25">
      <c r="A3001" s="238"/>
      <c r="B3001" s="130">
        <f t="shared" si="47"/>
        <v>42216</v>
      </c>
      <c r="C3001" s="131">
        <v>0</v>
      </c>
      <c r="D3001" s="35">
        <f>ROUND(АТС!E761*$D$791*$D$792/100,2)</f>
        <v>44.49</v>
      </c>
      <c r="E3001" s="35">
        <f>ROUND(АТС!E761*$E$791*$E$792/100,2)</f>
        <v>40.880000000000003</v>
      </c>
      <c r="F3001" s="35">
        <f>ROUND(АТС!E761*$F$791*$F$792/100,2)</f>
        <v>27.83</v>
      </c>
      <c r="G3001" s="35">
        <f>ROUND(АТС!E761*$G$791*$G$792/100,2)</f>
        <v>16.29</v>
      </c>
    </row>
    <row r="3002" spans="1:7" x14ac:dyDescent="0.25">
      <c r="A3002" s="238"/>
      <c r="B3002" s="130">
        <f t="shared" si="47"/>
        <v>42216.041669999999</v>
      </c>
      <c r="C3002" s="131">
        <v>1</v>
      </c>
      <c r="D3002" s="35">
        <f>ROUND(АТС!E762*$D$791*$D$792/100,2)</f>
        <v>88.44</v>
      </c>
      <c r="E3002" s="35">
        <f>ROUND(АТС!E762*$E$791*$E$792/100,2)</f>
        <v>81.260000000000005</v>
      </c>
      <c r="F3002" s="35">
        <f>ROUND(АТС!E762*$F$791*$F$792/100,2)</f>
        <v>55.32</v>
      </c>
      <c r="G3002" s="35">
        <f>ROUND(АТС!E762*$G$791*$G$792/100,2)</f>
        <v>32.369999999999997</v>
      </c>
    </row>
    <row r="3003" spans="1:7" x14ac:dyDescent="0.25">
      <c r="A3003" s="238"/>
      <c r="B3003" s="130">
        <f t="shared" si="47"/>
        <v>42216.083330000001</v>
      </c>
      <c r="C3003" s="131">
        <v>2</v>
      </c>
      <c r="D3003" s="35">
        <f>ROUND(АТС!E763*$D$791*$D$792/100,2)</f>
        <v>64.36</v>
      </c>
      <c r="E3003" s="35">
        <f>ROUND(АТС!E763*$E$791*$E$792/100,2)</f>
        <v>59.13</v>
      </c>
      <c r="F3003" s="35">
        <f>ROUND(АТС!E763*$F$791*$F$792/100,2)</f>
        <v>40.25</v>
      </c>
      <c r="G3003" s="35">
        <f>ROUND(АТС!E763*$G$791*$G$792/100,2)</f>
        <v>23.56</v>
      </c>
    </row>
    <row r="3004" spans="1:7" x14ac:dyDescent="0.25">
      <c r="A3004" s="238"/>
      <c r="B3004" s="130">
        <f t="shared" si="47"/>
        <v>42216.125</v>
      </c>
      <c r="C3004" s="131">
        <v>3</v>
      </c>
      <c r="D3004" s="35">
        <f>ROUND(АТС!E764*$D$791*$D$792/100,2)</f>
        <v>78.22</v>
      </c>
      <c r="E3004" s="35">
        <f>ROUND(АТС!E764*$E$791*$E$792/100,2)</f>
        <v>71.87</v>
      </c>
      <c r="F3004" s="35">
        <f>ROUND(АТС!E764*$F$791*$F$792/100,2)</f>
        <v>48.92</v>
      </c>
      <c r="G3004" s="35">
        <f>ROUND(АТС!E764*$G$791*$G$792/100,2)</f>
        <v>28.63</v>
      </c>
    </row>
    <row r="3005" spans="1:7" x14ac:dyDescent="0.25">
      <c r="A3005" s="238"/>
      <c r="B3005" s="130">
        <f t="shared" si="47"/>
        <v>42216.166669999999</v>
      </c>
      <c r="C3005" s="131">
        <v>4</v>
      </c>
      <c r="D3005" s="35">
        <f>ROUND(АТС!E765*$D$791*$D$792/100,2)</f>
        <v>46.83</v>
      </c>
      <c r="E3005" s="35">
        <f>ROUND(АТС!E765*$E$791*$E$792/100,2)</f>
        <v>43.03</v>
      </c>
      <c r="F3005" s="35">
        <f>ROUND(АТС!E765*$F$791*$F$792/100,2)</f>
        <v>29.29</v>
      </c>
      <c r="G3005" s="35">
        <f>ROUND(АТС!E765*$G$791*$G$792/100,2)</f>
        <v>17.14</v>
      </c>
    </row>
    <row r="3006" spans="1:7" x14ac:dyDescent="0.25">
      <c r="A3006" s="238"/>
      <c r="B3006" s="130">
        <f t="shared" si="47"/>
        <v>42216.208330000001</v>
      </c>
      <c r="C3006" s="131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x14ac:dyDescent="0.25">
      <c r="A3007" s="238"/>
      <c r="B3007" s="130">
        <f t="shared" si="47"/>
        <v>42216.25</v>
      </c>
      <c r="C3007" s="131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38"/>
      <c r="B3008" s="130">
        <f t="shared" si="47"/>
        <v>42216.291669999999</v>
      </c>
      <c r="C3008" s="131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38"/>
      <c r="B3009" s="130">
        <f t="shared" si="47"/>
        <v>42216.333330000001</v>
      </c>
      <c r="C3009" s="131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x14ac:dyDescent="0.25">
      <c r="A3010" s="238"/>
      <c r="B3010" s="130">
        <f t="shared" ref="B3010:B3024" si="48">B2986+1</f>
        <v>42216.375</v>
      </c>
      <c r="C3010" s="131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x14ac:dyDescent="0.25">
      <c r="A3011" s="238"/>
      <c r="B3011" s="130">
        <f t="shared" si="48"/>
        <v>42216.416669999999</v>
      </c>
      <c r="C3011" s="131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x14ac:dyDescent="0.25">
      <c r="A3012" s="238"/>
      <c r="B3012" s="130">
        <f t="shared" si="48"/>
        <v>42216.458330000001</v>
      </c>
      <c r="C3012" s="131">
        <v>11</v>
      </c>
      <c r="D3012" s="35">
        <f>ROUND(АТС!E772*$D$791*$D$792/100,2)</f>
        <v>0</v>
      </c>
      <c r="E3012" s="35">
        <f>ROUND(АТС!E772*$E$791*$E$792/100,2)</f>
        <v>0</v>
      </c>
      <c r="F3012" s="35">
        <f>ROUND(АТС!E772*$F$791*$F$792/100,2)</f>
        <v>0</v>
      </c>
      <c r="G3012" s="35">
        <f>ROUND(АТС!E772*$G$791*$G$792/100,2)</f>
        <v>0</v>
      </c>
    </row>
    <row r="3013" spans="1:7" x14ac:dyDescent="0.25">
      <c r="A3013" s="238"/>
      <c r="B3013" s="130">
        <f t="shared" si="48"/>
        <v>42216.5</v>
      </c>
      <c r="C3013" s="131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x14ac:dyDescent="0.25">
      <c r="A3014" s="238"/>
      <c r="B3014" s="130">
        <f t="shared" si="48"/>
        <v>42216.541669999999</v>
      </c>
      <c r="C3014" s="131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x14ac:dyDescent="0.25">
      <c r="A3015" s="238"/>
      <c r="B3015" s="130">
        <f t="shared" si="48"/>
        <v>42216.583330000001</v>
      </c>
      <c r="C3015" s="131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x14ac:dyDescent="0.25">
      <c r="A3016" s="238"/>
      <c r="B3016" s="130">
        <f t="shared" si="48"/>
        <v>42216.625</v>
      </c>
      <c r="C3016" s="131">
        <v>15</v>
      </c>
      <c r="D3016" s="35">
        <f>ROUND(АТС!E776*$D$791*$D$792/100,2)</f>
        <v>3.05</v>
      </c>
      <c r="E3016" s="35">
        <f>ROUND(АТС!E776*$E$791*$E$792/100,2)</f>
        <v>2.8</v>
      </c>
      <c r="F3016" s="35">
        <f>ROUND(АТС!E776*$F$791*$F$792/100,2)</f>
        <v>1.91</v>
      </c>
      <c r="G3016" s="35">
        <f>ROUND(АТС!E776*$G$791*$G$792/100,2)</f>
        <v>1.1200000000000001</v>
      </c>
    </row>
    <row r="3017" spans="1:7" x14ac:dyDescent="0.25">
      <c r="A3017" s="238"/>
      <c r="B3017" s="130">
        <f t="shared" si="48"/>
        <v>42216.666669999999</v>
      </c>
      <c r="C3017" s="131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x14ac:dyDescent="0.25">
      <c r="A3018" s="238"/>
      <c r="B3018" s="130">
        <f t="shared" si="48"/>
        <v>42216.708330000001</v>
      </c>
      <c r="C3018" s="131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x14ac:dyDescent="0.25">
      <c r="A3019" s="238"/>
      <c r="B3019" s="130">
        <f t="shared" si="48"/>
        <v>42216.75</v>
      </c>
      <c r="C3019" s="131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x14ac:dyDescent="0.25">
      <c r="A3020" s="238"/>
      <c r="B3020" s="130">
        <f t="shared" si="48"/>
        <v>42216.791669999999</v>
      </c>
      <c r="C3020" s="131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x14ac:dyDescent="0.25">
      <c r="A3021" s="238"/>
      <c r="B3021" s="130">
        <f t="shared" si="48"/>
        <v>42216.833330000001</v>
      </c>
      <c r="C3021" s="131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x14ac:dyDescent="0.25">
      <c r="A3022" s="238"/>
      <c r="B3022" s="130">
        <f t="shared" si="48"/>
        <v>42216.875</v>
      </c>
      <c r="C3022" s="131">
        <v>21</v>
      </c>
      <c r="D3022" s="35">
        <f>ROUND(АТС!E782*$D$791*$D$792/100,2)</f>
        <v>0.05</v>
      </c>
      <c r="E3022" s="35">
        <f>ROUND(АТС!E782*$E$791*$E$792/100,2)</f>
        <v>0.05</v>
      </c>
      <c r="F3022" s="35">
        <f>ROUND(АТС!E782*$F$791*$F$792/100,2)</f>
        <v>0.03</v>
      </c>
      <c r="G3022" s="35">
        <f>ROUND(АТС!E782*$G$791*$G$792/100,2)</f>
        <v>0.02</v>
      </c>
    </row>
    <row r="3023" spans="1:7" x14ac:dyDescent="0.25">
      <c r="A3023" s="238"/>
      <c r="B3023" s="130">
        <f t="shared" si="48"/>
        <v>42216.916669999999</v>
      </c>
      <c r="C3023" s="131">
        <v>22</v>
      </c>
      <c r="D3023" s="35">
        <f>ROUND(АТС!E783*$D$791*$D$792/100,2)</f>
        <v>4.26</v>
      </c>
      <c r="E3023" s="35">
        <f>ROUND(АТС!E783*$E$791*$E$792/100,2)</f>
        <v>3.92</v>
      </c>
      <c r="F3023" s="35">
        <f>ROUND(АТС!E783*$F$791*$F$792/100,2)</f>
        <v>2.67</v>
      </c>
      <c r="G3023" s="35">
        <f>ROUND(АТС!E783*$G$791*$G$792/100,2)</f>
        <v>1.56</v>
      </c>
    </row>
    <row r="3024" spans="1:7" x14ac:dyDescent="0.25">
      <c r="A3024" s="238"/>
      <c r="B3024" s="130">
        <f t="shared" si="48"/>
        <v>42216.958330000001</v>
      </c>
      <c r="C3024" s="131">
        <v>23</v>
      </c>
      <c r="D3024" s="35">
        <f>ROUND(АТС!E784*$D$791*$D$792/100,2)</f>
        <v>20.83</v>
      </c>
      <c r="E3024" s="35">
        <f>ROUND(АТС!E784*$E$791*$E$792/100,2)</f>
        <v>19.14</v>
      </c>
      <c r="F3024" s="35">
        <f>ROUND(АТС!E784*$F$791*$F$792/100,2)</f>
        <v>13.03</v>
      </c>
      <c r="G3024" s="35">
        <f>ROUND(АТС!E784*$G$791*$G$792/100,2)</f>
        <v>7.63</v>
      </c>
    </row>
    <row r="3025" spans="1:9" ht="98.25" customHeight="1" x14ac:dyDescent="0.25">
      <c r="A3025" s="250" t="s">
        <v>179</v>
      </c>
      <c r="B3025" s="251"/>
      <c r="C3025" s="252"/>
      <c r="D3025" s="16">
        <f>ROUND(АТС!B37*$D$791*$D$792/100,2)</f>
        <v>-1</v>
      </c>
      <c r="E3025" s="16">
        <f>ROUND(АТС!B37*$E$791*$E$792/100,2)</f>
        <v>-0.92</v>
      </c>
      <c r="F3025" s="16">
        <f>ROUND(АТС!B37*$F$791*$F$792/100,2)</f>
        <v>-0.63</v>
      </c>
      <c r="G3025" s="16">
        <f>ROUND(АТС!B37*$G$791*$G$792/100,2)</f>
        <v>-0.37</v>
      </c>
    </row>
    <row r="3026" spans="1:9" ht="100.5" customHeight="1" x14ac:dyDescent="0.25">
      <c r="A3026" s="250" t="s">
        <v>180</v>
      </c>
      <c r="B3026" s="251"/>
      <c r="C3026" s="252"/>
      <c r="D3026" s="16">
        <f>ROUND(АТС!B38*$D$791*$D$792/100,2)</f>
        <v>119.8</v>
      </c>
      <c r="E3026" s="16">
        <f>ROUND(АТС!B38*$E$791*$E$792/100,2)</f>
        <v>110.08</v>
      </c>
      <c r="F3026" s="16">
        <f>ROUND(АТС!B38*$F$791*$F$792/100,2)</f>
        <v>74.930000000000007</v>
      </c>
      <c r="G3026" s="16">
        <f>ROUND(АТС!B38*$G$791*$G$792/100,2)</f>
        <v>43.85</v>
      </c>
      <c r="I3026" s="39"/>
    </row>
    <row r="3029" spans="1:9" x14ac:dyDescent="0.25">
      <c r="A3029" s="234" t="s">
        <v>51</v>
      </c>
      <c r="B3029" s="234"/>
      <c r="C3029" s="234"/>
      <c r="D3029" s="234"/>
      <c r="E3029" s="234"/>
      <c r="F3029" s="234"/>
      <c r="G3029" s="234"/>
    </row>
    <row r="3030" spans="1:9" ht="71.25" customHeight="1" x14ac:dyDescent="0.25">
      <c r="A3030" s="235" t="s">
        <v>11</v>
      </c>
      <c r="B3030" s="236"/>
      <c r="C3030" s="108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3" t="s">
        <v>177</v>
      </c>
      <c r="B3031" s="254"/>
      <c r="C3031" s="107" t="s">
        <v>119</v>
      </c>
      <c r="D3031" s="15">
        <f t="shared" ref="D3031:G3032" si="49">D791</f>
        <v>27.1</v>
      </c>
      <c r="E3031" s="15">
        <f t="shared" si="49"/>
        <v>24.9</v>
      </c>
      <c r="F3031" s="15">
        <f t="shared" si="49"/>
        <v>16.95</v>
      </c>
      <c r="G3031" s="15">
        <f t="shared" si="49"/>
        <v>9.92</v>
      </c>
    </row>
    <row r="3032" spans="1:9" ht="17.25" customHeight="1" x14ac:dyDescent="0.25">
      <c r="A3032" s="239" t="s">
        <v>8</v>
      </c>
      <c r="B3032" s="240"/>
      <c r="C3032" s="108" t="s">
        <v>173</v>
      </c>
      <c r="D3032" s="14">
        <f t="shared" si="49"/>
        <v>1.5149999999999999</v>
      </c>
      <c r="E3032" s="14">
        <f t="shared" si="49"/>
        <v>1.5149999999999999</v>
      </c>
      <c r="F3032" s="14">
        <f t="shared" si="49"/>
        <v>1.5149999999999999</v>
      </c>
      <c r="G3032" s="14">
        <f t="shared" si="49"/>
        <v>1.5149999999999999</v>
      </c>
    </row>
    <row r="3033" spans="1:9" ht="31.5" customHeight="1" x14ac:dyDescent="0.25">
      <c r="A3033" s="239" t="s">
        <v>50</v>
      </c>
      <c r="B3033" s="240"/>
      <c r="C3033" s="108" t="s">
        <v>183</v>
      </c>
      <c r="D3033" s="15">
        <f>АТС!B24</f>
        <v>293898.49</v>
      </c>
      <c r="E3033" s="15">
        <f>D3033</f>
        <v>293898.49</v>
      </c>
      <c r="F3033" s="15">
        <f>E3033</f>
        <v>293898.49</v>
      </c>
      <c r="G3033" s="15">
        <f>F3033</f>
        <v>293898.49</v>
      </c>
    </row>
    <row r="3034" spans="1:9" ht="30" customHeight="1" x14ac:dyDescent="0.25">
      <c r="A3034" s="241" t="s">
        <v>182</v>
      </c>
      <c r="B3034" s="242"/>
      <c r="C3034" s="79" t="s">
        <v>181</v>
      </c>
      <c r="D3034" s="127">
        <f>ROUND(D3031/100*D3033*D3032,2)</f>
        <v>120664.43</v>
      </c>
      <c r="E3034" s="127">
        <f>ROUND(E3031/100*E3033*E3032,2)</f>
        <v>110868.8</v>
      </c>
      <c r="F3034" s="127">
        <f>ROUND(F3031/100*F3033*F3032,2)</f>
        <v>75470.929999999993</v>
      </c>
      <c r="G3034" s="127">
        <f>ROUND(G3031/100*G3033*G3032,2)</f>
        <v>44169.42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8"/>
  <sheetViews>
    <sheetView zoomScale="70" zoomScaleNormal="70" workbookViewId="0">
      <selection activeCell="C36" sqref="C36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14</v>
      </c>
      <c r="B2" s="21"/>
      <c r="C2" s="21"/>
      <c r="D2" s="21"/>
      <c r="E2" s="21"/>
      <c r="F2" s="21"/>
    </row>
    <row r="3" spans="1:6" ht="15.75" x14ac:dyDescent="0.2">
      <c r="A3" s="20" t="s">
        <v>15</v>
      </c>
      <c r="B3" s="22">
        <v>42186</v>
      </c>
      <c r="C3" s="21"/>
      <c r="D3" s="21"/>
      <c r="E3" s="21"/>
      <c r="F3" s="21"/>
    </row>
    <row r="4" spans="1:6" ht="15.75" x14ac:dyDescent="0.2">
      <c r="A4" s="20" t="s">
        <v>16</v>
      </c>
      <c r="B4" s="23" t="s">
        <v>17</v>
      </c>
      <c r="C4" s="21"/>
      <c r="D4" s="21"/>
      <c r="E4" s="21"/>
      <c r="F4" s="21"/>
    </row>
    <row r="5" spans="1:6" ht="15.75" x14ac:dyDescent="0.2">
      <c r="A5" s="20" t="s">
        <v>18</v>
      </c>
      <c r="B5" s="23" t="s">
        <v>13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19</v>
      </c>
      <c r="B9" s="26"/>
      <c r="C9" s="21"/>
      <c r="D9" s="21"/>
      <c r="E9" s="21"/>
      <c r="F9" s="21"/>
    </row>
    <row r="10" spans="1:6" ht="38.25" customHeight="1" x14ac:dyDescent="0.2">
      <c r="A10" s="6" t="s">
        <v>20</v>
      </c>
      <c r="B10" s="7"/>
      <c r="C10" s="21"/>
      <c r="D10" s="21"/>
      <c r="E10" s="21"/>
      <c r="F10" s="21"/>
    </row>
    <row r="11" spans="1:6" ht="12.75" customHeight="1" x14ac:dyDescent="0.2">
      <c r="A11" s="27" t="s">
        <v>21</v>
      </c>
      <c r="B11" s="7">
        <v>611.69000000000005</v>
      </c>
      <c r="C11" s="21"/>
      <c r="D11" s="21"/>
      <c r="E11" s="21"/>
      <c r="F11" s="21"/>
    </row>
    <row r="12" spans="1:6" ht="12.75" customHeight="1" x14ac:dyDescent="0.2">
      <c r="A12" s="27" t="s">
        <v>22</v>
      </c>
      <c r="B12" s="7">
        <v>1083.25</v>
      </c>
      <c r="C12" s="21"/>
      <c r="D12" s="21"/>
      <c r="E12" s="21"/>
      <c r="F12" s="21"/>
    </row>
    <row r="13" spans="1:6" ht="12.75" customHeight="1" x14ac:dyDescent="0.2">
      <c r="A13" s="27" t="s">
        <v>23</v>
      </c>
      <c r="B13" s="7">
        <v>2483.0500000000002</v>
      </c>
      <c r="C13" s="21"/>
      <c r="D13" s="21"/>
      <c r="E13" s="21"/>
      <c r="F13" s="21"/>
    </row>
    <row r="14" spans="1:6" ht="38.25" customHeight="1" x14ac:dyDescent="0.2">
      <c r="A14" s="6" t="s">
        <v>24</v>
      </c>
      <c r="B14" s="135"/>
      <c r="C14" s="21"/>
      <c r="D14" s="21"/>
      <c r="E14" s="21"/>
      <c r="F14" s="21"/>
    </row>
    <row r="15" spans="1:6" ht="12.75" customHeight="1" x14ac:dyDescent="0.2">
      <c r="A15" s="28" t="s">
        <v>21</v>
      </c>
      <c r="B15" s="7">
        <v>611.69000000000005</v>
      </c>
      <c r="C15" s="21"/>
      <c r="D15" s="21"/>
      <c r="E15" s="21"/>
      <c r="F15" s="21"/>
    </row>
    <row r="16" spans="1:6" ht="12.75" customHeight="1" x14ac:dyDescent="0.2">
      <c r="A16" s="28" t="s">
        <v>25</v>
      </c>
      <c r="B16" s="7">
        <v>1733.35</v>
      </c>
      <c r="C16" s="21"/>
      <c r="D16" s="21"/>
      <c r="E16" s="21"/>
      <c r="F16" s="21"/>
    </row>
    <row r="17" spans="1:6" ht="30" customHeight="1" x14ac:dyDescent="0.2">
      <c r="A17" s="123" t="s">
        <v>26</v>
      </c>
      <c r="B17" s="136"/>
      <c r="C17" s="21"/>
      <c r="D17" s="21"/>
      <c r="E17" s="21"/>
      <c r="F17" s="21"/>
    </row>
    <row r="18" spans="1:6" ht="12.75" customHeight="1" x14ac:dyDescent="0.2">
      <c r="A18" s="27" t="s">
        <v>21</v>
      </c>
      <c r="B18" s="7">
        <v>611.69000000000005</v>
      </c>
      <c r="C18" s="21"/>
      <c r="D18" s="21"/>
      <c r="E18" s="21"/>
      <c r="F18" s="21"/>
    </row>
    <row r="19" spans="1:6" ht="12.75" customHeight="1" x14ac:dyDescent="0.2">
      <c r="A19" s="27" t="s">
        <v>22</v>
      </c>
      <c r="B19" s="7">
        <v>603.69000000000005</v>
      </c>
      <c r="C19" s="21"/>
      <c r="D19" s="21"/>
      <c r="E19" s="21"/>
      <c r="F19" s="21"/>
    </row>
    <row r="20" spans="1:6" ht="12.75" customHeight="1" x14ac:dyDescent="0.2">
      <c r="A20" s="27" t="s">
        <v>23</v>
      </c>
      <c r="B20" s="7">
        <v>580.07000000000005</v>
      </c>
      <c r="C20" s="21"/>
      <c r="D20" s="21"/>
      <c r="E20" s="21"/>
      <c r="F20" s="21"/>
    </row>
    <row r="21" spans="1:6" ht="30" customHeight="1" x14ac:dyDescent="0.2">
      <c r="A21" s="123" t="s">
        <v>26</v>
      </c>
      <c r="B21" s="136"/>
      <c r="C21" s="21"/>
      <c r="D21" s="21"/>
      <c r="E21" s="21"/>
      <c r="F21" s="21"/>
    </row>
    <row r="22" spans="1:6" ht="12.75" customHeight="1" x14ac:dyDescent="0.2">
      <c r="A22" s="28" t="s">
        <v>21</v>
      </c>
      <c r="B22" s="7">
        <v>611.69000000000005</v>
      </c>
      <c r="C22" s="21"/>
      <c r="D22" s="21"/>
      <c r="E22" s="21"/>
      <c r="F22" s="21"/>
    </row>
    <row r="23" spans="1:6" ht="12.75" customHeight="1" x14ac:dyDescent="0.2">
      <c r="A23" s="28" t="s">
        <v>25</v>
      </c>
      <c r="B23" s="7">
        <v>592.79</v>
      </c>
      <c r="C23" s="21"/>
      <c r="D23" s="21"/>
      <c r="E23" s="21"/>
      <c r="F23" s="21"/>
    </row>
    <row r="24" spans="1:6" ht="14.25" customHeight="1" x14ac:dyDescent="0.2">
      <c r="A24" s="29" t="s">
        <v>27</v>
      </c>
      <c r="B24" s="143">
        <v>293898.49</v>
      </c>
      <c r="C24" s="21"/>
      <c r="D24" s="21"/>
      <c r="E24" s="21"/>
      <c r="F24" s="21"/>
    </row>
    <row r="25" spans="1:6" ht="38.25" customHeight="1" x14ac:dyDescent="0.2">
      <c r="A25" s="29" t="s">
        <v>28</v>
      </c>
      <c r="B25" s="143">
        <v>598.67999999999995</v>
      </c>
      <c r="C25" s="21"/>
      <c r="D25" s="21"/>
      <c r="E25" s="21"/>
      <c r="F25" s="21"/>
    </row>
    <row r="26" spans="1:6" ht="12.75" customHeight="1" x14ac:dyDescent="0.25">
      <c r="A26" s="30"/>
      <c r="B26" s="137"/>
      <c r="C26" s="21"/>
      <c r="D26" s="21"/>
      <c r="E26" s="21"/>
      <c r="F26" s="21"/>
    </row>
    <row r="27" spans="1:6" ht="12.75" customHeight="1" x14ac:dyDescent="0.25">
      <c r="A27" s="31"/>
      <c r="B27" s="138"/>
      <c r="C27" s="21"/>
      <c r="D27" s="21"/>
      <c r="E27" s="21"/>
      <c r="F27" s="21"/>
    </row>
    <row r="28" spans="1:6" ht="12.75" customHeight="1" x14ac:dyDescent="0.25">
      <c r="A28" s="1"/>
      <c r="B28" s="138"/>
      <c r="C28" s="21"/>
      <c r="D28" s="21"/>
      <c r="E28" s="21"/>
      <c r="F28" s="21"/>
    </row>
    <row r="29" spans="1:6" ht="15.75" customHeight="1" x14ac:dyDescent="0.25">
      <c r="A29" s="32"/>
      <c r="B29" s="139"/>
      <c r="C29" s="21"/>
      <c r="D29" s="21"/>
      <c r="E29" s="21"/>
      <c r="F29" s="21"/>
    </row>
    <row r="30" spans="1:6" ht="25.5" customHeight="1" x14ac:dyDescent="0.2">
      <c r="A30" s="25" t="s">
        <v>29</v>
      </c>
      <c r="B30" s="143">
        <v>146809.99600000001</v>
      </c>
      <c r="C30" s="21"/>
      <c r="D30" s="21"/>
      <c r="E30" s="21"/>
      <c r="F30" s="21"/>
    </row>
    <row r="31" spans="1:6" ht="38.25" customHeight="1" x14ac:dyDescent="0.2">
      <c r="A31" s="25" t="s">
        <v>30</v>
      </c>
      <c r="B31" s="143">
        <v>0</v>
      </c>
      <c r="C31" s="21"/>
      <c r="D31" s="21"/>
      <c r="E31" s="21"/>
      <c r="F31" s="21"/>
    </row>
    <row r="32" spans="1:6" ht="12.75" customHeight="1" x14ac:dyDescent="0.25">
      <c r="A32" s="30"/>
      <c r="B32" s="140"/>
      <c r="C32" s="21"/>
      <c r="D32" s="21"/>
      <c r="E32" s="21"/>
      <c r="F32" s="21"/>
    </row>
    <row r="33" spans="1:6" ht="12.75" customHeight="1" x14ac:dyDescent="0.25">
      <c r="A33" s="31"/>
      <c r="B33" s="141"/>
      <c r="C33" s="21"/>
      <c r="D33" s="21"/>
      <c r="E33" s="21"/>
      <c r="F33" s="21"/>
    </row>
    <row r="34" spans="1:6" ht="12.75" customHeight="1" x14ac:dyDescent="0.25">
      <c r="A34" s="31"/>
      <c r="B34" s="141"/>
      <c r="C34" s="36"/>
      <c r="D34" s="21"/>
      <c r="E34" s="21"/>
      <c r="F34" s="21"/>
    </row>
    <row r="35" spans="1:6" ht="12.75" customHeight="1" x14ac:dyDescent="0.25">
      <c r="A35" s="31"/>
      <c r="B35" s="141"/>
      <c r="C35" s="36"/>
      <c r="D35" s="21"/>
      <c r="E35" s="21"/>
      <c r="F35" s="21"/>
    </row>
    <row r="36" spans="1:6" ht="15.75" customHeight="1" x14ac:dyDescent="0.25">
      <c r="A36" s="33"/>
      <c r="B36" s="142"/>
      <c r="C36" s="36"/>
      <c r="D36" s="21"/>
      <c r="E36" s="21"/>
      <c r="F36" s="21"/>
    </row>
    <row r="37" spans="1:6" ht="38.25" customHeight="1" x14ac:dyDescent="0.2">
      <c r="A37" s="25" t="s">
        <v>31</v>
      </c>
      <c r="B37" s="143">
        <v>-2.44</v>
      </c>
      <c r="C37" s="37"/>
      <c r="D37" s="21"/>
      <c r="E37" s="21"/>
      <c r="F37" s="21"/>
    </row>
    <row r="38" spans="1:6" ht="38.25" customHeight="1" x14ac:dyDescent="0.2">
      <c r="A38" s="25" t="s">
        <v>32</v>
      </c>
      <c r="B38" s="143">
        <v>291.8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33</v>
      </c>
      <c r="B40" s="8" t="s">
        <v>34</v>
      </c>
      <c r="C40" s="26" t="s">
        <v>35</v>
      </c>
      <c r="D40" s="26" t="s">
        <v>36</v>
      </c>
      <c r="E40" s="26" t="s">
        <v>37</v>
      </c>
      <c r="F40" s="26" t="s">
        <v>38</v>
      </c>
    </row>
    <row r="41" spans="1:6" ht="14.25" customHeight="1" x14ac:dyDescent="0.2">
      <c r="A41" s="101">
        <v>42186</v>
      </c>
      <c r="B41" s="34">
        <v>0</v>
      </c>
      <c r="C41" s="40">
        <v>523.48</v>
      </c>
      <c r="D41" s="40">
        <v>0</v>
      </c>
      <c r="E41" s="40">
        <v>193.09</v>
      </c>
      <c r="F41" s="40">
        <v>544.41</v>
      </c>
    </row>
    <row r="42" spans="1:6" ht="14.25" customHeight="1" x14ac:dyDescent="0.2">
      <c r="A42" s="88">
        <f t="shared" ref="A42:A64" si="0">A$41+ROUND(B42/24,5)</f>
        <v>42186.041669999999</v>
      </c>
      <c r="B42" s="34">
        <v>1</v>
      </c>
      <c r="C42" s="40">
        <v>530.69000000000005</v>
      </c>
      <c r="D42" s="40">
        <v>0</v>
      </c>
      <c r="E42" s="40">
        <v>110.16</v>
      </c>
      <c r="F42" s="40">
        <v>551.62</v>
      </c>
    </row>
    <row r="43" spans="1:6" ht="14.25" customHeight="1" x14ac:dyDescent="0.2">
      <c r="A43" s="88">
        <f t="shared" si="0"/>
        <v>42186.083330000001</v>
      </c>
      <c r="B43" s="34">
        <v>2</v>
      </c>
      <c r="C43" s="40">
        <v>551.52</v>
      </c>
      <c r="D43" s="40">
        <v>0</v>
      </c>
      <c r="E43" s="40">
        <v>118.86</v>
      </c>
      <c r="F43" s="40">
        <v>572.45000000000005</v>
      </c>
    </row>
    <row r="44" spans="1:6" ht="14.25" customHeight="1" x14ac:dyDescent="0.2">
      <c r="A44" s="88">
        <f t="shared" si="0"/>
        <v>42186.125</v>
      </c>
      <c r="B44" s="34">
        <v>3</v>
      </c>
      <c r="C44" s="40">
        <v>551.63</v>
      </c>
      <c r="D44" s="40">
        <v>0</v>
      </c>
      <c r="E44" s="40">
        <v>120.78</v>
      </c>
      <c r="F44" s="40">
        <v>572.55999999999995</v>
      </c>
    </row>
    <row r="45" spans="1:6" ht="14.25" customHeight="1" x14ac:dyDescent="0.2">
      <c r="A45" s="88">
        <f t="shared" si="0"/>
        <v>42186.166669999999</v>
      </c>
      <c r="B45" s="34">
        <v>4</v>
      </c>
      <c r="C45" s="40">
        <v>602.67999999999995</v>
      </c>
      <c r="D45" s="40">
        <v>0</v>
      </c>
      <c r="E45" s="40">
        <v>44.51</v>
      </c>
      <c r="F45" s="40">
        <v>623.61</v>
      </c>
    </row>
    <row r="46" spans="1:6" ht="14.25" customHeight="1" x14ac:dyDescent="0.2">
      <c r="A46" s="88">
        <f t="shared" si="0"/>
        <v>42186.208330000001</v>
      </c>
      <c r="B46" s="34">
        <v>5</v>
      </c>
      <c r="C46" s="40">
        <v>602.66</v>
      </c>
      <c r="D46" s="40">
        <v>50.89</v>
      </c>
      <c r="E46" s="40">
        <v>0</v>
      </c>
      <c r="F46" s="40">
        <v>623.59</v>
      </c>
    </row>
    <row r="47" spans="1:6" ht="14.25" customHeight="1" x14ac:dyDescent="0.2">
      <c r="A47" s="88">
        <f t="shared" si="0"/>
        <v>42186.25</v>
      </c>
      <c r="B47" s="34">
        <v>6</v>
      </c>
      <c r="C47" s="40">
        <v>573.70000000000005</v>
      </c>
      <c r="D47" s="40">
        <v>108.26</v>
      </c>
      <c r="E47" s="40">
        <v>0</v>
      </c>
      <c r="F47" s="40">
        <v>594.63</v>
      </c>
    </row>
    <row r="48" spans="1:6" ht="14.25" customHeight="1" x14ac:dyDescent="0.2">
      <c r="A48" s="88">
        <f t="shared" si="0"/>
        <v>42186.291669999999</v>
      </c>
      <c r="B48" s="34">
        <v>7</v>
      </c>
      <c r="C48" s="40">
        <v>677.2</v>
      </c>
      <c r="D48" s="40">
        <v>116.51</v>
      </c>
      <c r="E48" s="40">
        <v>0</v>
      </c>
      <c r="F48" s="40">
        <v>698.13</v>
      </c>
    </row>
    <row r="49" spans="1:6" ht="14.25" customHeight="1" x14ac:dyDescent="0.2">
      <c r="A49" s="88">
        <f t="shared" si="0"/>
        <v>42186.333330000001</v>
      </c>
      <c r="B49" s="34">
        <v>8</v>
      </c>
      <c r="C49" s="40">
        <v>615.57000000000005</v>
      </c>
      <c r="D49" s="40">
        <v>2.27</v>
      </c>
      <c r="E49" s="40">
        <v>0.03</v>
      </c>
      <c r="F49" s="40">
        <v>636.5</v>
      </c>
    </row>
    <row r="50" spans="1:6" ht="14.25" customHeight="1" x14ac:dyDescent="0.2">
      <c r="A50" s="88">
        <f t="shared" si="0"/>
        <v>42186.375</v>
      </c>
      <c r="B50" s="34">
        <v>9</v>
      </c>
      <c r="C50" s="40">
        <v>525.12</v>
      </c>
      <c r="D50" s="40">
        <v>0</v>
      </c>
      <c r="E50" s="40">
        <v>79.37</v>
      </c>
      <c r="F50" s="40">
        <v>546.04999999999995</v>
      </c>
    </row>
    <row r="51" spans="1:6" ht="14.25" customHeight="1" x14ac:dyDescent="0.2">
      <c r="A51" s="88">
        <f t="shared" si="0"/>
        <v>42186.416669999999</v>
      </c>
      <c r="B51" s="34">
        <v>10</v>
      </c>
      <c r="C51" s="40">
        <v>542.83000000000004</v>
      </c>
      <c r="D51" s="40">
        <v>0</v>
      </c>
      <c r="E51" s="40">
        <v>125.77</v>
      </c>
      <c r="F51" s="40">
        <v>563.76</v>
      </c>
    </row>
    <row r="52" spans="1:6" ht="14.25" customHeight="1" x14ac:dyDescent="0.2">
      <c r="A52" s="88">
        <f t="shared" si="0"/>
        <v>42186.458330000001</v>
      </c>
      <c r="B52" s="34">
        <v>11</v>
      </c>
      <c r="C52" s="40">
        <v>542.76</v>
      </c>
      <c r="D52" s="40">
        <v>0</v>
      </c>
      <c r="E52" s="40">
        <v>154.27000000000001</v>
      </c>
      <c r="F52" s="40">
        <v>563.69000000000005</v>
      </c>
    </row>
    <row r="53" spans="1:6" ht="14.25" customHeight="1" x14ac:dyDescent="0.2">
      <c r="A53" s="88">
        <f t="shared" si="0"/>
        <v>42186.5</v>
      </c>
      <c r="B53" s="34">
        <v>12</v>
      </c>
      <c r="C53" s="40">
        <v>513.44000000000005</v>
      </c>
      <c r="D53" s="40">
        <v>0</v>
      </c>
      <c r="E53" s="40">
        <v>215.88</v>
      </c>
      <c r="F53" s="40">
        <v>534.37</v>
      </c>
    </row>
    <row r="54" spans="1:6" ht="14.25" customHeight="1" x14ac:dyDescent="0.2">
      <c r="A54" s="88">
        <f t="shared" si="0"/>
        <v>42186.541669999999</v>
      </c>
      <c r="B54" s="34">
        <v>13</v>
      </c>
      <c r="C54" s="40">
        <v>516.25</v>
      </c>
      <c r="D54" s="40">
        <v>0</v>
      </c>
      <c r="E54" s="40">
        <v>216.89</v>
      </c>
      <c r="F54" s="40">
        <v>537.17999999999995</v>
      </c>
    </row>
    <row r="55" spans="1:6" ht="14.25" customHeight="1" x14ac:dyDescent="0.2">
      <c r="A55" s="88">
        <f t="shared" si="0"/>
        <v>42186.583330000001</v>
      </c>
      <c r="B55" s="34">
        <v>14</v>
      </c>
      <c r="C55" s="40">
        <v>517.34</v>
      </c>
      <c r="D55" s="40">
        <v>0</v>
      </c>
      <c r="E55" s="40">
        <v>266.04000000000002</v>
      </c>
      <c r="F55" s="40">
        <v>538.27</v>
      </c>
    </row>
    <row r="56" spans="1:6" ht="14.25" customHeight="1" x14ac:dyDescent="0.2">
      <c r="A56" s="88">
        <f t="shared" si="0"/>
        <v>42186.625</v>
      </c>
      <c r="B56" s="34">
        <v>15</v>
      </c>
      <c r="C56" s="40">
        <v>525.08000000000004</v>
      </c>
      <c r="D56" s="40">
        <v>0</v>
      </c>
      <c r="E56" s="40">
        <v>272.76</v>
      </c>
      <c r="F56" s="40">
        <v>546.01</v>
      </c>
    </row>
    <row r="57" spans="1:6" ht="14.25" customHeight="1" x14ac:dyDescent="0.2">
      <c r="A57" s="88">
        <f t="shared" si="0"/>
        <v>42186.666669999999</v>
      </c>
      <c r="B57" s="34">
        <v>16</v>
      </c>
      <c r="C57" s="40">
        <v>519.83000000000004</v>
      </c>
      <c r="D57" s="40">
        <v>0</v>
      </c>
      <c r="E57" s="40">
        <v>299.19</v>
      </c>
      <c r="F57" s="40">
        <v>540.76</v>
      </c>
    </row>
    <row r="58" spans="1:6" ht="14.25" customHeight="1" x14ac:dyDescent="0.2">
      <c r="A58" s="88">
        <f t="shared" si="0"/>
        <v>42186.708330000001</v>
      </c>
      <c r="B58" s="34">
        <v>17</v>
      </c>
      <c r="C58" s="40">
        <v>526.75</v>
      </c>
      <c r="D58" s="40">
        <v>0</v>
      </c>
      <c r="E58" s="40">
        <v>484.6</v>
      </c>
      <c r="F58" s="40">
        <v>547.67999999999995</v>
      </c>
    </row>
    <row r="59" spans="1:6" ht="14.25" customHeight="1" x14ac:dyDescent="0.2">
      <c r="A59" s="88">
        <f t="shared" si="0"/>
        <v>42186.75</v>
      </c>
      <c r="B59" s="34">
        <v>18</v>
      </c>
      <c r="C59" s="40">
        <v>533.87</v>
      </c>
      <c r="D59" s="40">
        <v>0</v>
      </c>
      <c r="E59" s="40">
        <v>335.41</v>
      </c>
      <c r="F59" s="40">
        <v>554.79999999999995</v>
      </c>
    </row>
    <row r="60" spans="1:6" ht="14.25" customHeight="1" x14ac:dyDescent="0.2">
      <c r="A60" s="88">
        <f t="shared" si="0"/>
        <v>42186.791669999999</v>
      </c>
      <c r="B60" s="34">
        <v>19</v>
      </c>
      <c r="C60" s="40">
        <v>527.96</v>
      </c>
      <c r="D60" s="40">
        <v>0</v>
      </c>
      <c r="E60" s="40">
        <v>201.71</v>
      </c>
      <c r="F60" s="40">
        <v>548.89</v>
      </c>
    </row>
    <row r="61" spans="1:6" ht="14.25" customHeight="1" x14ac:dyDescent="0.2">
      <c r="A61" s="88">
        <f t="shared" si="0"/>
        <v>42186.833330000001</v>
      </c>
      <c r="B61" s="34">
        <v>20</v>
      </c>
      <c r="C61" s="40">
        <v>623.23</v>
      </c>
      <c r="D61" s="40">
        <v>0</v>
      </c>
      <c r="E61" s="40">
        <v>140.86000000000001</v>
      </c>
      <c r="F61" s="40">
        <v>644.16</v>
      </c>
    </row>
    <row r="62" spans="1:6" ht="14.25" customHeight="1" x14ac:dyDescent="0.2">
      <c r="A62" s="88">
        <f t="shared" si="0"/>
        <v>42186.875</v>
      </c>
      <c r="B62" s="34">
        <v>21</v>
      </c>
      <c r="C62" s="40">
        <v>624.58000000000004</v>
      </c>
      <c r="D62" s="40">
        <v>0</v>
      </c>
      <c r="E62" s="40">
        <v>277.85000000000002</v>
      </c>
      <c r="F62" s="40">
        <v>645.51</v>
      </c>
    </row>
    <row r="63" spans="1:6" ht="14.25" customHeight="1" x14ac:dyDescent="0.2">
      <c r="A63" s="88">
        <f t="shared" si="0"/>
        <v>42186.916669999999</v>
      </c>
      <c r="B63" s="34">
        <v>22</v>
      </c>
      <c r="C63" s="40">
        <v>548.16</v>
      </c>
      <c r="D63" s="40">
        <v>0</v>
      </c>
      <c r="E63" s="40">
        <v>223.53</v>
      </c>
      <c r="F63" s="40">
        <v>569.09</v>
      </c>
    </row>
    <row r="64" spans="1:6" ht="14.25" customHeight="1" x14ac:dyDescent="0.2">
      <c r="A64" s="88">
        <f t="shared" si="0"/>
        <v>42186.958330000001</v>
      </c>
      <c r="B64" s="34">
        <v>23</v>
      </c>
      <c r="C64" s="40">
        <v>627.29999999999995</v>
      </c>
      <c r="D64" s="40">
        <v>0</v>
      </c>
      <c r="E64" s="40">
        <v>112.4</v>
      </c>
      <c r="F64" s="40">
        <v>648.23</v>
      </c>
    </row>
    <row r="65" spans="1:6" ht="14.25" customHeight="1" x14ac:dyDescent="0.2">
      <c r="A65" s="88">
        <f>A41+1</f>
        <v>42187</v>
      </c>
      <c r="B65" s="34">
        <v>0</v>
      </c>
      <c r="C65" s="40">
        <v>527.80999999999995</v>
      </c>
      <c r="D65" s="40">
        <v>0</v>
      </c>
      <c r="E65" s="40">
        <v>240.51</v>
      </c>
      <c r="F65" s="40">
        <v>548.74</v>
      </c>
    </row>
    <row r="66" spans="1:6" ht="14.25" customHeight="1" x14ac:dyDescent="0.2">
      <c r="A66" s="88">
        <f t="shared" ref="A66:A129" si="1">A42+1</f>
        <v>42187.041669999999</v>
      </c>
      <c r="B66" s="34">
        <v>1</v>
      </c>
      <c r="C66" s="40">
        <v>530.80999999999995</v>
      </c>
      <c r="D66" s="40">
        <v>0</v>
      </c>
      <c r="E66" s="40">
        <v>162.87</v>
      </c>
      <c r="F66" s="40">
        <v>551.74</v>
      </c>
    </row>
    <row r="67" spans="1:6" ht="14.25" customHeight="1" x14ac:dyDescent="0.2">
      <c r="A67" s="88">
        <f t="shared" si="1"/>
        <v>42187.083330000001</v>
      </c>
      <c r="B67" s="34">
        <v>2</v>
      </c>
      <c r="C67" s="40">
        <v>551.55999999999995</v>
      </c>
      <c r="D67" s="40">
        <v>0</v>
      </c>
      <c r="E67" s="40">
        <v>156</v>
      </c>
      <c r="F67" s="40">
        <v>572.49</v>
      </c>
    </row>
    <row r="68" spans="1:6" ht="14.25" customHeight="1" x14ac:dyDescent="0.2">
      <c r="A68" s="88">
        <f t="shared" si="1"/>
        <v>42187.125</v>
      </c>
      <c r="B68" s="34">
        <v>3</v>
      </c>
      <c r="C68" s="40">
        <v>551.62</v>
      </c>
      <c r="D68" s="40">
        <v>0</v>
      </c>
      <c r="E68" s="40">
        <v>108.07</v>
      </c>
      <c r="F68" s="40">
        <v>572.54999999999995</v>
      </c>
    </row>
    <row r="69" spans="1:6" ht="14.25" customHeight="1" x14ac:dyDescent="0.2">
      <c r="A69" s="88">
        <f t="shared" si="1"/>
        <v>42187.166669999999</v>
      </c>
      <c r="B69" s="34">
        <v>4</v>
      </c>
      <c r="C69" s="40">
        <v>602.6</v>
      </c>
      <c r="D69" s="40">
        <v>0</v>
      </c>
      <c r="E69" s="40">
        <v>60.84</v>
      </c>
      <c r="F69" s="40">
        <v>623.53</v>
      </c>
    </row>
    <row r="70" spans="1:6" ht="14.25" customHeight="1" x14ac:dyDescent="0.2">
      <c r="A70" s="88">
        <f t="shared" si="1"/>
        <v>42187.208330000001</v>
      </c>
      <c r="B70" s="34">
        <v>5</v>
      </c>
      <c r="C70" s="40">
        <v>602.69000000000005</v>
      </c>
      <c r="D70" s="40">
        <v>3.29</v>
      </c>
      <c r="E70" s="40">
        <v>0</v>
      </c>
      <c r="F70" s="40">
        <v>623.62</v>
      </c>
    </row>
    <row r="71" spans="1:6" ht="14.25" customHeight="1" x14ac:dyDescent="0.2">
      <c r="A71" s="88">
        <f t="shared" si="1"/>
        <v>42187.25</v>
      </c>
      <c r="B71" s="34">
        <v>6</v>
      </c>
      <c r="C71" s="40">
        <v>573.71</v>
      </c>
      <c r="D71" s="40">
        <v>73.73</v>
      </c>
      <c r="E71" s="40">
        <v>0</v>
      </c>
      <c r="F71" s="40">
        <v>594.64</v>
      </c>
    </row>
    <row r="72" spans="1:6" ht="14.25" customHeight="1" x14ac:dyDescent="0.2">
      <c r="A72" s="88">
        <f t="shared" si="1"/>
        <v>42187.291669999999</v>
      </c>
      <c r="B72" s="34">
        <v>7</v>
      </c>
      <c r="C72" s="40">
        <v>677.08</v>
      </c>
      <c r="D72" s="40">
        <v>152.74</v>
      </c>
      <c r="E72" s="40">
        <v>0</v>
      </c>
      <c r="F72" s="40">
        <v>698.01</v>
      </c>
    </row>
    <row r="73" spans="1:6" ht="14.25" customHeight="1" x14ac:dyDescent="0.2">
      <c r="A73" s="88">
        <f t="shared" si="1"/>
        <v>42187.333330000001</v>
      </c>
      <c r="B73" s="34">
        <v>8</v>
      </c>
      <c r="C73" s="40">
        <v>615.47</v>
      </c>
      <c r="D73" s="40">
        <v>0</v>
      </c>
      <c r="E73" s="40">
        <v>79.36</v>
      </c>
      <c r="F73" s="40">
        <v>636.4</v>
      </c>
    </row>
    <row r="74" spans="1:6" ht="14.25" customHeight="1" x14ac:dyDescent="0.2">
      <c r="A74" s="88">
        <f t="shared" si="1"/>
        <v>42187.375</v>
      </c>
      <c r="B74" s="34">
        <v>9</v>
      </c>
      <c r="C74" s="40">
        <v>525.12</v>
      </c>
      <c r="D74" s="40">
        <v>0</v>
      </c>
      <c r="E74" s="40">
        <v>190.95</v>
      </c>
      <c r="F74" s="40">
        <v>546.04999999999995</v>
      </c>
    </row>
    <row r="75" spans="1:6" ht="14.25" customHeight="1" x14ac:dyDescent="0.2">
      <c r="A75" s="88">
        <f t="shared" si="1"/>
        <v>42187.416669999999</v>
      </c>
      <c r="B75" s="34">
        <v>10</v>
      </c>
      <c r="C75" s="40">
        <v>542.75</v>
      </c>
      <c r="D75" s="40">
        <v>0</v>
      </c>
      <c r="E75" s="40">
        <v>250.24</v>
      </c>
      <c r="F75" s="40">
        <v>563.67999999999995</v>
      </c>
    </row>
    <row r="76" spans="1:6" ht="14.25" customHeight="1" x14ac:dyDescent="0.2">
      <c r="A76" s="88">
        <f t="shared" si="1"/>
        <v>42187.458330000001</v>
      </c>
      <c r="B76" s="34">
        <v>11</v>
      </c>
      <c r="C76" s="40">
        <v>543.08000000000004</v>
      </c>
      <c r="D76" s="40">
        <v>0</v>
      </c>
      <c r="E76" s="40">
        <v>272.64</v>
      </c>
      <c r="F76" s="40">
        <v>564.01</v>
      </c>
    </row>
    <row r="77" spans="1:6" ht="14.25" customHeight="1" x14ac:dyDescent="0.2">
      <c r="A77" s="88">
        <f t="shared" si="1"/>
        <v>42187.5</v>
      </c>
      <c r="B77" s="34">
        <v>12</v>
      </c>
      <c r="C77" s="40">
        <v>529.77</v>
      </c>
      <c r="D77" s="40">
        <v>0</v>
      </c>
      <c r="E77" s="40">
        <v>232.24</v>
      </c>
      <c r="F77" s="40">
        <v>550.70000000000005</v>
      </c>
    </row>
    <row r="78" spans="1:6" ht="14.25" customHeight="1" x14ac:dyDescent="0.2">
      <c r="A78" s="88">
        <f t="shared" si="1"/>
        <v>42187.541669999999</v>
      </c>
      <c r="B78" s="34">
        <v>13</v>
      </c>
      <c r="C78" s="40">
        <v>515.44000000000005</v>
      </c>
      <c r="D78" s="40">
        <v>0</v>
      </c>
      <c r="E78" s="40">
        <v>204</v>
      </c>
      <c r="F78" s="40">
        <v>536.37</v>
      </c>
    </row>
    <row r="79" spans="1:6" ht="14.25" customHeight="1" x14ac:dyDescent="0.2">
      <c r="A79" s="88">
        <f t="shared" si="1"/>
        <v>42187.583330000001</v>
      </c>
      <c r="B79" s="34">
        <v>14</v>
      </c>
      <c r="C79" s="40">
        <v>517.6</v>
      </c>
      <c r="D79" s="40">
        <v>0</v>
      </c>
      <c r="E79" s="40">
        <v>212.34</v>
      </c>
      <c r="F79" s="40">
        <v>538.53</v>
      </c>
    </row>
    <row r="80" spans="1:6" ht="14.25" customHeight="1" x14ac:dyDescent="0.2">
      <c r="A80" s="88">
        <f t="shared" si="1"/>
        <v>42187.625</v>
      </c>
      <c r="B80" s="34">
        <v>15</v>
      </c>
      <c r="C80" s="40">
        <v>525.29999999999995</v>
      </c>
      <c r="D80" s="40">
        <v>0</v>
      </c>
      <c r="E80" s="40">
        <v>213.9</v>
      </c>
      <c r="F80" s="40">
        <v>546.23</v>
      </c>
    </row>
    <row r="81" spans="1:6" ht="14.25" customHeight="1" x14ac:dyDescent="0.2">
      <c r="A81" s="88">
        <f t="shared" si="1"/>
        <v>42187.666669999999</v>
      </c>
      <c r="B81" s="34">
        <v>16</v>
      </c>
      <c r="C81" s="40">
        <v>520.05999999999995</v>
      </c>
      <c r="D81" s="40">
        <v>0</v>
      </c>
      <c r="E81" s="40">
        <v>248.99</v>
      </c>
      <c r="F81" s="40">
        <v>540.99</v>
      </c>
    </row>
    <row r="82" spans="1:6" ht="14.25" customHeight="1" x14ac:dyDescent="0.2">
      <c r="A82" s="88">
        <f t="shared" si="1"/>
        <v>42187.708330000001</v>
      </c>
      <c r="B82" s="34">
        <v>17</v>
      </c>
      <c r="C82" s="40">
        <v>526.97</v>
      </c>
      <c r="D82" s="40">
        <v>0</v>
      </c>
      <c r="E82" s="40">
        <v>213.21</v>
      </c>
      <c r="F82" s="40">
        <v>547.9</v>
      </c>
    </row>
    <row r="83" spans="1:6" ht="14.25" customHeight="1" x14ac:dyDescent="0.2">
      <c r="A83" s="88">
        <f t="shared" si="1"/>
        <v>42187.75</v>
      </c>
      <c r="B83" s="34">
        <v>18</v>
      </c>
      <c r="C83" s="40">
        <v>534.17999999999995</v>
      </c>
      <c r="D83" s="40">
        <v>0</v>
      </c>
      <c r="E83" s="40">
        <v>218</v>
      </c>
      <c r="F83" s="40">
        <v>555.11</v>
      </c>
    </row>
    <row r="84" spans="1:6" ht="14.25" customHeight="1" x14ac:dyDescent="0.2">
      <c r="A84" s="88">
        <f t="shared" si="1"/>
        <v>42187.791669999999</v>
      </c>
      <c r="B84" s="34">
        <v>19</v>
      </c>
      <c r="C84" s="40">
        <v>526.77</v>
      </c>
      <c r="D84" s="40">
        <v>0</v>
      </c>
      <c r="E84" s="40">
        <v>176.11</v>
      </c>
      <c r="F84" s="40">
        <v>547.70000000000005</v>
      </c>
    </row>
    <row r="85" spans="1:6" ht="14.25" customHeight="1" x14ac:dyDescent="0.2">
      <c r="A85" s="88">
        <f t="shared" si="1"/>
        <v>42187.833330000001</v>
      </c>
      <c r="B85" s="34">
        <v>20</v>
      </c>
      <c r="C85" s="40">
        <v>618.84</v>
      </c>
      <c r="D85" s="40">
        <v>0</v>
      </c>
      <c r="E85" s="40">
        <v>418.86</v>
      </c>
      <c r="F85" s="40">
        <v>639.77</v>
      </c>
    </row>
    <row r="86" spans="1:6" ht="14.25" customHeight="1" x14ac:dyDescent="0.2">
      <c r="A86" s="88">
        <f t="shared" si="1"/>
        <v>42187.875</v>
      </c>
      <c r="B86" s="34">
        <v>21</v>
      </c>
      <c r="C86" s="40">
        <v>617.95000000000005</v>
      </c>
      <c r="D86" s="40">
        <v>0</v>
      </c>
      <c r="E86" s="40">
        <v>433.81</v>
      </c>
      <c r="F86" s="40">
        <v>638.88</v>
      </c>
    </row>
    <row r="87" spans="1:6" ht="14.25" customHeight="1" x14ac:dyDescent="0.2">
      <c r="A87" s="88">
        <f t="shared" si="1"/>
        <v>42187.916669999999</v>
      </c>
      <c r="B87" s="34">
        <v>22</v>
      </c>
      <c r="C87" s="40">
        <v>545.21</v>
      </c>
      <c r="D87" s="40">
        <v>0</v>
      </c>
      <c r="E87" s="40">
        <v>368.95</v>
      </c>
      <c r="F87" s="40">
        <v>566.14</v>
      </c>
    </row>
    <row r="88" spans="1:6" ht="14.25" customHeight="1" x14ac:dyDescent="0.2">
      <c r="A88" s="88">
        <f t="shared" si="1"/>
        <v>42187.958330000001</v>
      </c>
      <c r="B88" s="34">
        <v>23</v>
      </c>
      <c r="C88" s="40">
        <v>611.88</v>
      </c>
      <c r="D88" s="40">
        <v>0</v>
      </c>
      <c r="E88" s="40">
        <v>187.73</v>
      </c>
      <c r="F88" s="40">
        <v>632.80999999999995</v>
      </c>
    </row>
    <row r="89" spans="1:6" ht="14.25" customHeight="1" x14ac:dyDescent="0.2">
      <c r="A89" s="88">
        <f t="shared" si="1"/>
        <v>42188</v>
      </c>
      <c r="B89" s="34">
        <v>0</v>
      </c>
      <c r="C89" s="40">
        <v>525.24</v>
      </c>
      <c r="D89" s="40">
        <v>0</v>
      </c>
      <c r="E89" s="40">
        <v>129.85</v>
      </c>
      <c r="F89" s="40">
        <v>546.16999999999996</v>
      </c>
    </row>
    <row r="90" spans="1:6" ht="14.25" customHeight="1" x14ac:dyDescent="0.2">
      <c r="A90" s="88">
        <f t="shared" si="1"/>
        <v>42188.041669999999</v>
      </c>
      <c r="B90" s="34">
        <v>1</v>
      </c>
      <c r="C90" s="40">
        <v>536.91999999999996</v>
      </c>
      <c r="D90" s="40">
        <v>0</v>
      </c>
      <c r="E90" s="40">
        <v>137.80000000000001</v>
      </c>
      <c r="F90" s="40">
        <v>557.85</v>
      </c>
    </row>
    <row r="91" spans="1:6" ht="14.25" customHeight="1" x14ac:dyDescent="0.2">
      <c r="A91" s="88">
        <f t="shared" si="1"/>
        <v>42188.083330000001</v>
      </c>
      <c r="B91" s="34">
        <v>2</v>
      </c>
      <c r="C91" s="40">
        <v>549.35</v>
      </c>
      <c r="D91" s="40">
        <v>0</v>
      </c>
      <c r="E91" s="40">
        <v>147.59</v>
      </c>
      <c r="F91" s="40">
        <v>570.28</v>
      </c>
    </row>
    <row r="92" spans="1:6" ht="14.25" customHeight="1" x14ac:dyDescent="0.2">
      <c r="A92" s="88">
        <f t="shared" si="1"/>
        <v>42188.125</v>
      </c>
      <c r="B92" s="34">
        <v>3</v>
      </c>
      <c r="C92" s="40">
        <v>562.53</v>
      </c>
      <c r="D92" s="40">
        <v>0</v>
      </c>
      <c r="E92" s="40">
        <v>142.32</v>
      </c>
      <c r="F92" s="40">
        <v>583.46</v>
      </c>
    </row>
    <row r="93" spans="1:6" ht="14.25" customHeight="1" x14ac:dyDescent="0.2">
      <c r="A93" s="88">
        <f t="shared" si="1"/>
        <v>42188.166669999999</v>
      </c>
      <c r="B93" s="34">
        <v>4</v>
      </c>
      <c r="C93" s="40">
        <v>580.77</v>
      </c>
      <c r="D93" s="40">
        <v>0</v>
      </c>
      <c r="E93" s="40">
        <v>60.8</v>
      </c>
      <c r="F93" s="40">
        <v>601.70000000000005</v>
      </c>
    </row>
    <row r="94" spans="1:6" ht="14.25" customHeight="1" x14ac:dyDescent="0.2">
      <c r="A94" s="88">
        <f t="shared" si="1"/>
        <v>42188.208330000001</v>
      </c>
      <c r="B94" s="34">
        <v>5</v>
      </c>
      <c r="C94" s="40">
        <v>595.16</v>
      </c>
      <c r="D94" s="40">
        <v>33.81</v>
      </c>
      <c r="E94" s="40">
        <v>0</v>
      </c>
      <c r="F94" s="40">
        <v>616.09</v>
      </c>
    </row>
    <row r="95" spans="1:6" ht="14.25" customHeight="1" x14ac:dyDescent="0.2">
      <c r="A95" s="88">
        <f t="shared" si="1"/>
        <v>42188.25</v>
      </c>
      <c r="B95" s="34">
        <v>6</v>
      </c>
      <c r="C95" s="40">
        <v>562.49</v>
      </c>
      <c r="D95" s="40">
        <v>97.71</v>
      </c>
      <c r="E95" s="40">
        <v>0</v>
      </c>
      <c r="F95" s="40">
        <v>583.41999999999996</v>
      </c>
    </row>
    <row r="96" spans="1:6" ht="14.25" customHeight="1" x14ac:dyDescent="0.2">
      <c r="A96" s="88">
        <f t="shared" si="1"/>
        <v>42188.291669999999</v>
      </c>
      <c r="B96" s="34">
        <v>7</v>
      </c>
      <c r="C96" s="40">
        <v>685.56</v>
      </c>
      <c r="D96" s="40">
        <v>98.95</v>
      </c>
      <c r="E96" s="40">
        <v>0</v>
      </c>
      <c r="F96" s="40">
        <v>706.49</v>
      </c>
    </row>
    <row r="97" spans="1:6" ht="14.25" customHeight="1" x14ac:dyDescent="0.2">
      <c r="A97" s="88">
        <f t="shared" si="1"/>
        <v>42188.333330000001</v>
      </c>
      <c r="B97" s="34">
        <v>8</v>
      </c>
      <c r="C97" s="40">
        <v>618.21</v>
      </c>
      <c r="D97" s="40">
        <v>0</v>
      </c>
      <c r="E97" s="40">
        <v>76.489999999999995</v>
      </c>
      <c r="F97" s="40">
        <v>639.14</v>
      </c>
    </row>
    <row r="98" spans="1:6" ht="14.25" customHeight="1" x14ac:dyDescent="0.2">
      <c r="A98" s="88">
        <f t="shared" si="1"/>
        <v>42188.375</v>
      </c>
      <c r="B98" s="34">
        <v>9</v>
      </c>
      <c r="C98" s="40">
        <v>556.13</v>
      </c>
      <c r="D98" s="40">
        <v>0</v>
      </c>
      <c r="E98" s="40">
        <v>174.48</v>
      </c>
      <c r="F98" s="40">
        <v>577.05999999999995</v>
      </c>
    </row>
    <row r="99" spans="1:6" ht="14.25" customHeight="1" x14ac:dyDescent="0.2">
      <c r="A99" s="88">
        <f t="shared" si="1"/>
        <v>42188.416669999999</v>
      </c>
      <c r="B99" s="34">
        <v>10</v>
      </c>
      <c r="C99" s="40">
        <v>531.16</v>
      </c>
      <c r="D99" s="40">
        <v>0</v>
      </c>
      <c r="E99" s="40">
        <v>197.69</v>
      </c>
      <c r="F99" s="40">
        <v>552.09</v>
      </c>
    </row>
    <row r="100" spans="1:6" ht="14.25" customHeight="1" x14ac:dyDescent="0.2">
      <c r="A100" s="88">
        <f t="shared" si="1"/>
        <v>42188.458330000001</v>
      </c>
      <c r="B100" s="34">
        <v>11</v>
      </c>
      <c r="C100" s="40">
        <v>523.20000000000005</v>
      </c>
      <c r="D100" s="40">
        <v>0</v>
      </c>
      <c r="E100" s="40">
        <v>223.22</v>
      </c>
      <c r="F100" s="40">
        <v>544.13</v>
      </c>
    </row>
    <row r="101" spans="1:6" ht="14.25" customHeight="1" x14ac:dyDescent="0.2">
      <c r="A101" s="88">
        <f t="shared" si="1"/>
        <v>42188.5</v>
      </c>
      <c r="B101" s="34">
        <v>12</v>
      </c>
      <c r="C101" s="40">
        <v>531.04999999999995</v>
      </c>
      <c r="D101" s="40">
        <v>0</v>
      </c>
      <c r="E101" s="40">
        <v>192.07</v>
      </c>
      <c r="F101" s="40">
        <v>551.98</v>
      </c>
    </row>
    <row r="102" spans="1:6" ht="14.25" customHeight="1" x14ac:dyDescent="0.2">
      <c r="A102" s="88">
        <f t="shared" si="1"/>
        <v>42188.541669999999</v>
      </c>
      <c r="B102" s="34">
        <v>13</v>
      </c>
      <c r="C102" s="40">
        <v>539.17999999999995</v>
      </c>
      <c r="D102" s="40">
        <v>0</v>
      </c>
      <c r="E102" s="40">
        <v>200.76</v>
      </c>
      <c r="F102" s="40">
        <v>560.11</v>
      </c>
    </row>
    <row r="103" spans="1:6" ht="14.25" customHeight="1" x14ac:dyDescent="0.2">
      <c r="A103" s="88">
        <f t="shared" si="1"/>
        <v>42188.583330000001</v>
      </c>
      <c r="B103" s="34">
        <v>14</v>
      </c>
      <c r="C103" s="40">
        <v>539.17999999999995</v>
      </c>
      <c r="D103" s="40">
        <v>0</v>
      </c>
      <c r="E103" s="40">
        <v>272.5</v>
      </c>
      <c r="F103" s="40">
        <v>560.11</v>
      </c>
    </row>
    <row r="104" spans="1:6" ht="14.25" customHeight="1" x14ac:dyDescent="0.2">
      <c r="A104" s="88">
        <f t="shared" si="1"/>
        <v>42188.625</v>
      </c>
      <c r="B104" s="34">
        <v>15</v>
      </c>
      <c r="C104" s="40">
        <v>539.21</v>
      </c>
      <c r="D104" s="40">
        <v>0</v>
      </c>
      <c r="E104" s="40">
        <v>277.37</v>
      </c>
      <c r="F104" s="40">
        <v>560.14</v>
      </c>
    </row>
    <row r="105" spans="1:6" ht="14.25" customHeight="1" x14ac:dyDescent="0.2">
      <c r="A105" s="88">
        <f t="shared" si="1"/>
        <v>42188.666669999999</v>
      </c>
      <c r="B105" s="34">
        <v>16</v>
      </c>
      <c r="C105" s="40">
        <v>532.25</v>
      </c>
      <c r="D105" s="40">
        <v>0</v>
      </c>
      <c r="E105" s="40">
        <v>271.75</v>
      </c>
      <c r="F105" s="40">
        <v>553.17999999999995</v>
      </c>
    </row>
    <row r="106" spans="1:6" ht="14.25" customHeight="1" x14ac:dyDescent="0.2">
      <c r="A106" s="88">
        <f t="shared" si="1"/>
        <v>42188.708330000001</v>
      </c>
      <c r="B106" s="34">
        <v>17</v>
      </c>
      <c r="C106" s="40">
        <v>525.21</v>
      </c>
      <c r="D106" s="40">
        <v>0</v>
      </c>
      <c r="E106" s="40">
        <v>234.9</v>
      </c>
      <c r="F106" s="40">
        <v>546.14</v>
      </c>
    </row>
    <row r="107" spans="1:6" ht="14.25" customHeight="1" x14ac:dyDescent="0.2">
      <c r="A107" s="88">
        <f t="shared" si="1"/>
        <v>42188.75</v>
      </c>
      <c r="B107" s="34">
        <v>18</v>
      </c>
      <c r="C107" s="40">
        <v>521.79</v>
      </c>
      <c r="D107" s="40">
        <v>0</v>
      </c>
      <c r="E107" s="40">
        <v>271.86</v>
      </c>
      <c r="F107" s="40">
        <v>542.72</v>
      </c>
    </row>
    <row r="108" spans="1:6" ht="14.25" customHeight="1" x14ac:dyDescent="0.2">
      <c r="A108" s="88">
        <f t="shared" si="1"/>
        <v>42188.791669999999</v>
      </c>
      <c r="B108" s="34">
        <v>19</v>
      </c>
      <c r="C108" s="40">
        <v>529.27</v>
      </c>
      <c r="D108" s="40">
        <v>0</v>
      </c>
      <c r="E108" s="40">
        <v>236.07</v>
      </c>
      <c r="F108" s="40">
        <v>550.20000000000005</v>
      </c>
    </row>
    <row r="109" spans="1:6" ht="14.25" customHeight="1" x14ac:dyDescent="0.2">
      <c r="A109" s="88">
        <f t="shared" si="1"/>
        <v>42188.833330000001</v>
      </c>
      <c r="B109" s="34">
        <v>20</v>
      </c>
      <c r="C109" s="40">
        <v>593.13</v>
      </c>
      <c r="D109" s="40">
        <v>0</v>
      </c>
      <c r="E109" s="40">
        <v>366.03</v>
      </c>
      <c r="F109" s="40">
        <v>614.05999999999995</v>
      </c>
    </row>
    <row r="110" spans="1:6" ht="14.25" customHeight="1" x14ac:dyDescent="0.2">
      <c r="A110" s="88">
        <f t="shared" si="1"/>
        <v>42188.875</v>
      </c>
      <c r="B110" s="34">
        <v>21</v>
      </c>
      <c r="C110" s="40">
        <v>585.54</v>
      </c>
      <c r="D110" s="40">
        <v>0</v>
      </c>
      <c r="E110" s="40">
        <v>395.61</v>
      </c>
      <c r="F110" s="40">
        <v>606.47</v>
      </c>
    </row>
    <row r="111" spans="1:6" ht="14.25" customHeight="1" x14ac:dyDescent="0.2">
      <c r="A111" s="88">
        <f t="shared" si="1"/>
        <v>42188.916669999999</v>
      </c>
      <c r="B111" s="34">
        <v>22</v>
      </c>
      <c r="C111" s="40">
        <v>524.86</v>
      </c>
      <c r="D111" s="40">
        <v>0.01</v>
      </c>
      <c r="E111" s="40">
        <v>456.34</v>
      </c>
      <c r="F111" s="40">
        <v>545.79</v>
      </c>
    </row>
    <row r="112" spans="1:6" ht="14.25" customHeight="1" x14ac:dyDescent="0.2">
      <c r="A112" s="88">
        <f t="shared" si="1"/>
        <v>42188.958330000001</v>
      </c>
      <c r="B112" s="34">
        <v>23</v>
      </c>
      <c r="C112" s="40">
        <v>612.05999999999995</v>
      </c>
      <c r="D112" s="40">
        <v>0.01</v>
      </c>
      <c r="E112" s="40">
        <v>368.97</v>
      </c>
      <c r="F112" s="40">
        <v>632.99</v>
      </c>
    </row>
    <row r="113" spans="1:6" ht="14.25" customHeight="1" x14ac:dyDescent="0.2">
      <c r="A113" s="88">
        <f t="shared" si="1"/>
        <v>42189</v>
      </c>
      <c r="B113" s="34">
        <v>0</v>
      </c>
      <c r="C113" s="40">
        <v>535.63</v>
      </c>
      <c r="D113" s="40">
        <v>0</v>
      </c>
      <c r="E113" s="40">
        <v>252.87</v>
      </c>
      <c r="F113" s="40">
        <v>556.55999999999995</v>
      </c>
    </row>
    <row r="114" spans="1:6" ht="14.25" customHeight="1" x14ac:dyDescent="0.2">
      <c r="A114" s="88">
        <f t="shared" si="1"/>
        <v>42189.041669999999</v>
      </c>
      <c r="B114" s="34">
        <v>1</v>
      </c>
      <c r="C114" s="40">
        <v>529.41999999999996</v>
      </c>
      <c r="D114" s="40">
        <v>0.01</v>
      </c>
      <c r="E114" s="40">
        <v>87.38</v>
      </c>
      <c r="F114" s="40">
        <v>550.35</v>
      </c>
    </row>
    <row r="115" spans="1:6" ht="14.25" customHeight="1" x14ac:dyDescent="0.2">
      <c r="A115" s="88">
        <f t="shared" si="1"/>
        <v>42189.083330000001</v>
      </c>
      <c r="B115" s="34">
        <v>2</v>
      </c>
      <c r="C115" s="40">
        <v>542.47</v>
      </c>
      <c r="D115" s="40">
        <v>12.95</v>
      </c>
      <c r="E115" s="40">
        <v>0</v>
      </c>
      <c r="F115" s="40">
        <v>563.4</v>
      </c>
    </row>
    <row r="116" spans="1:6" ht="14.25" customHeight="1" x14ac:dyDescent="0.2">
      <c r="A116" s="88">
        <f t="shared" si="1"/>
        <v>42189.125</v>
      </c>
      <c r="B116" s="34">
        <v>3</v>
      </c>
      <c r="C116" s="40">
        <v>565.94000000000005</v>
      </c>
      <c r="D116" s="40">
        <v>0</v>
      </c>
      <c r="E116" s="40">
        <v>25.45</v>
      </c>
      <c r="F116" s="40">
        <v>586.87</v>
      </c>
    </row>
    <row r="117" spans="1:6" ht="14.25" customHeight="1" x14ac:dyDescent="0.2">
      <c r="A117" s="88">
        <f t="shared" si="1"/>
        <v>42189.166669999999</v>
      </c>
      <c r="B117" s="34">
        <v>4</v>
      </c>
      <c r="C117" s="40">
        <v>575.86</v>
      </c>
      <c r="D117" s="40">
        <v>310.8</v>
      </c>
      <c r="E117" s="40">
        <v>0</v>
      </c>
      <c r="F117" s="40">
        <v>596.79</v>
      </c>
    </row>
    <row r="118" spans="1:6" ht="14.25" customHeight="1" x14ac:dyDescent="0.2">
      <c r="A118" s="88">
        <f t="shared" si="1"/>
        <v>42189.208330000001</v>
      </c>
      <c r="B118" s="34">
        <v>5</v>
      </c>
      <c r="C118" s="40">
        <v>596.54</v>
      </c>
      <c r="D118" s="40">
        <v>159.96</v>
      </c>
      <c r="E118" s="40">
        <v>0</v>
      </c>
      <c r="F118" s="40">
        <v>617.47</v>
      </c>
    </row>
    <row r="119" spans="1:6" ht="14.25" customHeight="1" x14ac:dyDescent="0.2">
      <c r="A119" s="88">
        <f t="shared" si="1"/>
        <v>42189.25</v>
      </c>
      <c r="B119" s="34">
        <v>6</v>
      </c>
      <c r="C119" s="40">
        <v>585.9</v>
      </c>
      <c r="D119" s="40">
        <v>355.34</v>
      </c>
      <c r="E119" s="40">
        <v>0</v>
      </c>
      <c r="F119" s="40">
        <v>606.83000000000004</v>
      </c>
    </row>
    <row r="120" spans="1:6" ht="14.25" customHeight="1" x14ac:dyDescent="0.2">
      <c r="A120" s="88">
        <f t="shared" si="1"/>
        <v>42189.291669999999</v>
      </c>
      <c r="B120" s="34">
        <v>7</v>
      </c>
      <c r="C120" s="40">
        <v>529.27</v>
      </c>
      <c r="D120" s="40">
        <v>102.55</v>
      </c>
      <c r="E120" s="40">
        <v>0</v>
      </c>
      <c r="F120" s="40">
        <v>550.20000000000005</v>
      </c>
    </row>
    <row r="121" spans="1:6" ht="14.25" customHeight="1" x14ac:dyDescent="0.2">
      <c r="A121" s="88">
        <f t="shared" si="1"/>
        <v>42189.333330000001</v>
      </c>
      <c r="B121" s="34">
        <v>8</v>
      </c>
      <c r="C121" s="40">
        <v>663.01</v>
      </c>
      <c r="D121" s="40">
        <v>0</v>
      </c>
      <c r="E121" s="40">
        <v>102.06</v>
      </c>
      <c r="F121" s="40">
        <v>683.94</v>
      </c>
    </row>
    <row r="122" spans="1:6" ht="14.25" customHeight="1" x14ac:dyDescent="0.2">
      <c r="A122" s="88">
        <f t="shared" si="1"/>
        <v>42189.375</v>
      </c>
      <c r="B122" s="34">
        <v>9</v>
      </c>
      <c r="C122" s="40">
        <v>569.16999999999996</v>
      </c>
      <c r="D122" s="40">
        <v>0</v>
      </c>
      <c r="E122" s="40">
        <v>223.19</v>
      </c>
      <c r="F122" s="40">
        <v>590.1</v>
      </c>
    </row>
    <row r="123" spans="1:6" ht="14.25" customHeight="1" x14ac:dyDescent="0.2">
      <c r="A123" s="88">
        <f t="shared" si="1"/>
        <v>42189.416669999999</v>
      </c>
      <c r="B123" s="34">
        <v>10</v>
      </c>
      <c r="C123" s="40">
        <v>551.62</v>
      </c>
      <c r="D123" s="40">
        <v>0</v>
      </c>
      <c r="E123" s="40">
        <v>337.21</v>
      </c>
      <c r="F123" s="40">
        <v>572.54999999999995</v>
      </c>
    </row>
    <row r="124" spans="1:6" ht="14.25" customHeight="1" x14ac:dyDescent="0.2">
      <c r="A124" s="88">
        <f t="shared" si="1"/>
        <v>42189.458330000001</v>
      </c>
      <c r="B124" s="34">
        <v>11</v>
      </c>
      <c r="C124" s="40">
        <v>578.62</v>
      </c>
      <c r="D124" s="40">
        <v>0</v>
      </c>
      <c r="E124" s="40">
        <v>377.01</v>
      </c>
      <c r="F124" s="40">
        <v>599.54999999999995</v>
      </c>
    </row>
    <row r="125" spans="1:6" ht="14.25" customHeight="1" x14ac:dyDescent="0.2">
      <c r="A125" s="88">
        <f t="shared" si="1"/>
        <v>42189.5</v>
      </c>
      <c r="B125" s="34">
        <v>12</v>
      </c>
      <c r="C125" s="40">
        <v>578.5</v>
      </c>
      <c r="D125" s="40">
        <v>0</v>
      </c>
      <c r="E125" s="40">
        <v>329.08</v>
      </c>
      <c r="F125" s="40">
        <v>599.42999999999995</v>
      </c>
    </row>
    <row r="126" spans="1:6" ht="14.25" customHeight="1" x14ac:dyDescent="0.2">
      <c r="A126" s="88">
        <f t="shared" si="1"/>
        <v>42189.541669999999</v>
      </c>
      <c r="B126" s="34">
        <v>13</v>
      </c>
      <c r="C126" s="40">
        <v>569.17999999999995</v>
      </c>
      <c r="D126" s="40">
        <v>0</v>
      </c>
      <c r="E126" s="40">
        <v>335.13</v>
      </c>
      <c r="F126" s="40">
        <v>590.11</v>
      </c>
    </row>
    <row r="127" spans="1:6" ht="14.25" customHeight="1" x14ac:dyDescent="0.2">
      <c r="A127" s="88">
        <f t="shared" si="1"/>
        <v>42189.583330000001</v>
      </c>
      <c r="B127" s="34">
        <v>14</v>
      </c>
      <c r="C127" s="40">
        <v>560.16</v>
      </c>
      <c r="D127" s="40">
        <v>0</v>
      </c>
      <c r="E127" s="40">
        <v>333.66</v>
      </c>
      <c r="F127" s="40">
        <v>581.09</v>
      </c>
    </row>
    <row r="128" spans="1:6" ht="14.25" customHeight="1" x14ac:dyDescent="0.2">
      <c r="A128" s="88">
        <f t="shared" si="1"/>
        <v>42189.625</v>
      </c>
      <c r="B128" s="34">
        <v>15</v>
      </c>
      <c r="C128" s="40">
        <v>560.05999999999995</v>
      </c>
      <c r="D128" s="40">
        <v>0</v>
      </c>
      <c r="E128" s="40">
        <v>362.45</v>
      </c>
      <c r="F128" s="40">
        <v>580.99</v>
      </c>
    </row>
    <row r="129" spans="1:6" ht="14.25" customHeight="1" x14ac:dyDescent="0.2">
      <c r="A129" s="88">
        <f t="shared" si="1"/>
        <v>42189.666669999999</v>
      </c>
      <c r="B129" s="34">
        <v>16</v>
      </c>
      <c r="C129" s="40">
        <v>569.11</v>
      </c>
      <c r="D129" s="40">
        <v>0</v>
      </c>
      <c r="E129" s="40">
        <v>370.87</v>
      </c>
      <c r="F129" s="40">
        <v>590.04</v>
      </c>
    </row>
    <row r="130" spans="1:6" ht="14.25" customHeight="1" x14ac:dyDescent="0.2">
      <c r="A130" s="88">
        <f t="shared" ref="A130:A193" si="2">A106+1</f>
        <v>42189.708330000001</v>
      </c>
      <c r="B130" s="34">
        <v>17</v>
      </c>
      <c r="C130" s="40">
        <v>569.16999999999996</v>
      </c>
      <c r="D130" s="40">
        <v>0</v>
      </c>
      <c r="E130" s="40">
        <v>321.52</v>
      </c>
      <c r="F130" s="40">
        <v>590.1</v>
      </c>
    </row>
    <row r="131" spans="1:6" ht="14.25" customHeight="1" x14ac:dyDescent="0.2">
      <c r="A131" s="88">
        <f t="shared" si="2"/>
        <v>42189.75</v>
      </c>
      <c r="B131" s="34">
        <v>18</v>
      </c>
      <c r="C131" s="40">
        <v>534.78</v>
      </c>
      <c r="D131" s="40">
        <v>0</v>
      </c>
      <c r="E131" s="40">
        <v>357.3</v>
      </c>
      <c r="F131" s="40">
        <v>555.71</v>
      </c>
    </row>
    <row r="132" spans="1:6" ht="14.25" customHeight="1" x14ac:dyDescent="0.2">
      <c r="A132" s="88">
        <f t="shared" si="2"/>
        <v>42189.791669999999</v>
      </c>
      <c r="B132" s="34">
        <v>19</v>
      </c>
      <c r="C132" s="40">
        <v>512.38</v>
      </c>
      <c r="D132" s="40">
        <v>0</v>
      </c>
      <c r="E132" s="40">
        <v>331.85</v>
      </c>
      <c r="F132" s="40">
        <v>533.30999999999995</v>
      </c>
    </row>
    <row r="133" spans="1:6" ht="14.25" customHeight="1" x14ac:dyDescent="0.2">
      <c r="A133" s="88">
        <f t="shared" si="2"/>
        <v>42189.833330000001</v>
      </c>
      <c r="B133" s="34">
        <v>20</v>
      </c>
      <c r="C133" s="40">
        <v>601.41999999999996</v>
      </c>
      <c r="D133" s="40">
        <v>0</v>
      </c>
      <c r="E133" s="40">
        <v>368.2</v>
      </c>
      <c r="F133" s="40">
        <v>622.35</v>
      </c>
    </row>
    <row r="134" spans="1:6" ht="14.25" customHeight="1" x14ac:dyDescent="0.2">
      <c r="A134" s="88">
        <f t="shared" si="2"/>
        <v>42189.875</v>
      </c>
      <c r="B134" s="34">
        <v>21</v>
      </c>
      <c r="C134" s="40">
        <v>592.55999999999995</v>
      </c>
      <c r="D134" s="40">
        <v>0</v>
      </c>
      <c r="E134" s="40">
        <v>433.14</v>
      </c>
      <c r="F134" s="40">
        <v>613.49</v>
      </c>
    </row>
    <row r="135" spans="1:6" ht="14.25" customHeight="1" x14ac:dyDescent="0.2">
      <c r="A135" s="88">
        <f t="shared" si="2"/>
        <v>42189.916669999999</v>
      </c>
      <c r="B135" s="34">
        <v>22</v>
      </c>
      <c r="C135" s="40">
        <v>539.54999999999995</v>
      </c>
      <c r="D135" s="40">
        <v>0</v>
      </c>
      <c r="E135" s="40">
        <v>512.08000000000004</v>
      </c>
      <c r="F135" s="40">
        <v>560.48</v>
      </c>
    </row>
    <row r="136" spans="1:6" ht="14.25" customHeight="1" x14ac:dyDescent="0.2">
      <c r="A136" s="88">
        <f t="shared" si="2"/>
        <v>42189.958330000001</v>
      </c>
      <c r="B136" s="34">
        <v>23</v>
      </c>
      <c r="C136" s="40">
        <v>587.79999999999995</v>
      </c>
      <c r="D136" s="40">
        <v>0</v>
      </c>
      <c r="E136" s="40">
        <v>388.7</v>
      </c>
      <c r="F136" s="40">
        <v>608.73</v>
      </c>
    </row>
    <row r="137" spans="1:6" ht="14.25" customHeight="1" x14ac:dyDescent="0.2">
      <c r="A137" s="88">
        <f t="shared" si="2"/>
        <v>42190</v>
      </c>
      <c r="B137" s="34">
        <v>0</v>
      </c>
      <c r="C137" s="40">
        <v>529.4</v>
      </c>
      <c r="D137" s="40">
        <v>0</v>
      </c>
      <c r="E137" s="40">
        <v>222.81</v>
      </c>
      <c r="F137" s="40">
        <v>550.33000000000004</v>
      </c>
    </row>
    <row r="138" spans="1:6" ht="14.25" customHeight="1" x14ac:dyDescent="0.2">
      <c r="A138" s="88">
        <f t="shared" si="2"/>
        <v>42190.041669999999</v>
      </c>
      <c r="B138" s="34">
        <v>1</v>
      </c>
      <c r="C138" s="40">
        <v>533.5</v>
      </c>
      <c r="D138" s="40">
        <v>0</v>
      </c>
      <c r="E138" s="40">
        <v>235.49</v>
      </c>
      <c r="F138" s="40">
        <v>554.42999999999995</v>
      </c>
    </row>
    <row r="139" spans="1:6" ht="14.25" customHeight="1" x14ac:dyDescent="0.2">
      <c r="A139" s="88">
        <f t="shared" si="2"/>
        <v>42190.083330000001</v>
      </c>
      <c r="B139" s="34">
        <v>2</v>
      </c>
      <c r="C139" s="40">
        <v>565.69000000000005</v>
      </c>
      <c r="D139" s="40">
        <v>0</v>
      </c>
      <c r="E139" s="40">
        <v>160.33000000000001</v>
      </c>
      <c r="F139" s="40">
        <v>586.62</v>
      </c>
    </row>
    <row r="140" spans="1:6" ht="14.25" customHeight="1" x14ac:dyDescent="0.2">
      <c r="A140" s="88">
        <f t="shared" si="2"/>
        <v>42190.125</v>
      </c>
      <c r="B140" s="34">
        <v>3</v>
      </c>
      <c r="C140" s="40">
        <v>585.94000000000005</v>
      </c>
      <c r="D140" s="40">
        <v>0</v>
      </c>
      <c r="E140" s="40">
        <v>184.01</v>
      </c>
      <c r="F140" s="40">
        <v>606.87</v>
      </c>
    </row>
    <row r="141" spans="1:6" ht="14.25" customHeight="1" x14ac:dyDescent="0.2">
      <c r="A141" s="88">
        <f t="shared" si="2"/>
        <v>42190.166669999999</v>
      </c>
      <c r="B141" s="34">
        <v>4</v>
      </c>
      <c r="C141" s="40">
        <v>607.22</v>
      </c>
      <c r="D141" s="40">
        <v>0</v>
      </c>
      <c r="E141" s="40">
        <v>100.83</v>
      </c>
      <c r="F141" s="40">
        <v>628.15</v>
      </c>
    </row>
    <row r="142" spans="1:6" ht="14.25" customHeight="1" x14ac:dyDescent="0.2">
      <c r="A142" s="88">
        <f t="shared" si="2"/>
        <v>42190.208330000001</v>
      </c>
      <c r="B142" s="34">
        <v>5</v>
      </c>
      <c r="C142" s="40">
        <v>624.33000000000004</v>
      </c>
      <c r="D142" s="40">
        <v>0</v>
      </c>
      <c r="E142" s="40">
        <v>19.87</v>
      </c>
      <c r="F142" s="40">
        <v>645.26</v>
      </c>
    </row>
    <row r="143" spans="1:6" ht="14.25" customHeight="1" x14ac:dyDescent="0.2">
      <c r="A143" s="88">
        <f t="shared" si="2"/>
        <v>42190.25</v>
      </c>
      <c r="B143" s="34">
        <v>6</v>
      </c>
      <c r="C143" s="40">
        <v>601.85</v>
      </c>
      <c r="D143" s="40">
        <v>14.61</v>
      </c>
      <c r="E143" s="40">
        <v>0</v>
      </c>
      <c r="F143" s="40">
        <v>622.78</v>
      </c>
    </row>
    <row r="144" spans="1:6" ht="14.25" customHeight="1" x14ac:dyDescent="0.2">
      <c r="A144" s="88">
        <f t="shared" si="2"/>
        <v>42190.291669999999</v>
      </c>
      <c r="B144" s="34">
        <v>7</v>
      </c>
      <c r="C144" s="40">
        <v>538.02</v>
      </c>
      <c r="D144" s="40">
        <v>49.83</v>
      </c>
      <c r="E144" s="40">
        <v>0</v>
      </c>
      <c r="F144" s="40">
        <v>558.95000000000005</v>
      </c>
    </row>
    <row r="145" spans="1:6" ht="14.25" customHeight="1" x14ac:dyDescent="0.2">
      <c r="A145" s="88">
        <f t="shared" si="2"/>
        <v>42190.333330000001</v>
      </c>
      <c r="B145" s="34">
        <v>8</v>
      </c>
      <c r="C145" s="40">
        <v>651.07000000000005</v>
      </c>
      <c r="D145" s="40">
        <v>8.5500000000000007</v>
      </c>
      <c r="E145" s="40">
        <v>0</v>
      </c>
      <c r="F145" s="40">
        <v>672</v>
      </c>
    </row>
    <row r="146" spans="1:6" ht="14.25" customHeight="1" x14ac:dyDescent="0.2">
      <c r="A146" s="88">
        <f t="shared" si="2"/>
        <v>42190.375</v>
      </c>
      <c r="B146" s="34">
        <v>9</v>
      </c>
      <c r="C146" s="40">
        <v>587.6</v>
      </c>
      <c r="D146" s="40">
        <v>0</v>
      </c>
      <c r="E146" s="40">
        <v>19.420000000000002</v>
      </c>
      <c r="F146" s="40">
        <v>608.53</v>
      </c>
    </row>
    <row r="147" spans="1:6" ht="14.25" customHeight="1" x14ac:dyDescent="0.2">
      <c r="A147" s="88">
        <f t="shared" si="2"/>
        <v>42190.416669999999</v>
      </c>
      <c r="B147" s="34">
        <v>10</v>
      </c>
      <c r="C147" s="40">
        <v>560.15</v>
      </c>
      <c r="D147" s="40">
        <v>0</v>
      </c>
      <c r="E147" s="40">
        <v>119.9</v>
      </c>
      <c r="F147" s="40">
        <v>581.08000000000004</v>
      </c>
    </row>
    <row r="148" spans="1:6" ht="14.25" customHeight="1" x14ac:dyDescent="0.2">
      <c r="A148" s="88">
        <f t="shared" si="2"/>
        <v>42190.458330000001</v>
      </c>
      <c r="B148" s="34">
        <v>11</v>
      </c>
      <c r="C148" s="40">
        <v>583.13</v>
      </c>
      <c r="D148" s="40">
        <v>0</v>
      </c>
      <c r="E148" s="40">
        <v>128.38</v>
      </c>
      <c r="F148" s="40">
        <v>604.05999999999995</v>
      </c>
    </row>
    <row r="149" spans="1:6" ht="14.25" customHeight="1" x14ac:dyDescent="0.2">
      <c r="A149" s="88">
        <f t="shared" si="2"/>
        <v>42190.5</v>
      </c>
      <c r="B149" s="34">
        <v>12</v>
      </c>
      <c r="C149" s="40">
        <v>578.44000000000005</v>
      </c>
      <c r="D149" s="40">
        <v>0</v>
      </c>
      <c r="E149" s="40">
        <v>132.94999999999999</v>
      </c>
      <c r="F149" s="40">
        <v>599.37</v>
      </c>
    </row>
    <row r="150" spans="1:6" ht="14.25" customHeight="1" x14ac:dyDescent="0.2">
      <c r="A150" s="88">
        <f t="shared" si="2"/>
        <v>42190.541669999999</v>
      </c>
      <c r="B150" s="34">
        <v>13</v>
      </c>
      <c r="C150" s="40">
        <v>569.16999999999996</v>
      </c>
      <c r="D150" s="40">
        <v>0</v>
      </c>
      <c r="E150" s="40">
        <v>150</v>
      </c>
      <c r="F150" s="40">
        <v>590.1</v>
      </c>
    </row>
    <row r="151" spans="1:6" ht="14.25" customHeight="1" x14ac:dyDescent="0.2">
      <c r="A151" s="88">
        <f t="shared" si="2"/>
        <v>42190.583330000001</v>
      </c>
      <c r="B151" s="34">
        <v>14</v>
      </c>
      <c r="C151" s="40">
        <v>573.74</v>
      </c>
      <c r="D151" s="40">
        <v>0</v>
      </c>
      <c r="E151" s="40">
        <v>42.86</v>
      </c>
      <c r="F151" s="40">
        <v>594.66999999999996</v>
      </c>
    </row>
    <row r="152" spans="1:6" ht="14.25" customHeight="1" x14ac:dyDescent="0.2">
      <c r="A152" s="88">
        <f t="shared" si="2"/>
        <v>42190.625</v>
      </c>
      <c r="B152" s="34">
        <v>15</v>
      </c>
      <c r="C152" s="40">
        <v>569.07000000000005</v>
      </c>
      <c r="D152" s="40">
        <v>0</v>
      </c>
      <c r="E152" s="40">
        <v>54.22</v>
      </c>
      <c r="F152" s="40">
        <v>590</v>
      </c>
    </row>
    <row r="153" spans="1:6" ht="14.25" customHeight="1" x14ac:dyDescent="0.2">
      <c r="A153" s="88">
        <f t="shared" si="2"/>
        <v>42190.666669999999</v>
      </c>
      <c r="B153" s="34">
        <v>16</v>
      </c>
      <c r="C153" s="40">
        <v>578.38</v>
      </c>
      <c r="D153" s="40">
        <v>0</v>
      </c>
      <c r="E153" s="40">
        <v>66.52</v>
      </c>
      <c r="F153" s="40">
        <v>599.30999999999995</v>
      </c>
    </row>
    <row r="154" spans="1:6" ht="14.25" customHeight="1" x14ac:dyDescent="0.2">
      <c r="A154" s="88">
        <f t="shared" si="2"/>
        <v>42190.708330000001</v>
      </c>
      <c r="B154" s="34">
        <v>17</v>
      </c>
      <c r="C154" s="40">
        <v>602.71</v>
      </c>
      <c r="D154" s="40">
        <v>0</v>
      </c>
      <c r="E154" s="40">
        <v>51.45</v>
      </c>
      <c r="F154" s="40">
        <v>623.64</v>
      </c>
    </row>
    <row r="155" spans="1:6" ht="14.25" customHeight="1" x14ac:dyDescent="0.2">
      <c r="A155" s="88">
        <f t="shared" si="2"/>
        <v>42190.75</v>
      </c>
      <c r="B155" s="34">
        <v>18</v>
      </c>
      <c r="C155" s="40">
        <v>578.38</v>
      </c>
      <c r="D155" s="40">
        <v>0</v>
      </c>
      <c r="E155" s="40">
        <v>30.28</v>
      </c>
      <c r="F155" s="40">
        <v>599.30999999999995</v>
      </c>
    </row>
    <row r="156" spans="1:6" ht="14.25" customHeight="1" x14ac:dyDescent="0.2">
      <c r="A156" s="88">
        <f t="shared" si="2"/>
        <v>42190.791669999999</v>
      </c>
      <c r="B156" s="34">
        <v>19</v>
      </c>
      <c r="C156" s="40">
        <v>551.89</v>
      </c>
      <c r="D156" s="40">
        <v>0</v>
      </c>
      <c r="E156" s="40">
        <v>4.68</v>
      </c>
      <c r="F156" s="40">
        <v>572.82000000000005</v>
      </c>
    </row>
    <row r="157" spans="1:6" ht="14.25" customHeight="1" x14ac:dyDescent="0.2">
      <c r="A157" s="88">
        <f t="shared" si="2"/>
        <v>42190.833330000001</v>
      </c>
      <c r="B157" s="34">
        <v>20</v>
      </c>
      <c r="C157" s="40">
        <v>560.92999999999995</v>
      </c>
      <c r="D157" s="40">
        <v>23.63</v>
      </c>
      <c r="E157" s="40">
        <v>0</v>
      </c>
      <c r="F157" s="40">
        <v>581.86</v>
      </c>
    </row>
    <row r="158" spans="1:6" ht="14.25" customHeight="1" x14ac:dyDescent="0.2">
      <c r="A158" s="88">
        <f t="shared" si="2"/>
        <v>42190.875</v>
      </c>
      <c r="B158" s="34">
        <v>21</v>
      </c>
      <c r="C158" s="40">
        <v>596.54999999999995</v>
      </c>
      <c r="D158" s="40">
        <v>0</v>
      </c>
      <c r="E158" s="40">
        <v>42.26</v>
      </c>
      <c r="F158" s="40">
        <v>617.48</v>
      </c>
    </row>
    <row r="159" spans="1:6" ht="14.25" customHeight="1" x14ac:dyDescent="0.2">
      <c r="A159" s="88">
        <f t="shared" si="2"/>
        <v>42190.916669999999</v>
      </c>
      <c r="B159" s="34">
        <v>22</v>
      </c>
      <c r="C159" s="40">
        <v>518.98</v>
      </c>
      <c r="D159" s="40">
        <v>0</v>
      </c>
      <c r="E159" s="40">
        <v>389.59</v>
      </c>
      <c r="F159" s="40">
        <v>539.91</v>
      </c>
    </row>
    <row r="160" spans="1:6" ht="14.25" customHeight="1" x14ac:dyDescent="0.2">
      <c r="A160" s="88">
        <f t="shared" si="2"/>
        <v>42190.958330000001</v>
      </c>
      <c r="B160" s="34">
        <v>23</v>
      </c>
      <c r="C160" s="40">
        <v>602.70000000000005</v>
      </c>
      <c r="D160" s="40">
        <v>0</v>
      </c>
      <c r="E160" s="40">
        <v>270.75</v>
      </c>
      <c r="F160" s="40">
        <v>623.63</v>
      </c>
    </row>
    <row r="161" spans="1:6" ht="14.25" customHeight="1" x14ac:dyDescent="0.2">
      <c r="A161" s="88">
        <f t="shared" si="2"/>
        <v>42191</v>
      </c>
      <c r="B161" s="34">
        <v>0</v>
      </c>
      <c r="C161" s="40">
        <v>521.07000000000005</v>
      </c>
      <c r="D161" s="40">
        <v>0</v>
      </c>
      <c r="E161" s="40">
        <v>295.14999999999998</v>
      </c>
      <c r="F161" s="40">
        <v>542</v>
      </c>
    </row>
    <row r="162" spans="1:6" ht="14.25" customHeight="1" x14ac:dyDescent="0.2">
      <c r="A162" s="88">
        <f t="shared" si="2"/>
        <v>42191.041669999999</v>
      </c>
      <c r="B162" s="34">
        <v>1</v>
      </c>
      <c r="C162" s="40">
        <v>553.77</v>
      </c>
      <c r="D162" s="40">
        <v>0</v>
      </c>
      <c r="E162" s="40">
        <v>131.51</v>
      </c>
      <c r="F162" s="40">
        <v>574.70000000000005</v>
      </c>
    </row>
    <row r="163" spans="1:6" ht="14.25" customHeight="1" x14ac:dyDescent="0.2">
      <c r="A163" s="88">
        <f t="shared" si="2"/>
        <v>42191.083330000001</v>
      </c>
      <c r="B163" s="34">
        <v>2</v>
      </c>
      <c r="C163" s="40">
        <v>580.64</v>
      </c>
      <c r="D163" s="40">
        <v>0</v>
      </c>
      <c r="E163" s="40">
        <v>195.79</v>
      </c>
      <c r="F163" s="40">
        <v>601.57000000000005</v>
      </c>
    </row>
    <row r="164" spans="1:6" ht="14.25" customHeight="1" x14ac:dyDescent="0.2">
      <c r="A164" s="88">
        <f t="shared" si="2"/>
        <v>42191.125</v>
      </c>
      <c r="B164" s="34">
        <v>3</v>
      </c>
      <c r="C164" s="40">
        <v>599.96</v>
      </c>
      <c r="D164" s="40">
        <v>0</v>
      </c>
      <c r="E164" s="40">
        <v>189.41</v>
      </c>
      <c r="F164" s="40">
        <v>620.89</v>
      </c>
    </row>
    <row r="165" spans="1:6" ht="14.25" customHeight="1" x14ac:dyDescent="0.2">
      <c r="A165" s="88">
        <f t="shared" si="2"/>
        <v>42191.166669999999</v>
      </c>
      <c r="B165" s="34">
        <v>4</v>
      </c>
      <c r="C165" s="40">
        <v>610.20000000000005</v>
      </c>
      <c r="D165" s="40">
        <v>0</v>
      </c>
      <c r="E165" s="40">
        <v>135.06</v>
      </c>
      <c r="F165" s="40">
        <v>631.13</v>
      </c>
    </row>
    <row r="166" spans="1:6" ht="14.25" customHeight="1" x14ac:dyDescent="0.2">
      <c r="A166" s="88">
        <f t="shared" si="2"/>
        <v>42191.208330000001</v>
      </c>
      <c r="B166" s="34">
        <v>5</v>
      </c>
      <c r="C166" s="40">
        <v>631.45000000000005</v>
      </c>
      <c r="D166" s="40">
        <v>0</v>
      </c>
      <c r="E166" s="40">
        <v>2.66</v>
      </c>
      <c r="F166" s="40">
        <v>652.38</v>
      </c>
    </row>
    <row r="167" spans="1:6" ht="14.25" customHeight="1" x14ac:dyDescent="0.2">
      <c r="A167" s="88">
        <f t="shared" si="2"/>
        <v>42191.25</v>
      </c>
      <c r="B167" s="34">
        <v>6</v>
      </c>
      <c r="C167" s="40">
        <v>600.09</v>
      </c>
      <c r="D167" s="40">
        <v>56.88</v>
      </c>
      <c r="E167" s="40">
        <v>0.01</v>
      </c>
      <c r="F167" s="40">
        <v>621.02</v>
      </c>
    </row>
    <row r="168" spans="1:6" ht="14.25" customHeight="1" x14ac:dyDescent="0.2">
      <c r="A168" s="88">
        <f t="shared" si="2"/>
        <v>42191.291669999999</v>
      </c>
      <c r="B168" s="34">
        <v>7</v>
      </c>
      <c r="C168" s="40">
        <v>727.5</v>
      </c>
      <c r="D168" s="40">
        <v>52.35</v>
      </c>
      <c r="E168" s="40">
        <v>0</v>
      </c>
      <c r="F168" s="40">
        <v>748.43</v>
      </c>
    </row>
    <row r="169" spans="1:6" ht="14.25" customHeight="1" x14ac:dyDescent="0.2">
      <c r="A169" s="88">
        <f t="shared" si="2"/>
        <v>42191.333330000001</v>
      </c>
      <c r="B169" s="34">
        <v>8</v>
      </c>
      <c r="C169" s="40">
        <v>657.11</v>
      </c>
      <c r="D169" s="40">
        <v>0</v>
      </c>
      <c r="E169" s="40">
        <v>6.45</v>
      </c>
      <c r="F169" s="40">
        <v>678.04</v>
      </c>
    </row>
    <row r="170" spans="1:6" ht="14.25" customHeight="1" x14ac:dyDescent="0.2">
      <c r="A170" s="88">
        <f t="shared" si="2"/>
        <v>42191.375</v>
      </c>
      <c r="B170" s="34">
        <v>9</v>
      </c>
      <c r="C170" s="40">
        <v>583.27</v>
      </c>
      <c r="D170" s="40">
        <v>0</v>
      </c>
      <c r="E170" s="40">
        <v>29.7</v>
      </c>
      <c r="F170" s="40">
        <v>604.20000000000005</v>
      </c>
    </row>
    <row r="171" spans="1:6" ht="14.25" customHeight="1" x14ac:dyDescent="0.2">
      <c r="A171" s="88">
        <f t="shared" si="2"/>
        <v>42191.416669999999</v>
      </c>
      <c r="B171" s="34">
        <v>10</v>
      </c>
      <c r="C171" s="40">
        <v>564.85</v>
      </c>
      <c r="D171" s="40">
        <v>0</v>
      </c>
      <c r="E171" s="40">
        <v>161.05000000000001</v>
      </c>
      <c r="F171" s="40">
        <v>585.78</v>
      </c>
    </row>
    <row r="172" spans="1:6" ht="14.25" customHeight="1" x14ac:dyDescent="0.2">
      <c r="A172" s="88">
        <f t="shared" si="2"/>
        <v>42191.458330000001</v>
      </c>
      <c r="B172" s="34">
        <v>11</v>
      </c>
      <c r="C172" s="40">
        <v>556.16999999999996</v>
      </c>
      <c r="D172" s="40">
        <v>0</v>
      </c>
      <c r="E172" s="40">
        <v>189.18</v>
      </c>
      <c r="F172" s="40">
        <v>577.1</v>
      </c>
    </row>
    <row r="173" spans="1:6" ht="14.25" customHeight="1" x14ac:dyDescent="0.2">
      <c r="A173" s="88">
        <f t="shared" si="2"/>
        <v>42191.5</v>
      </c>
      <c r="B173" s="34">
        <v>12</v>
      </c>
      <c r="C173" s="40">
        <v>564.83000000000004</v>
      </c>
      <c r="D173" s="40">
        <v>0</v>
      </c>
      <c r="E173" s="40">
        <v>86.48</v>
      </c>
      <c r="F173" s="40">
        <v>585.76</v>
      </c>
    </row>
    <row r="174" spans="1:6" ht="14.25" customHeight="1" x14ac:dyDescent="0.2">
      <c r="A174" s="88">
        <f t="shared" si="2"/>
        <v>42191.541669999999</v>
      </c>
      <c r="B174" s="34">
        <v>13</v>
      </c>
      <c r="C174" s="40">
        <v>573.82000000000005</v>
      </c>
      <c r="D174" s="40">
        <v>0</v>
      </c>
      <c r="E174" s="40">
        <v>97.19</v>
      </c>
      <c r="F174" s="40">
        <v>594.75</v>
      </c>
    </row>
    <row r="175" spans="1:6" ht="14.25" customHeight="1" x14ac:dyDescent="0.2">
      <c r="A175" s="88">
        <f t="shared" si="2"/>
        <v>42191.583330000001</v>
      </c>
      <c r="B175" s="34">
        <v>14</v>
      </c>
      <c r="C175" s="40">
        <v>564.71</v>
      </c>
      <c r="D175" s="40">
        <v>0</v>
      </c>
      <c r="E175" s="40">
        <v>73.23</v>
      </c>
      <c r="F175" s="40">
        <v>585.64</v>
      </c>
    </row>
    <row r="176" spans="1:6" ht="14.25" customHeight="1" x14ac:dyDescent="0.2">
      <c r="A176" s="88">
        <f t="shared" si="2"/>
        <v>42191.625</v>
      </c>
      <c r="B176" s="34">
        <v>15</v>
      </c>
      <c r="C176" s="40">
        <v>564.85</v>
      </c>
      <c r="D176" s="40">
        <v>0</v>
      </c>
      <c r="E176" s="40">
        <v>82.61</v>
      </c>
      <c r="F176" s="40">
        <v>585.78</v>
      </c>
    </row>
    <row r="177" spans="1:6" ht="14.25" customHeight="1" x14ac:dyDescent="0.2">
      <c r="A177" s="88">
        <f t="shared" si="2"/>
        <v>42191.666669999999</v>
      </c>
      <c r="B177" s="34">
        <v>16</v>
      </c>
      <c r="C177" s="40">
        <v>554.59</v>
      </c>
      <c r="D177" s="40">
        <v>0.01</v>
      </c>
      <c r="E177" s="40">
        <v>52.25</v>
      </c>
      <c r="F177" s="40">
        <v>575.52</v>
      </c>
    </row>
    <row r="178" spans="1:6" ht="14.25" customHeight="1" x14ac:dyDescent="0.2">
      <c r="A178" s="88">
        <f t="shared" si="2"/>
        <v>42191.708330000001</v>
      </c>
      <c r="B178" s="34">
        <v>17</v>
      </c>
      <c r="C178" s="40">
        <v>554.6</v>
      </c>
      <c r="D178" s="40">
        <v>0.01</v>
      </c>
      <c r="E178" s="40">
        <v>54.39</v>
      </c>
      <c r="F178" s="40">
        <v>575.53</v>
      </c>
    </row>
    <row r="179" spans="1:6" ht="14.25" customHeight="1" x14ac:dyDescent="0.2">
      <c r="A179" s="88">
        <f t="shared" si="2"/>
        <v>42191.75</v>
      </c>
      <c r="B179" s="34">
        <v>18</v>
      </c>
      <c r="C179" s="40">
        <v>546.92999999999995</v>
      </c>
      <c r="D179" s="40">
        <v>67.75</v>
      </c>
      <c r="E179" s="40">
        <v>0</v>
      </c>
      <c r="F179" s="40">
        <v>567.86</v>
      </c>
    </row>
    <row r="180" spans="1:6" ht="14.25" customHeight="1" x14ac:dyDescent="0.2">
      <c r="A180" s="88">
        <f t="shared" si="2"/>
        <v>42191.791669999999</v>
      </c>
      <c r="B180" s="34">
        <v>19</v>
      </c>
      <c r="C180" s="40">
        <v>532.52</v>
      </c>
      <c r="D180" s="40">
        <v>104.21</v>
      </c>
      <c r="E180" s="40">
        <v>0</v>
      </c>
      <c r="F180" s="40">
        <v>553.45000000000005</v>
      </c>
    </row>
    <row r="181" spans="1:6" ht="14.25" customHeight="1" x14ac:dyDescent="0.2">
      <c r="A181" s="88">
        <f t="shared" si="2"/>
        <v>42191.833330000001</v>
      </c>
      <c r="B181" s="34">
        <v>20</v>
      </c>
      <c r="C181" s="40">
        <v>569.5</v>
      </c>
      <c r="D181" s="40">
        <v>16.48</v>
      </c>
      <c r="E181" s="40">
        <v>0.01</v>
      </c>
      <c r="F181" s="40">
        <v>590.42999999999995</v>
      </c>
    </row>
    <row r="182" spans="1:6" ht="14.25" customHeight="1" x14ac:dyDescent="0.2">
      <c r="A182" s="88">
        <f t="shared" si="2"/>
        <v>42191.875</v>
      </c>
      <c r="B182" s="34">
        <v>21</v>
      </c>
      <c r="C182" s="40">
        <v>570.54999999999995</v>
      </c>
      <c r="D182" s="40">
        <v>0</v>
      </c>
      <c r="E182" s="40">
        <v>42.73</v>
      </c>
      <c r="F182" s="40">
        <v>591.48</v>
      </c>
    </row>
    <row r="183" spans="1:6" ht="14.25" customHeight="1" x14ac:dyDescent="0.2">
      <c r="A183" s="88">
        <f t="shared" si="2"/>
        <v>42191.916669999999</v>
      </c>
      <c r="B183" s="34">
        <v>22</v>
      </c>
      <c r="C183" s="40">
        <v>518.23</v>
      </c>
      <c r="D183" s="40">
        <v>0</v>
      </c>
      <c r="E183" s="40">
        <v>342.47</v>
      </c>
      <c r="F183" s="40">
        <v>539.16</v>
      </c>
    </row>
    <row r="184" spans="1:6" ht="14.25" customHeight="1" x14ac:dyDescent="0.2">
      <c r="A184" s="88">
        <f t="shared" si="2"/>
        <v>42191.958330000001</v>
      </c>
      <c r="B184" s="34">
        <v>23</v>
      </c>
      <c r="C184" s="40">
        <v>569.49</v>
      </c>
      <c r="D184" s="40">
        <v>0</v>
      </c>
      <c r="E184" s="40">
        <v>235.05</v>
      </c>
      <c r="F184" s="40">
        <v>590.41999999999996</v>
      </c>
    </row>
    <row r="185" spans="1:6" ht="14.25" customHeight="1" x14ac:dyDescent="0.2">
      <c r="A185" s="88">
        <f t="shared" si="2"/>
        <v>42192</v>
      </c>
      <c r="B185" s="34">
        <v>0</v>
      </c>
      <c r="C185" s="40">
        <v>520.88</v>
      </c>
      <c r="D185" s="40">
        <v>0</v>
      </c>
      <c r="E185" s="40">
        <v>107.05</v>
      </c>
      <c r="F185" s="40">
        <v>541.80999999999995</v>
      </c>
    </row>
    <row r="186" spans="1:6" ht="14.25" customHeight="1" x14ac:dyDescent="0.2">
      <c r="A186" s="88">
        <f t="shared" si="2"/>
        <v>42192.041669999999</v>
      </c>
      <c r="B186" s="34">
        <v>1</v>
      </c>
      <c r="C186" s="40">
        <v>571.49</v>
      </c>
      <c r="D186" s="40">
        <v>0</v>
      </c>
      <c r="E186" s="40">
        <v>67.19</v>
      </c>
      <c r="F186" s="40">
        <v>592.41999999999996</v>
      </c>
    </row>
    <row r="187" spans="1:6" ht="14.25" customHeight="1" x14ac:dyDescent="0.2">
      <c r="A187" s="88">
        <f t="shared" si="2"/>
        <v>42192.083330000001</v>
      </c>
      <c r="B187" s="34">
        <v>2</v>
      </c>
      <c r="C187" s="40">
        <v>600.16999999999996</v>
      </c>
      <c r="D187" s="40">
        <v>0</v>
      </c>
      <c r="E187" s="40">
        <v>46.37</v>
      </c>
      <c r="F187" s="40">
        <v>621.1</v>
      </c>
    </row>
    <row r="188" spans="1:6" ht="14.25" customHeight="1" x14ac:dyDescent="0.2">
      <c r="A188" s="88">
        <f t="shared" si="2"/>
        <v>42192.125</v>
      </c>
      <c r="B188" s="34">
        <v>3</v>
      </c>
      <c r="C188" s="40">
        <v>610.32000000000005</v>
      </c>
      <c r="D188" s="40">
        <v>0</v>
      </c>
      <c r="E188" s="40">
        <v>70.03</v>
      </c>
      <c r="F188" s="40">
        <v>631.25</v>
      </c>
    </row>
    <row r="189" spans="1:6" ht="14.25" customHeight="1" x14ac:dyDescent="0.2">
      <c r="A189" s="88">
        <f t="shared" si="2"/>
        <v>42192.166669999999</v>
      </c>
      <c r="B189" s="34">
        <v>4</v>
      </c>
      <c r="C189" s="40">
        <v>642.62</v>
      </c>
      <c r="D189" s="40">
        <v>0</v>
      </c>
      <c r="E189" s="40">
        <v>67.650000000000006</v>
      </c>
      <c r="F189" s="40">
        <v>663.55</v>
      </c>
    </row>
    <row r="190" spans="1:6" ht="14.25" customHeight="1" x14ac:dyDescent="0.2">
      <c r="A190" s="88">
        <f t="shared" si="2"/>
        <v>42192.208330000001</v>
      </c>
      <c r="B190" s="34">
        <v>5</v>
      </c>
      <c r="C190" s="40">
        <v>666.08</v>
      </c>
      <c r="D190" s="40">
        <v>0</v>
      </c>
      <c r="E190" s="40">
        <v>11.84</v>
      </c>
      <c r="F190" s="40">
        <v>687.01</v>
      </c>
    </row>
    <row r="191" spans="1:6" ht="14.25" customHeight="1" x14ac:dyDescent="0.2">
      <c r="A191" s="88">
        <f t="shared" si="2"/>
        <v>42192.25</v>
      </c>
      <c r="B191" s="34">
        <v>6</v>
      </c>
      <c r="C191" s="40">
        <v>610.17999999999995</v>
      </c>
      <c r="D191" s="40">
        <v>28.64</v>
      </c>
      <c r="E191" s="40">
        <v>0</v>
      </c>
      <c r="F191" s="40">
        <v>631.11</v>
      </c>
    </row>
    <row r="192" spans="1:6" ht="14.25" customHeight="1" x14ac:dyDescent="0.2">
      <c r="A192" s="88">
        <f t="shared" si="2"/>
        <v>42192.291669999999</v>
      </c>
      <c r="B192" s="34">
        <v>7</v>
      </c>
      <c r="C192" s="40">
        <v>727.32</v>
      </c>
      <c r="D192" s="40">
        <v>3.26</v>
      </c>
      <c r="E192" s="40">
        <v>0</v>
      </c>
      <c r="F192" s="40">
        <v>748.25</v>
      </c>
    </row>
    <row r="193" spans="1:6" ht="14.25" customHeight="1" x14ac:dyDescent="0.2">
      <c r="A193" s="88">
        <f t="shared" si="2"/>
        <v>42192.333330000001</v>
      </c>
      <c r="B193" s="34">
        <v>8</v>
      </c>
      <c r="C193" s="40">
        <v>656.9</v>
      </c>
      <c r="D193" s="40">
        <v>0</v>
      </c>
      <c r="E193" s="40">
        <v>42.07</v>
      </c>
      <c r="F193" s="40">
        <v>677.83</v>
      </c>
    </row>
    <row r="194" spans="1:6" ht="14.25" customHeight="1" x14ac:dyDescent="0.2">
      <c r="A194" s="88">
        <f t="shared" ref="A194:A257" si="3">A170+1</f>
        <v>42192.375</v>
      </c>
      <c r="B194" s="34">
        <v>9</v>
      </c>
      <c r="C194" s="40">
        <v>583.16</v>
      </c>
      <c r="D194" s="40">
        <v>0</v>
      </c>
      <c r="E194" s="40">
        <v>14.5</v>
      </c>
      <c r="F194" s="40">
        <v>604.09</v>
      </c>
    </row>
    <row r="195" spans="1:6" ht="14.25" customHeight="1" x14ac:dyDescent="0.2">
      <c r="A195" s="88">
        <f t="shared" si="3"/>
        <v>42192.416669999999</v>
      </c>
      <c r="B195" s="34">
        <v>10</v>
      </c>
      <c r="C195" s="40">
        <v>564.85</v>
      </c>
      <c r="D195" s="40">
        <v>0</v>
      </c>
      <c r="E195" s="40">
        <v>46.91</v>
      </c>
      <c r="F195" s="40">
        <v>585.78</v>
      </c>
    </row>
    <row r="196" spans="1:6" ht="14.25" customHeight="1" x14ac:dyDescent="0.2">
      <c r="A196" s="88">
        <f t="shared" si="3"/>
        <v>42192.458330000001</v>
      </c>
      <c r="B196" s="34">
        <v>11</v>
      </c>
      <c r="C196" s="40">
        <v>556.04999999999995</v>
      </c>
      <c r="D196" s="40">
        <v>0</v>
      </c>
      <c r="E196" s="40">
        <v>133.96</v>
      </c>
      <c r="F196" s="40">
        <v>576.98</v>
      </c>
    </row>
    <row r="197" spans="1:6" ht="14.25" customHeight="1" x14ac:dyDescent="0.2">
      <c r="A197" s="88">
        <f t="shared" si="3"/>
        <v>42192.5</v>
      </c>
      <c r="B197" s="34">
        <v>12</v>
      </c>
      <c r="C197" s="40">
        <v>564.91999999999996</v>
      </c>
      <c r="D197" s="40">
        <v>0</v>
      </c>
      <c r="E197" s="40">
        <v>189.59</v>
      </c>
      <c r="F197" s="40">
        <v>585.85</v>
      </c>
    </row>
    <row r="198" spans="1:6" ht="14.25" customHeight="1" x14ac:dyDescent="0.2">
      <c r="A198" s="88">
        <f t="shared" si="3"/>
        <v>42192.541669999999</v>
      </c>
      <c r="B198" s="34">
        <v>13</v>
      </c>
      <c r="C198" s="40">
        <v>574.01</v>
      </c>
      <c r="D198" s="40">
        <v>0</v>
      </c>
      <c r="E198" s="40">
        <v>195.4</v>
      </c>
      <c r="F198" s="40">
        <v>594.94000000000005</v>
      </c>
    </row>
    <row r="199" spans="1:6" ht="14.25" customHeight="1" x14ac:dyDescent="0.2">
      <c r="A199" s="88">
        <f t="shared" si="3"/>
        <v>42192.583330000001</v>
      </c>
      <c r="B199" s="34">
        <v>14</v>
      </c>
      <c r="C199" s="40">
        <v>565</v>
      </c>
      <c r="D199" s="40">
        <v>0</v>
      </c>
      <c r="E199" s="40">
        <v>278.98</v>
      </c>
      <c r="F199" s="40">
        <v>585.92999999999995</v>
      </c>
    </row>
    <row r="200" spans="1:6" ht="14.25" customHeight="1" x14ac:dyDescent="0.2">
      <c r="A200" s="88">
        <f t="shared" si="3"/>
        <v>42192.625</v>
      </c>
      <c r="B200" s="34">
        <v>15</v>
      </c>
      <c r="C200" s="40">
        <v>556.14</v>
      </c>
      <c r="D200" s="40">
        <v>0</v>
      </c>
      <c r="E200" s="40">
        <v>288.47000000000003</v>
      </c>
      <c r="F200" s="40">
        <v>577.07000000000005</v>
      </c>
    </row>
    <row r="201" spans="1:6" ht="14.25" customHeight="1" x14ac:dyDescent="0.2">
      <c r="A201" s="88">
        <f t="shared" si="3"/>
        <v>42192.666669999999</v>
      </c>
      <c r="B201" s="34">
        <v>16</v>
      </c>
      <c r="C201" s="40">
        <v>546.98</v>
      </c>
      <c r="D201" s="40">
        <v>0.01</v>
      </c>
      <c r="E201" s="40">
        <v>434.95</v>
      </c>
      <c r="F201" s="40">
        <v>567.91</v>
      </c>
    </row>
    <row r="202" spans="1:6" ht="14.25" customHeight="1" x14ac:dyDescent="0.2">
      <c r="A202" s="88">
        <f t="shared" si="3"/>
        <v>42192.708330000001</v>
      </c>
      <c r="B202" s="34">
        <v>17</v>
      </c>
      <c r="C202" s="40">
        <v>554.54999999999995</v>
      </c>
      <c r="D202" s="40">
        <v>0</v>
      </c>
      <c r="E202" s="40">
        <v>456.99</v>
      </c>
      <c r="F202" s="40">
        <v>575.48</v>
      </c>
    </row>
    <row r="203" spans="1:6" ht="14.25" customHeight="1" x14ac:dyDescent="0.2">
      <c r="A203" s="88">
        <f t="shared" si="3"/>
        <v>42192.75</v>
      </c>
      <c r="B203" s="34">
        <v>18</v>
      </c>
      <c r="C203" s="40">
        <v>554.55999999999995</v>
      </c>
      <c r="D203" s="40">
        <v>0</v>
      </c>
      <c r="E203" s="40">
        <v>572.84</v>
      </c>
      <c r="F203" s="40">
        <v>575.49</v>
      </c>
    </row>
    <row r="204" spans="1:6" ht="14.25" customHeight="1" x14ac:dyDescent="0.2">
      <c r="A204" s="88">
        <f t="shared" si="3"/>
        <v>42192.791669999999</v>
      </c>
      <c r="B204" s="34">
        <v>19</v>
      </c>
      <c r="C204" s="40">
        <v>540.01</v>
      </c>
      <c r="D204" s="40">
        <v>0</v>
      </c>
      <c r="E204" s="40">
        <v>538.04</v>
      </c>
      <c r="F204" s="40">
        <v>560.94000000000005</v>
      </c>
    </row>
    <row r="205" spans="1:6" ht="14.25" customHeight="1" x14ac:dyDescent="0.2">
      <c r="A205" s="88">
        <f t="shared" si="3"/>
        <v>42192.833330000001</v>
      </c>
      <c r="B205" s="34">
        <v>20</v>
      </c>
      <c r="C205" s="40">
        <v>568.57000000000005</v>
      </c>
      <c r="D205" s="40">
        <v>0.01</v>
      </c>
      <c r="E205" s="40">
        <v>427.84</v>
      </c>
      <c r="F205" s="40">
        <v>589.5</v>
      </c>
    </row>
    <row r="206" spans="1:6" ht="14.25" customHeight="1" x14ac:dyDescent="0.2">
      <c r="A206" s="88">
        <f t="shared" si="3"/>
        <v>42192.875</v>
      </c>
      <c r="B206" s="34">
        <v>21</v>
      </c>
      <c r="C206" s="40">
        <v>570.89</v>
      </c>
      <c r="D206" s="40">
        <v>0</v>
      </c>
      <c r="E206" s="40">
        <v>538.64</v>
      </c>
      <c r="F206" s="40">
        <v>591.82000000000005</v>
      </c>
    </row>
    <row r="207" spans="1:6" ht="14.25" customHeight="1" x14ac:dyDescent="0.2">
      <c r="A207" s="88">
        <f t="shared" si="3"/>
        <v>42192.916669999999</v>
      </c>
      <c r="B207" s="34">
        <v>22</v>
      </c>
      <c r="C207" s="40">
        <v>532.26</v>
      </c>
      <c r="D207" s="40">
        <v>0</v>
      </c>
      <c r="E207" s="40">
        <v>233.88</v>
      </c>
      <c r="F207" s="40">
        <v>553.19000000000005</v>
      </c>
    </row>
    <row r="208" spans="1:6" ht="14.25" customHeight="1" x14ac:dyDescent="0.2">
      <c r="A208" s="88">
        <f t="shared" si="3"/>
        <v>42192.958330000001</v>
      </c>
      <c r="B208" s="34">
        <v>23</v>
      </c>
      <c r="C208" s="40">
        <v>577.27</v>
      </c>
      <c r="D208" s="40">
        <v>0</v>
      </c>
      <c r="E208" s="40">
        <v>381.53</v>
      </c>
      <c r="F208" s="40">
        <v>598.20000000000005</v>
      </c>
    </row>
    <row r="209" spans="1:6" ht="14.25" customHeight="1" x14ac:dyDescent="0.2">
      <c r="A209" s="88">
        <f t="shared" si="3"/>
        <v>42193</v>
      </c>
      <c r="B209" s="34">
        <v>0</v>
      </c>
      <c r="C209" s="40">
        <v>536.95000000000005</v>
      </c>
      <c r="D209" s="40">
        <v>3.29</v>
      </c>
      <c r="E209" s="40">
        <v>0</v>
      </c>
      <c r="F209" s="40">
        <v>557.88</v>
      </c>
    </row>
    <row r="210" spans="1:6" ht="14.25" customHeight="1" x14ac:dyDescent="0.2">
      <c r="A210" s="88">
        <f t="shared" si="3"/>
        <v>42193.041669999999</v>
      </c>
      <c r="B210" s="34">
        <v>1</v>
      </c>
      <c r="C210" s="40">
        <v>590.47</v>
      </c>
      <c r="D210" s="40">
        <v>45</v>
      </c>
      <c r="E210" s="40">
        <v>0</v>
      </c>
      <c r="F210" s="40">
        <v>611.4</v>
      </c>
    </row>
    <row r="211" spans="1:6" ht="14.25" customHeight="1" x14ac:dyDescent="0.2">
      <c r="A211" s="88">
        <f t="shared" si="3"/>
        <v>42193.083330000001</v>
      </c>
      <c r="B211" s="34">
        <v>2</v>
      </c>
      <c r="C211" s="40">
        <v>610.41</v>
      </c>
      <c r="D211" s="40">
        <v>54.93</v>
      </c>
      <c r="E211" s="40">
        <v>0</v>
      </c>
      <c r="F211" s="40">
        <v>631.34</v>
      </c>
    </row>
    <row r="212" spans="1:6" ht="14.25" customHeight="1" x14ac:dyDescent="0.2">
      <c r="A212" s="88">
        <f t="shared" si="3"/>
        <v>42193.125</v>
      </c>
      <c r="B212" s="34">
        <v>3</v>
      </c>
      <c r="C212" s="40">
        <v>620.94000000000005</v>
      </c>
      <c r="D212" s="40">
        <v>47.42</v>
      </c>
      <c r="E212" s="40">
        <v>0</v>
      </c>
      <c r="F212" s="40">
        <v>641.87</v>
      </c>
    </row>
    <row r="213" spans="1:6" ht="14.25" customHeight="1" x14ac:dyDescent="0.2">
      <c r="A213" s="88">
        <f t="shared" si="3"/>
        <v>42193.166669999999</v>
      </c>
      <c r="B213" s="34">
        <v>4</v>
      </c>
      <c r="C213" s="40">
        <v>654.17999999999995</v>
      </c>
      <c r="D213" s="40">
        <v>100.25</v>
      </c>
      <c r="E213" s="40">
        <v>0</v>
      </c>
      <c r="F213" s="40">
        <v>675.11</v>
      </c>
    </row>
    <row r="214" spans="1:6" ht="14.25" customHeight="1" x14ac:dyDescent="0.2">
      <c r="A214" s="88">
        <f t="shared" si="3"/>
        <v>42193.208330000001</v>
      </c>
      <c r="B214" s="34">
        <v>5</v>
      </c>
      <c r="C214" s="40">
        <v>666.02</v>
      </c>
      <c r="D214" s="40">
        <v>174.49</v>
      </c>
      <c r="E214" s="40">
        <v>0</v>
      </c>
      <c r="F214" s="40">
        <v>686.95</v>
      </c>
    </row>
    <row r="215" spans="1:6" ht="14.25" customHeight="1" x14ac:dyDescent="0.2">
      <c r="A215" s="88">
        <f t="shared" si="3"/>
        <v>42193.25</v>
      </c>
      <c r="B215" s="34">
        <v>6</v>
      </c>
      <c r="C215" s="40">
        <v>620.64</v>
      </c>
      <c r="D215" s="40">
        <v>210.49</v>
      </c>
      <c r="E215" s="40">
        <v>0</v>
      </c>
      <c r="F215" s="40">
        <v>641.57000000000005</v>
      </c>
    </row>
    <row r="216" spans="1:6" ht="14.25" customHeight="1" x14ac:dyDescent="0.2">
      <c r="A216" s="88">
        <f t="shared" si="3"/>
        <v>42193.291669999999</v>
      </c>
      <c r="B216" s="34">
        <v>7</v>
      </c>
      <c r="C216" s="40">
        <v>746.9</v>
      </c>
      <c r="D216" s="40">
        <v>336.31</v>
      </c>
      <c r="E216" s="40">
        <v>0</v>
      </c>
      <c r="F216" s="40">
        <v>767.83</v>
      </c>
    </row>
    <row r="217" spans="1:6" ht="14.25" customHeight="1" x14ac:dyDescent="0.2">
      <c r="A217" s="88">
        <f t="shared" si="3"/>
        <v>42193.333330000001</v>
      </c>
      <c r="B217" s="34">
        <v>8</v>
      </c>
      <c r="C217" s="40">
        <v>669</v>
      </c>
      <c r="D217" s="40">
        <v>282.27</v>
      </c>
      <c r="E217" s="40">
        <v>0</v>
      </c>
      <c r="F217" s="40">
        <v>689.93</v>
      </c>
    </row>
    <row r="218" spans="1:6" ht="14.25" customHeight="1" x14ac:dyDescent="0.2">
      <c r="A218" s="88">
        <f t="shared" si="3"/>
        <v>42193.375</v>
      </c>
      <c r="B218" s="34">
        <v>9</v>
      </c>
      <c r="C218" s="40">
        <v>583.37</v>
      </c>
      <c r="D218" s="40">
        <v>151.08000000000001</v>
      </c>
      <c r="E218" s="40">
        <v>0</v>
      </c>
      <c r="F218" s="40">
        <v>604.29999999999995</v>
      </c>
    </row>
    <row r="219" spans="1:6" ht="14.25" customHeight="1" x14ac:dyDescent="0.2">
      <c r="A219" s="88">
        <f t="shared" si="3"/>
        <v>42193.416669999999</v>
      </c>
      <c r="B219" s="34">
        <v>10</v>
      </c>
      <c r="C219" s="40">
        <v>547.67999999999995</v>
      </c>
      <c r="D219" s="40">
        <v>53.76</v>
      </c>
      <c r="E219" s="40">
        <v>0.01</v>
      </c>
      <c r="F219" s="40">
        <v>568.61</v>
      </c>
    </row>
    <row r="220" spans="1:6" ht="14.25" customHeight="1" x14ac:dyDescent="0.2">
      <c r="A220" s="88">
        <f t="shared" si="3"/>
        <v>42193.458330000001</v>
      </c>
      <c r="B220" s="34">
        <v>11</v>
      </c>
      <c r="C220" s="40">
        <v>547.66</v>
      </c>
      <c r="D220" s="40">
        <v>34.94</v>
      </c>
      <c r="E220" s="40">
        <v>0</v>
      </c>
      <c r="F220" s="40">
        <v>568.59</v>
      </c>
    </row>
    <row r="221" spans="1:6" ht="14.25" customHeight="1" x14ac:dyDescent="0.2">
      <c r="A221" s="88">
        <f t="shared" si="3"/>
        <v>42193.5</v>
      </c>
      <c r="B221" s="34">
        <v>12</v>
      </c>
      <c r="C221" s="40">
        <v>556.19000000000005</v>
      </c>
      <c r="D221" s="40">
        <v>65.78</v>
      </c>
      <c r="E221" s="40">
        <v>0</v>
      </c>
      <c r="F221" s="40">
        <v>577.12</v>
      </c>
    </row>
    <row r="222" spans="1:6" ht="14.25" customHeight="1" x14ac:dyDescent="0.2">
      <c r="A222" s="88">
        <f t="shared" si="3"/>
        <v>42193.541669999999</v>
      </c>
      <c r="B222" s="34">
        <v>13</v>
      </c>
      <c r="C222" s="40">
        <v>547.63</v>
      </c>
      <c r="D222" s="40">
        <v>22.41</v>
      </c>
      <c r="E222" s="40">
        <v>0</v>
      </c>
      <c r="F222" s="40">
        <v>568.55999999999995</v>
      </c>
    </row>
    <row r="223" spans="1:6" ht="14.25" customHeight="1" x14ac:dyDescent="0.2">
      <c r="A223" s="88">
        <f t="shared" si="3"/>
        <v>42193.583330000001</v>
      </c>
      <c r="B223" s="34">
        <v>14</v>
      </c>
      <c r="C223" s="40">
        <v>547.64</v>
      </c>
      <c r="D223" s="40">
        <v>0.08</v>
      </c>
      <c r="E223" s="40">
        <v>7.36</v>
      </c>
      <c r="F223" s="40">
        <v>568.57000000000005</v>
      </c>
    </row>
    <row r="224" spans="1:6" ht="14.25" customHeight="1" x14ac:dyDescent="0.2">
      <c r="A224" s="88">
        <f t="shared" si="3"/>
        <v>42193.625</v>
      </c>
      <c r="B224" s="34">
        <v>15</v>
      </c>
      <c r="C224" s="40">
        <v>539.25</v>
      </c>
      <c r="D224" s="40">
        <v>0</v>
      </c>
      <c r="E224" s="40">
        <v>17.239999999999998</v>
      </c>
      <c r="F224" s="40">
        <v>560.17999999999995</v>
      </c>
    </row>
    <row r="225" spans="1:6" ht="14.25" customHeight="1" x14ac:dyDescent="0.2">
      <c r="A225" s="88">
        <f t="shared" si="3"/>
        <v>42193.666669999999</v>
      </c>
      <c r="B225" s="34">
        <v>16</v>
      </c>
      <c r="C225" s="40">
        <v>532.27</v>
      </c>
      <c r="D225" s="40">
        <v>23.69</v>
      </c>
      <c r="E225" s="40">
        <v>0</v>
      </c>
      <c r="F225" s="40">
        <v>553.20000000000005</v>
      </c>
    </row>
    <row r="226" spans="1:6" ht="14.25" customHeight="1" x14ac:dyDescent="0.2">
      <c r="A226" s="88">
        <f t="shared" si="3"/>
        <v>42193.708330000001</v>
      </c>
      <c r="B226" s="34">
        <v>17</v>
      </c>
      <c r="C226" s="40">
        <v>562.4</v>
      </c>
      <c r="D226" s="40">
        <v>76.03</v>
      </c>
      <c r="E226" s="40">
        <v>0</v>
      </c>
      <c r="F226" s="40">
        <v>583.33000000000004</v>
      </c>
    </row>
    <row r="227" spans="1:6" ht="14.25" customHeight="1" x14ac:dyDescent="0.2">
      <c r="A227" s="88">
        <f t="shared" si="3"/>
        <v>42193.75</v>
      </c>
      <c r="B227" s="34">
        <v>18</v>
      </c>
      <c r="C227" s="40">
        <v>562.44000000000005</v>
      </c>
      <c r="D227" s="40">
        <v>54.83</v>
      </c>
      <c r="E227" s="40">
        <v>0</v>
      </c>
      <c r="F227" s="40">
        <v>583.37</v>
      </c>
    </row>
    <row r="228" spans="1:6" ht="14.25" customHeight="1" x14ac:dyDescent="0.2">
      <c r="A228" s="88">
        <f t="shared" si="3"/>
        <v>42193.791669999999</v>
      </c>
      <c r="B228" s="34">
        <v>19</v>
      </c>
      <c r="C228" s="40">
        <v>547.35</v>
      </c>
      <c r="D228" s="40">
        <v>90.31</v>
      </c>
      <c r="E228" s="40">
        <v>0.01</v>
      </c>
      <c r="F228" s="40">
        <v>568.28</v>
      </c>
    </row>
    <row r="229" spans="1:6" ht="14.25" customHeight="1" x14ac:dyDescent="0.2">
      <c r="A229" s="88">
        <f t="shared" si="3"/>
        <v>42193.833330000001</v>
      </c>
      <c r="B229" s="34">
        <v>20</v>
      </c>
      <c r="C229" s="40">
        <v>541.01</v>
      </c>
      <c r="D229" s="40">
        <v>101.3</v>
      </c>
      <c r="E229" s="40">
        <v>0</v>
      </c>
      <c r="F229" s="40">
        <v>561.94000000000005</v>
      </c>
    </row>
    <row r="230" spans="1:6" ht="14.25" customHeight="1" x14ac:dyDescent="0.2">
      <c r="A230" s="88">
        <f t="shared" si="3"/>
        <v>42193.875</v>
      </c>
      <c r="B230" s="34">
        <v>21</v>
      </c>
      <c r="C230" s="40">
        <v>553.42999999999995</v>
      </c>
      <c r="D230" s="40">
        <v>0</v>
      </c>
      <c r="E230" s="40">
        <v>10.039999999999999</v>
      </c>
      <c r="F230" s="40">
        <v>574.36</v>
      </c>
    </row>
    <row r="231" spans="1:6" ht="14.25" customHeight="1" x14ac:dyDescent="0.2">
      <c r="A231" s="88">
        <f t="shared" si="3"/>
        <v>42193.916669999999</v>
      </c>
      <c r="B231" s="34">
        <v>22</v>
      </c>
      <c r="C231" s="40">
        <v>532.19000000000005</v>
      </c>
      <c r="D231" s="40">
        <v>0</v>
      </c>
      <c r="E231" s="40">
        <v>94.39</v>
      </c>
      <c r="F231" s="40">
        <v>553.12</v>
      </c>
    </row>
    <row r="232" spans="1:6" ht="14.25" customHeight="1" x14ac:dyDescent="0.2">
      <c r="A232" s="88">
        <f t="shared" si="3"/>
        <v>42193.958330000001</v>
      </c>
      <c r="B232" s="34">
        <v>23</v>
      </c>
      <c r="C232" s="40">
        <v>558.88</v>
      </c>
      <c r="D232" s="40">
        <v>0</v>
      </c>
      <c r="E232" s="40">
        <v>275.60000000000002</v>
      </c>
      <c r="F232" s="40">
        <v>579.80999999999995</v>
      </c>
    </row>
    <row r="233" spans="1:6" ht="14.25" customHeight="1" x14ac:dyDescent="0.2">
      <c r="A233" s="88">
        <f t="shared" si="3"/>
        <v>42194</v>
      </c>
      <c r="B233" s="34">
        <v>0</v>
      </c>
      <c r="C233" s="40">
        <v>513.30999999999995</v>
      </c>
      <c r="D233" s="40">
        <v>0</v>
      </c>
      <c r="E233" s="40">
        <v>117.43</v>
      </c>
      <c r="F233" s="40">
        <v>534.24</v>
      </c>
    </row>
    <row r="234" spans="1:6" ht="14.25" customHeight="1" x14ac:dyDescent="0.2">
      <c r="A234" s="88">
        <f t="shared" si="3"/>
        <v>42194.041669999999</v>
      </c>
      <c r="B234" s="34">
        <v>1</v>
      </c>
      <c r="C234" s="40">
        <v>562.5</v>
      </c>
      <c r="D234" s="40">
        <v>0</v>
      </c>
      <c r="E234" s="40">
        <v>74.040000000000006</v>
      </c>
      <c r="F234" s="40">
        <v>583.42999999999995</v>
      </c>
    </row>
    <row r="235" spans="1:6" ht="14.25" customHeight="1" x14ac:dyDescent="0.2">
      <c r="A235" s="88">
        <f t="shared" si="3"/>
        <v>42194.083330000001</v>
      </c>
      <c r="B235" s="34">
        <v>2</v>
      </c>
      <c r="C235" s="40">
        <v>600.29</v>
      </c>
      <c r="D235" s="40">
        <v>0</v>
      </c>
      <c r="E235" s="40">
        <v>97.83</v>
      </c>
      <c r="F235" s="40">
        <v>621.22</v>
      </c>
    </row>
    <row r="236" spans="1:6" ht="14.25" customHeight="1" x14ac:dyDescent="0.2">
      <c r="A236" s="88">
        <f t="shared" si="3"/>
        <v>42194.125</v>
      </c>
      <c r="B236" s="34">
        <v>3</v>
      </c>
      <c r="C236" s="40">
        <v>610.58000000000004</v>
      </c>
      <c r="D236" s="40">
        <v>0</v>
      </c>
      <c r="E236" s="40">
        <v>77.58</v>
      </c>
      <c r="F236" s="40">
        <v>631.51</v>
      </c>
    </row>
    <row r="237" spans="1:6" ht="14.25" customHeight="1" x14ac:dyDescent="0.2">
      <c r="A237" s="88">
        <f t="shared" si="3"/>
        <v>42194.166669999999</v>
      </c>
      <c r="B237" s="34">
        <v>4</v>
      </c>
      <c r="C237" s="40">
        <v>620.83000000000004</v>
      </c>
      <c r="D237" s="40">
        <v>0</v>
      </c>
      <c r="E237" s="40">
        <v>50.47</v>
      </c>
      <c r="F237" s="40">
        <v>641.76</v>
      </c>
    </row>
    <row r="238" spans="1:6" ht="14.25" customHeight="1" x14ac:dyDescent="0.2">
      <c r="A238" s="88">
        <f t="shared" si="3"/>
        <v>42194.208330000001</v>
      </c>
      <c r="B238" s="34">
        <v>5</v>
      </c>
      <c r="C238" s="40">
        <v>642.61</v>
      </c>
      <c r="D238" s="40">
        <v>84.06</v>
      </c>
      <c r="E238" s="40">
        <v>0</v>
      </c>
      <c r="F238" s="40">
        <v>663.54</v>
      </c>
    </row>
    <row r="239" spans="1:6" ht="14.25" customHeight="1" x14ac:dyDescent="0.2">
      <c r="A239" s="88">
        <f t="shared" si="3"/>
        <v>42194.25</v>
      </c>
      <c r="B239" s="34">
        <v>6</v>
      </c>
      <c r="C239" s="40">
        <v>599.96</v>
      </c>
      <c r="D239" s="40">
        <v>120.67</v>
      </c>
      <c r="E239" s="40">
        <v>0</v>
      </c>
      <c r="F239" s="40">
        <v>620.89</v>
      </c>
    </row>
    <row r="240" spans="1:6" ht="14.25" customHeight="1" x14ac:dyDescent="0.2">
      <c r="A240" s="88">
        <f t="shared" si="3"/>
        <v>42194.291669999999</v>
      </c>
      <c r="B240" s="34">
        <v>7</v>
      </c>
      <c r="C240" s="40">
        <v>696.81</v>
      </c>
      <c r="D240" s="40">
        <v>179.53</v>
      </c>
      <c r="E240" s="40">
        <v>0</v>
      </c>
      <c r="F240" s="40">
        <v>717.74</v>
      </c>
    </row>
    <row r="241" spans="1:6" ht="14.25" customHeight="1" x14ac:dyDescent="0.2">
      <c r="A241" s="88">
        <f t="shared" si="3"/>
        <v>42194.333330000001</v>
      </c>
      <c r="B241" s="34">
        <v>8</v>
      </c>
      <c r="C241" s="40">
        <v>657.04</v>
      </c>
      <c r="D241" s="40">
        <v>177.5</v>
      </c>
      <c r="E241" s="40">
        <v>0</v>
      </c>
      <c r="F241" s="40">
        <v>677.97</v>
      </c>
    </row>
    <row r="242" spans="1:6" ht="14.25" customHeight="1" x14ac:dyDescent="0.2">
      <c r="A242" s="88">
        <f t="shared" si="3"/>
        <v>42194.375</v>
      </c>
      <c r="B242" s="34">
        <v>9</v>
      </c>
      <c r="C242" s="40">
        <v>565.09</v>
      </c>
      <c r="D242" s="40">
        <v>14.79</v>
      </c>
      <c r="E242" s="40">
        <v>0</v>
      </c>
      <c r="F242" s="40">
        <v>586.02</v>
      </c>
    </row>
    <row r="243" spans="1:6" ht="14.25" customHeight="1" x14ac:dyDescent="0.2">
      <c r="A243" s="88">
        <f t="shared" si="3"/>
        <v>42194.416669999999</v>
      </c>
      <c r="B243" s="34">
        <v>10</v>
      </c>
      <c r="C243" s="40">
        <v>531.34</v>
      </c>
      <c r="D243" s="40">
        <v>12.56</v>
      </c>
      <c r="E243" s="40">
        <v>0.01</v>
      </c>
      <c r="F243" s="40">
        <v>552.27</v>
      </c>
    </row>
    <row r="244" spans="1:6" ht="14.25" customHeight="1" x14ac:dyDescent="0.2">
      <c r="A244" s="88">
        <f t="shared" si="3"/>
        <v>42194.458330000001</v>
      </c>
      <c r="B244" s="34">
        <v>11</v>
      </c>
      <c r="C244" s="40">
        <v>531.37</v>
      </c>
      <c r="D244" s="40">
        <v>0</v>
      </c>
      <c r="E244" s="40">
        <v>20.23</v>
      </c>
      <c r="F244" s="40">
        <v>552.29999999999995</v>
      </c>
    </row>
    <row r="245" spans="1:6" ht="14.25" customHeight="1" x14ac:dyDescent="0.2">
      <c r="A245" s="88">
        <f t="shared" si="3"/>
        <v>42194.5</v>
      </c>
      <c r="B245" s="34">
        <v>12</v>
      </c>
      <c r="C245" s="40">
        <v>547.73</v>
      </c>
      <c r="D245" s="40">
        <v>69.430000000000007</v>
      </c>
      <c r="E245" s="40">
        <v>0.01</v>
      </c>
      <c r="F245" s="40">
        <v>568.66</v>
      </c>
    </row>
    <row r="246" spans="1:6" ht="14.25" customHeight="1" x14ac:dyDescent="0.2">
      <c r="A246" s="88">
        <f t="shared" si="3"/>
        <v>42194.541669999999</v>
      </c>
      <c r="B246" s="34">
        <v>13</v>
      </c>
      <c r="C246" s="40">
        <v>539.36</v>
      </c>
      <c r="D246" s="40">
        <v>32.299999999999997</v>
      </c>
      <c r="E246" s="40">
        <v>0</v>
      </c>
      <c r="F246" s="40">
        <v>560.29</v>
      </c>
    </row>
    <row r="247" spans="1:6" ht="14.25" customHeight="1" x14ac:dyDescent="0.2">
      <c r="A247" s="88">
        <f t="shared" si="3"/>
        <v>42194.583330000001</v>
      </c>
      <c r="B247" s="34">
        <v>14</v>
      </c>
      <c r="C247" s="40">
        <v>539.36</v>
      </c>
      <c r="D247" s="40">
        <v>0</v>
      </c>
      <c r="E247" s="40">
        <v>95.52</v>
      </c>
      <c r="F247" s="40">
        <v>560.29</v>
      </c>
    </row>
    <row r="248" spans="1:6" ht="14.25" customHeight="1" x14ac:dyDescent="0.2">
      <c r="A248" s="88">
        <f t="shared" si="3"/>
        <v>42194.625</v>
      </c>
      <c r="B248" s="34">
        <v>15</v>
      </c>
      <c r="C248" s="40">
        <v>556.23</v>
      </c>
      <c r="D248" s="40">
        <v>0</v>
      </c>
      <c r="E248" s="40">
        <v>135.94</v>
      </c>
      <c r="F248" s="40">
        <v>577.16</v>
      </c>
    </row>
    <row r="249" spans="1:6" ht="14.25" customHeight="1" x14ac:dyDescent="0.2">
      <c r="A249" s="88">
        <f t="shared" si="3"/>
        <v>42194.666669999999</v>
      </c>
      <c r="B249" s="34">
        <v>16</v>
      </c>
      <c r="C249" s="40">
        <v>546.98</v>
      </c>
      <c r="D249" s="40">
        <v>0</v>
      </c>
      <c r="E249" s="40">
        <v>69.959999999999994</v>
      </c>
      <c r="F249" s="40">
        <v>567.91</v>
      </c>
    </row>
    <row r="250" spans="1:6" ht="14.25" customHeight="1" x14ac:dyDescent="0.2">
      <c r="A250" s="88">
        <f t="shared" si="3"/>
        <v>42194.708330000001</v>
      </c>
      <c r="B250" s="34">
        <v>17</v>
      </c>
      <c r="C250" s="40">
        <v>554.6</v>
      </c>
      <c r="D250" s="40">
        <v>0</v>
      </c>
      <c r="E250" s="40">
        <v>113.33</v>
      </c>
      <c r="F250" s="40">
        <v>575.53</v>
      </c>
    </row>
    <row r="251" spans="1:6" ht="14.25" customHeight="1" x14ac:dyDescent="0.2">
      <c r="A251" s="88">
        <f t="shared" si="3"/>
        <v>42194.75</v>
      </c>
      <c r="B251" s="34">
        <v>18</v>
      </c>
      <c r="C251" s="40">
        <v>554.67999999999995</v>
      </c>
      <c r="D251" s="40">
        <v>0</v>
      </c>
      <c r="E251" s="40">
        <v>77.86</v>
      </c>
      <c r="F251" s="40">
        <v>575.61</v>
      </c>
    </row>
    <row r="252" spans="1:6" ht="14.25" customHeight="1" x14ac:dyDescent="0.2">
      <c r="A252" s="88">
        <f t="shared" si="3"/>
        <v>42194.791669999999</v>
      </c>
      <c r="B252" s="34">
        <v>19</v>
      </c>
      <c r="C252" s="40">
        <v>518.74</v>
      </c>
      <c r="D252" s="40">
        <v>0.23</v>
      </c>
      <c r="E252" s="40">
        <v>21.51</v>
      </c>
      <c r="F252" s="40">
        <v>539.66999999999996</v>
      </c>
    </row>
    <row r="253" spans="1:6" ht="14.25" customHeight="1" x14ac:dyDescent="0.2">
      <c r="A253" s="88">
        <f t="shared" si="3"/>
        <v>42194.833330000001</v>
      </c>
      <c r="B253" s="34">
        <v>20</v>
      </c>
      <c r="C253" s="40">
        <v>571.88</v>
      </c>
      <c r="D253" s="40">
        <v>0</v>
      </c>
      <c r="E253" s="40">
        <v>12.63</v>
      </c>
      <c r="F253" s="40">
        <v>592.80999999999995</v>
      </c>
    </row>
    <row r="254" spans="1:6" ht="14.25" customHeight="1" x14ac:dyDescent="0.2">
      <c r="A254" s="88">
        <f t="shared" si="3"/>
        <v>42194.875</v>
      </c>
      <c r="B254" s="34">
        <v>21</v>
      </c>
      <c r="C254" s="40">
        <v>551.38</v>
      </c>
      <c r="D254" s="40">
        <v>0</v>
      </c>
      <c r="E254" s="40">
        <v>248.93</v>
      </c>
      <c r="F254" s="40">
        <v>572.30999999999995</v>
      </c>
    </row>
    <row r="255" spans="1:6" ht="14.25" customHeight="1" x14ac:dyDescent="0.2">
      <c r="A255" s="88">
        <f t="shared" si="3"/>
        <v>42194.916669999999</v>
      </c>
      <c r="B255" s="34">
        <v>22</v>
      </c>
      <c r="C255" s="40">
        <v>524.99</v>
      </c>
      <c r="D255" s="40">
        <v>0</v>
      </c>
      <c r="E255" s="40">
        <v>546.74</v>
      </c>
      <c r="F255" s="40">
        <v>545.91999999999996</v>
      </c>
    </row>
    <row r="256" spans="1:6" ht="14.25" customHeight="1" x14ac:dyDescent="0.2">
      <c r="A256" s="88">
        <f t="shared" si="3"/>
        <v>42194.958330000001</v>
      </c>
      <c r="B256" s="34">
        <v>23</v>
      </c>
      <c r="C256" s="40">
        <v>567.17999999999995</v>
      </c>
      <c r="D256" s="40">
        <v>0</v>
      </c>
      <c r="E256" s="40">
        <v>391.29</v>
      </c>
      <c r="F256" s="40">
        <v>588.11</v>
      </c>
    </row>
    <row r="257" spans="1:6" ht="14.25" customHeight="1" x14ac:dyDescent="0.2">
      <c r="A257" s="88">
        <f t="shared" si="3"/>
        <v>42195</v>
      </c>
      <c r="B257" s="34">
        <v>0</v>
      </c>
      <c r="C257" s="40">
        <v>513.33000000000004</v>
      </c>
      <c r="D257" s="40">
        <v>0</v>
      </c>
      <c r="E257" s="40">
        <v>89.63</v>
      </c>
      <c r="F257" s="40">
        <v>534.26</v>
      </c>
    </row>
    <row r="258" spans="1:6" ht="14.25" customHeight="1" x14ac:dyDescent="0.2">
      <c r="A258" s="88">
        <f t="shared" ref="A258:A321" si="4">A234+1</f>
        <v>42195.041669999999</v>
      </c>
      <c r="B258" s="34">
        <v>1</v>
      </c>
      <c r="C258" s="40">
        <v>562.55999999999995</v>
      </c>
      <c r="D258" s="40">
        <v>0</v>
      </c>
      <c r="E258" s="40">
        <v>111.92</v>
      </c>
      <c r="F258" s="40">
        <v>583.49</v>
      </c>
    </row>
    <row r="259" spans="1:6" ht="14.25" customHeight="1" x14ac:dyDescent="0.2">
      <c r="A259" s="88">
        <f t="shared" si="4"/>
        <v>42195.083330000001</v>
      </c>
      <c r="B259" s="34">
        <v>2</v>
      </c>
      <c r="C259" s="40">
        <v>600.27</v>
      </c>
      <c r="D259" s="40">
        <v>0</v>
      </c>
      <c r="E259" s="40">
        <v>48.82</v>
      </c>
      <c r="F259" s="40">
        <v>621.20000000000005</v>
      </c>
    </row>
    <row r="260" spans="1:6" ht="14.25" customHeight="1" x14ac:dyDescent="0.2">
      <c r="A260" s="88">
        <f t="shared" si="4"/>
        <v>42195.125</v>
      </c>
      <c r="B260" s="34">
        <v>3</v>
      </c>
      <c r="C260" s="40">
        <v>610.41</v>
      </c>
      <c r="D260" s="40">
        <v>0</v>
      </c>
      <c r="E260" s="40">
        <v>58.89</v>
      </c>
      <c r="F260" s="40">
        <v>631.34</v>
      </c>
    </row>
    <row r="261" spans="1:6" ht="14.25" customHeight="1" x14ac:dyDescent="0.2">
      <c r="A261" s="88">
        <f t="shared" si="4"/>
        <v>42195.166669999999</v>
      </c>
      <c r="B261" s="34">
        <v>4</v>
      </c>
      <c r="C261" s="40">
        <v>620.75</v>
      </c>
      <c r="D261" s="40">
        <v>0</v>
      </c>
      <c r="E261" s="40">
        <v>11.48</v>
      </c>
      <c r="F261" s="40">
        <v>641.67999999999995</v>
      </c>
    </row>
    <row r="262" spans="1:6" ht="14.25" customHeight="1" x14ac:dyDescent="0.2">
      <c r="A262" s="88">
        <f t="shared" si="4"/>
        <v>42195.208330000001</v>
      </c>
      <c r="B262" s="34">
        <v>5</v>
      </c>
      <c r="C262" s="40">
        <v>642.62</v>
      </c>
      <c r="D262" s="40">
        <v>153.28</v>
      </c>
      <c r="E262" s="40">
        <v>0</v>
      </c>
      <c r="F262" s="40">
        <v>663.55</v>
      </c>
    </row>
    <row r="263" spans="1:6" ht="14.25" customHeight="1" x14ac:dyDescent="0.2">
      <c r="A263" s="88">
        <f t="shared" si="4"/>
        <v>42195.25</v>
      </c>
      <c r="B263" s="34">
        <v>6</v>
      </c>
      <c r="C263" s="40">
        <v>600.14</v>
      </c>
      <c r="D263" s="40">
        <v>207.24</v>
      </c>
      <c r="E263" s="40">
        <v>0</v>
      </c>
      <c r="F263" s="40">
        <v>621.07000000000005</v>
      </c>
    </row>
    <row r="264" spans="1:6" ht="14.25" customHeight="1" x14ac:dyDescent="0.2">
      <c r="A264" s="88">
        <f t="shared" si="4"/>
        <v>42195.291669999999</v>
      </c>
      <c r="B264" s="34">
        <v>7</v>
      </c>
      <c r="C264" s="40">
        <v>727.34</v>
      </c>
      <c r="D264" s="40">
        <v>153.56</v>
      </c>
      <c r="E264" s="40">
        <v>0</v>
      </c>
      <c r="F264" s="40">
        <v>748.27</v>
      </c>
    </row>
    <row r="265" spans="1:6" ht="14.25" customHeight="1" x14ac:dyDescent="0.2">
      <c r="A265" s="88">
        <f t="shared" si="4"/>
        <v>42195.333330000001</v>
      </c>
      <c r="B265" s="34">
        <v>8</v>
      </c>
      <c r="C265" s="40">
        <v>657.1</v>
      </c>
      <c r="D265" s="40">
        <v>80.53</v>
      </c>
      <c r="E265" s="40">
        <v>0</v>
      </c>
      <c r="F265" s="40">
        <v>678.03</v>
      </c>
    </row>
    <row r="266" spans="1:6" ht="14.25" customHeight="1" x14ac:dyDescent="0.2">
      <c r="A266" s="88">
        <f t="shared" si="4"/>
        <v>42195.375</v>
      </c>
      <c r="B266" s="34">
        <v>9</v>
      </c>
      <c r="C266" s="40">
        <v>564.80999999999995</v>
      </c>
      <c r="D266" s="40">
        <v>0</v>
      </c>
      <c r="E266" s="40">
        <v>106.63</v>
      </c>
      <c r="F266" s="40">
        <v>585.74</v>
      </c>
    </row>
    <row r="267" spans="1:6" ht="14.25" customHeight="1" x14ac:dyDescent="0.2">
      <c r="A267" s="88">
        <f t="shared" si="4"/>
        <v>42195.416669999999</v>
      </c>
      <c r="B267" s="34">
        <v>10</v>
      </c>
      <c r="C267" s="40">
        <v>531.13</v>
      </c>
      <c r="D267" s="40">
        <v>0</v>
      </c>
      <c r="E267" s="40">
        <v>284.45999999999998</v>
      </c>
      <c r="F267" s="40">
        <v>552.05999999999995</v>
      </c>
    </row>
    <row r="268" spans="1:6" ht="14.25" customHeight="1" x14ac:dyDescent="0.2">
      <c r="A268" s="88">
        <f t="shared" si="4"/>
        <v>42195.458330000001</v>
      </c>
      <c r="B268" s="34">
        <v>11</v>
      </c>
      <c r="C268" s="40">
        <v>531.22</v>
      </c>
      <c r="D268" s="40">
        <v>0</v>
      </c>
      <c r="E268" s="40">
        <v>518.08000000000004</v>
      </c>
      <c r="F268" s="40">
        <v>552.15</v>
      </c>
    </row>
    <row r="269" spans="1:6" ht="14.25" customHeight="1" x14ac:dyDescent="0.2">
      <c r="A269" s="88">
        <f t="shared" si="4"/>
        <v>42195.5</v>
      </c>
      <c r="B269" s="34">
        <v>12</v>
      </c>
      <c r="C269" s="40">
        <v>547.52</v>
      </c>
      <c r="D269" s="40">
        <v>0</v>
      </c>
      <c r="E269" s="40">
        <v>145.51</v>
      </c>
      <c r="F269" s="40">
        <v>568.45000000000005</v>
      </c>
    </row>
    <row r="270" spans="1:6" ht="14.25" customHeight="1" x14ac:dyDescent="0.2">
      <c r="A270" s="88">
        <f t="shared" si="4"/>
        <v>42195.541669999999</v>
      </c>
      <c r="B270" s="34">
        <v>13</v>
      </c>
      <c r="C270" s="40">
        <v>539.25</v>
      </c>
      <c r="D270" s="40">
        <v>0</v>
      </c>
      <c r="E270" s="40">
        <v>159.11000000000001</v>
      </c>
      <c r="F270" s="40">
        <v>560.17999999999995</v>
      </c>
    </row>
    <row r="271" spans="1:6" ht="14.25" customHeight="1" x14ac:dyDescent="0.2">
      <c r="A271" s="88">
        <f t="shared" si="4"/>
        <v>42195.583330000001</v>
      </c>
      <c r="B271" s="34">
        <v>14</v>
      </c>
      <c r="C271" s="40">
        <v>539.24</v>
      </c>
      <c r="D271" s="40">
        <v>0</v>
      </c>
      <c r="E271" s="40">
        <v>150.18</v>
      </c>
      <c r="F271" s="40">
        <v>560.16999999999996</v>
      </c>
    </row>
    <row r="272" spans="1:6" ht="14.25" customHeight="1" x14ac:dyDescent="0.2">
      <c r="A272" s="88">
        <f t="shared" si="4"/>
        <v>42195.625</v>
      </c>
      <c r="B272" s="34">
        <v>15</v>
      </c>
      <c r="C272" s="40">
        <v>556.23</v>
      </c>
      <c r="D272" s="40">
        <v>0</v>
      </c>
      <c r="E272" s="40">
        <v>305.23</v>
      </c>
      <c r="F272" s="40">
        <v>577.16</v>
      </c>
    </row>
    <row r="273" spans="1:6" ht="14.25" customHeight="1" x14ac:dyDescent="0.2">
      <c r="A273" s="88">
        <f t="shared" si="4"/>
        <v>42195.666669999999</v>
      </c>
      <c r="B273" s="34">
        <v>16</v>
      </c>
      <c r="C273" s="40">
        <v>546.9</v>
      </c>
      <c r="D273" s="40">
        <v>0.01</v>
      </c>
      <c r="E273" s="40">
        <v>119.65</v>
      </c>
      <c r="F273" s="40">
        <v>567.83000000000004</v>
      </c>
    </row>
    <row r="274" spans="1:6" ht="14.25" customHeight="1" x14ac:dyDescent="0.2">
      <c r="A274" s="88">
        <f t="shared" si="4"/>
        <v>42195.708330000001</v>
      </c>
      <c r="B274" s="34">
        <v>17</v>
      </c>
      <c r="C274" s="40">
        <v>554.57000000000005</v>
      </c>
      <c r="D274" s="40">
        <v>0</v>
      </c>
      <c r="E274" s="40">
        <v>260.43</v>
      </c>
      <c r="F274" s="40">
        <v>575.5</v>
      </c>
    </row>
    <row r="275" spans="1:6" ht="14.25" customHeight="1" x14ac:dyDescent="0.2">
      <c r="A275" s="88">
        <f t="shared" si="4"/>
        <v>42195.75</v>
      </c>
      <c r="B275" s="34">
        <v>18</v>
      </c>
      <c r="C275" s="40">
        <v>562.53</v>
      </c>
      <c r="D275" s="40">
        <v>0</v>
      </c>
      <c r="E275" s="40">
        <v>387.65</v>
      </c>
      <c r="F275" s="40">
        <v>583.46</v>
      </c>
    </row>
    <row r="276" spans="1:6" ht="14.25" customHeight="1" x14ac:dyDescent="0.2">
      <c r="A276" s="88">
        <f t="shared" si="4"/>
        <v>42195.791669999999</v>
      </c>
      <c r="B276" s="34">
        <v>19</v>
      </c>
      <c r="C276" s="40">
        <v>540.39</v>
      </c>
      <c r="D276" s="40">
        <v>0</v>
      </c>
      <c r="E276" s="40">
        <v>255.5</v>
      </c>
      <c r="F276" s="40">
        <v>561.32000000000005</v>
      </c>
    </row>
    <row r="277" spans="1:6" ht="14.25" customHeight="1" x14ac:dyDescent="0.2">
      <c r="A277" s="88">
        <f t="shared" si="4"/>
        <v>42195.833330000001</v>
      </c>
      <c r="B277" s="34">
        <v>20</v>
      </c>
      <c r="C277" s="40">
        <v>576.09</v>
      </c>
      <c r="D277" s="40">
        <v>0</v>
      </c>
      <c r="E277" s="40">
        <v>194.52</v>
      </c>
      <c r="F277" s="40">
        <v>597.02</v>
      </c>
    </row>
    <row r="278" spans="1:6" ht="14.25" customHeight="1" x14ac:dyDescent="0.2">
      <c r="A278" s="88">
        <f t="shared" si="4"/>
        <v>42195.875</v>
      </c>
      <c r="B278" s="34">
        <v>21</v>
      </c>
      <c r="C278" s="40">
        <v>554.41999999999996</v>
      </c>
      <c r="D278" s="40">
        <v>0</v>
      </c>
      <c r="E278" s="40">
        <v>369.61</v>
      </c>
      <c r="F278" s="40">
        <v>575.35</v>
      </c>
    </row>
    <row r="279" spans="1:6" ht="14.25" customHeight="1" x14ac:dyDescent="0.2">
      <c r="A279" s="88">
        <f t="shared" si="4"/>
        <v>42195.916669999999</v>
      </c>
      <c r="B279" s="34">
        <v>22</v>
      </c>
      <c r="C279" s="40">
        <v>524.77</v>
      </c>
      <c r="D279" s="40">
        <v>0</v>
      </c>
      <c r="E279" s="40">
        <v>541.65</v>
      </c>
      <c r="F279" s="40">
        <v>545.70000000000005</v>
      </c>
    </row>
    <row r="280" spans="1:6" ht="14.25" customHeight="1" x14ac:dyDescent="0.2">
      <c r="A280" s="88">
        <f t="shared" si="4"/>
        <v>42195.958330000001</v>
      </c>
      <c r="B280" s="34">
        <v>23</v>
      </c>
      <c r="C280" s="40">
        <v>570.45000000000005</v>
      </c>
      <c r="D280" s="40">
        <v>0</v>
      </c>
      <c r="E280" s="40">
        <v>281.10000000000002</v>
      </c>
      <c r="F280" s="40">
        <v>591.38</v>
      </c>
    </row>
    <row r="281" spans="1:6" ht="14.25" customHeight="1" x14ac:dyDescent="0.2">
      <c r="A281" s="88">
        <f t="shared" si="4"/>
        <v>42196</v>
      </c>
      <c r="B281" s="34">
        <v>0</v>
      </c>
      <c r="C281" s="40">
        <v>521.15</v>
      </c>
      <c r="D281" s="40">
        <v>0</v>
      </c>
      <c r="E281" s="40">
        <v>229.69</v>
      </c>
      <c r="F281" s="40">
        <v>542.08000000000004</v>
      </c>
    </row>
    <row r="282" spans="1:6" ht="14.25" customHeight="1" x14ac:dyDescent="0.2">
      <c r="A282" s="88">
        <f t="shared" si="4"/>
        <v>42196.041669999999</v>
      </c>
      <c r="B282" s="34">
        <v>1</v>
      </c>
      <c r="C282" s="40">
        <v>555.97</v>
      </c>
      <c r="D282" s="40">
        <v>0</v>
      </c>
      <c r="E282" s="40">
        <v>119.44</v>
      </c>
      <c r="F282" s="40">
        <v>576.9</v>
      </c>
    </row>
    <row r="283" spans="1:6" ht="14.25" customHeight="1" x14ac:dyDescent="0.2">
      <c r="A283" s="88">
        <f t="shared" si="4"/>
        <v>42196.083330000001</v>
      </c>
      <c r="B283" s="34">
        <v>2</v>
      </c>
      <c r="C283" s="40">
        <v>585.76</v>
      </c>
      <c r="D283" s="40">
        <v>0</v>
      </c>
      <c r="E283" s="40">
        <v>94.12</v>
      </c>
      <c r="F283" s="40">
        <v>606.69000000000005</v>
      </c>
    </row>
    <row r="284" spans="1:6" ht="14.25" customHeight="1" x14ac:dyDescent="0.2">
      <c r="A284" s="88">
        <f t="shared" si="4"/>
        <v>42196.125</v>
      </c>
      <c r="B284" s="34">
        <v>3</v>
      </c>
      <c r="C284" s="40">
        <v>607.20000000000005</v>
      </c>
      <c r="D284" s="40">
        <v>0</v>
      </c>
      <c r="E284" s="40">
        <v>899</v>
      </c>
      <c r="F284" s="40">
        <v>628.13</v>
      </c>
    </row>
    <row r="285" spans="1:6" ht="14.25" customHeight="1" x14ac:dyDescent="0.2">
      <c r="A285" s="88">
        <f t="shared" si="4"/>
        <v>42196.166669999999</v>
      </c>
      <c r="B285" s="34">
        <v>4</v>
      </c>
      <c r="C285" s="40">
        <v>629.97</v>
      </c>
      <c r="D285" s="40">
        <v>3.89</v>
      </c>
      <c r="E285" s="40">
        <v>0.1</v>
      </c>
      <c r="F285" s="40">
        <v>650.9</v>
      </c>
    </row>
    <row r="286" spans="1:6" ht="14.25" customHeight="1" x14ac:dyDescent="0.2">
      <c r="A286" s="88">
        <f t="shared" si="4"/>
        <v>42196.208330000001</v>
      </c>
      <c r="B286" s="34">
        <v>5</v>
      </c>
      <c r="C286" s="40">
        <v>654.6</v>
      </c>
      <c r="D286" s="40">
        <v>71.91</v>
      </c>
      <c r="E286" s="40">
        <v>0</v>
      </c>
      <c r="F286" s="40">
        <v>675.53</v>
      </c>
    </row>
    <row r="287" spans="1:6" ht="14.25" customHeight="1" x14ac:dyDescent="0.2">
      <c r="A287" s="88">
        <f t="shared" si="4"/>
        <v>42196.25</v>
      </c>
      <c r="B287" s="34">
        <v>6</v>
      </c>
      <c r="C287" s="40">
        <v>624.36</v>
      </c>
      <c r="D287" s="40">
        <v>83.62</v>
      </c>
      <c r="E287" s="40">
        <v>0</v>
      </c>
      <c r="F287" s="40">
        <v>645.29</v>
      </c>
    </row>
    <row r="288" spans="1:6" ht="14.25" customHeight="1" x14ac:dyDescent="0.2">
      <c r="A288" s="88">
        <f t="shared" si="4"/>
        <v>42196.291669999999</v>
      </c>
      <c r="B288" s="34">
        <v>7</v>
      </c>
      <c r="C288" s="40">
        <v>556.30999999999995</v>
      </c>
      <c r="D288" s="40">
        <v>139.36000000000001</v>
      </c>
      <c r="E288" s="40">
        <v>0</v>
      </c>
      <c r="F288" s="40">
        <v>577.24</v>
      </c>
    </row>
    <row r="289" spans="1:6" ht="14.25" customHeight="1" x14ac:dyDescent="0.2">
      <c r="A289" s="88">
        <f t="shared" si="4"/>
        <v>42196.333330000001</v>
      </c>
      <c r="B289" s="34">
        <v>8</v>
      </c>
      <c r="C289" s="40">
        <v>688.15</v>
      </c>
      <c r="D289" s="40">
        <v>40.46</v>
      </c>
      <c r="E289" s="40">
        <v>0</v>
      </c>
      <c r="F289" s="40">
        <v>709.08</v>
      </c>
    </row>
    <row r="290" spans="1:6" ht="14.25" customHeight="1" x14ac:dyDescent="0.2">
      <c r="A290" s="88">
        <f t="shared" si="4"/>
        <v>42196.375</v>
      </c>
      <c r="B290" s="34">
        <v>9</v>
      </c>
      <c r="C290" s="40">
        <v>597.74</v>
      </c>
      <c r="D290" s="40">
        <v>0</v>
      </c>
      <c r="E290" s="40">
        <v>127.8</v>
      </c>
      <c r="F290" s="40">
        <v>618.66999999999996</v>
      </c>
    </row>
    <row r="291" spans="1:6" ht="14.25" customHeight="1" x14ac:dyDescent="0.2">
      <c r="A291" s="88">
        <f t="shared" si="4"/>
        <v>42196.416669999999</v>
      </c>
      <c r="B291" s="34">
        <v>10</v>
      </c>
      <c r="C291" s="40">
        <v>560.25</v>
      </c>
      <c r="D291" s="40">
        <v>0</v>
      </c>
      <c r="E291" s="40">
        <v>16.29</v>
      </c>
      <c r="F291" s="40">
        <v>581.17999999999995</v>
      </c>
    </row>
    <row r="292" spans="1:6" ht="14.25" customHeight="1" x14ac:dyDescent="0.2">
      <c r="A292" s="88">
        <f t="shared" si="4"/>
        <v>42196.458330000001</v>
      </c>
      <c r="B292" s="34">
        <v>11</v>
      </c>
      <c r="C292" s="40">
        <v>560.33000000000004</v>
      </c>
      <c r="D292" s="40">
        <v>0</v>
      </c>
      <c r="E292" s="40">
        <v>7.49</v>
      </c>
      <c r="F292" s="40">
        <v>581.26</v>
      </c>
    </row>
    <row r="293" spans="1:6" ht="14.25" customHeight="1" x14ac:dyDescent="0.2">
      <c r="A293" s="88">
        <f t="shared" si="4"/>
        <v>42196.5</v>
      </c>
      <c r="B293" s="34">
        <v>12</v>
      </c>
      <c r="C293" s="40">
        <v>569.20000000000005</v>
      </c>
      <c r="D293" s="40">
        <v>0</v>
      </c>
      <c r="E293" s="40">
        <v>67.41</v>
      </c>
      <c r="F293" s="40">
        <v>590.13</v>
      </c>
    </row>
    <row r="294" spans="1:6" ht="14.25" customHeight="1" x14ac:dyDescent="0.2">
      <c r="A294" s="88">
        <f t="shared" si="4"/>
        <v>42196.541669999999</v>
      </c>
      <c r="B294" s="34">
        <v>13</v>
      </c>
      <c r="C294" s="40">
        <v>578.5</v>
      </c>
      <c r="D294" s="40">
        <v>0</v>
      </c>
      <c r="E294" s="40">
        <v>83.11</v>
      </c>
      <c r="F294" s="40">
        <v>599.42999999999995</v>
      </c>
    </row>
    <row r="295" spans="1:6" ht="14.25" customHeight="1" x14ac:dyDescent="0.2">
      <c r="A295" s="88">
        <f t="shared" si="4"/>
        <v>42196.583330000001</v>
      </c>
      <c r="B295" s="34">
        <v>14</v>
      </c>
      <c r="C295" s="40">
        <v>587.9</v>
      </c>
      <c r="D295" s="40">
        <v>0</v>
      </c>
      <c r="E295" s="40">
        <v>196.63</v>
      </c>
      <c r="F295" s="40">
        <v>608.83000000000004</v>
      </c>
    </row>
    <row r="296" spans="1:6" ht="14.25" customHeight="1" x14ac:dyDescent="0.2">
      <c r="A296" s="88">
        <f t="shared" si="4"/>
        <v>42196.625</v>
      </c>
      <c r="B296" s="34">
        <v>15</v>
      </c>
      <c r="C296" s="40">
        <v>587.85</v>
      </c>
      <c r="D296" s="40">
        <v>0</v>
      </c>
      <c r="E296" s="40">
        <v>188.09</v>
      </c>
      <c r="F296" s="40">
        <v>608.78</v>
      </c>
    </row>
    <row r="297" spans="1:6" ht="14.25" customHeight="1" x14ac:dyDescent="0.2">
      <c r="A297" s="88">
        <f t="shared" si="4"/>
        <v>42196.666669999999</v>
      </c>
      <c r="B297" s="34">
        <v>16</v>
      </c>
      <c r="C297" s="40">
        <v>587.99</v>
      </c>
      <c r="D297" s="40">
        <v>0</v>
      </c>
      <c r="E297" s="40">
        <v>137.30000000000001</v>
      </c>
      <c r="F297" s="40">
        <v>608.91999999999996</v>
      </c>
    </row>
    <row r="298" spans="1:6" ht="14.25" customHeight="1" x14ac:dyDescent="0.2">
      <c r="A298" s="88">
        <f t="shared" si="4"/>
        <v>42196.708330000001</v>
      </c>
      <c r="B298" s="34">
        <v>17</v>
      </c>
      <c r="C298" s="40">
        <v>597.80999999999995</v>
      </c>
      <c r="D298" s="40">
        <v>0</v>
      </c>
      <c r="E298" s="40">
        <v>132.66999999999999</v>
      </c>
      <c r="F298" s="40">
        <v>618.74</v>
      </c>
    </row>
    <row r="299" spans="1:6" ht="14.25" customHeight="1" x14ac:dyDescent="0.2">
      <c r="A299" s="88">
        <f t="shared" si="4"/>
        <v>42196.75</v>
      </c>
      <c r="B299" s="34">
        <v>18</v>
      </c>
      <c r="C299" s="40">
        <v>551.65</v>
      </c>
      <c r="D299" s="40">
        <v>0</v>
      </c>
      <c r="E299" s="40">
        <v>110.51</v>
      </c>
      <c r="F299" s="40">
        <v>572.58000000000004</v>
      </c>
    </row>
    <row r="300" spans="1:6" ht="14.25" customHeight="1" x14ac:dyDescent="0.2">
      <c r="A300" s="88">
        <f t="shared" si="4"/>
        <v>42196.791669999999</v>
      </c>
      <c r="B300" s="34">
        <v>19</v>
      </c>
      <c r="C300" s="40">
        <v>535.61</v>
      </c>
      <c r="D300" s="40">
        <v>0</v>
      </c>
      <c r="E300" s="40">
        <v>76.180000000000007</v>
      </c>
      <c r="F300" s="40">
        <v>556.54</v>
      </c>
    </row>
    <row r="301" spans="1:6" ht="14.25" customHeight="1" x14ac:dyDescent="0.2">
      <c r="A301" s="88">
        <f t="shared" si="4"/>
        <v>42196.833330000001</v>
      </c>
      <c r="B301" s="34">
        <v>20</v>
      </c>
      <c r="C301" s="40">
        <v>560.87</v>
      </c>
      <c r="D301" s="40">
        <v>0</v>
      </c>
      <c r="E301" s="40">
        <v>115.87</v>
      </c>
      <c r="F301" s="40">
        <v>581.79999999999995</v>
      </c>
    </row>
    <row r="302" spans="1:6" ht="14.25" customHeight="1" x14ac:dyDescent="0.2">
      <c r="A302" s="88">
        <f t="shared" si="4"/>
        <v>42196.875</v>
      </c>
      <c r="B302" s="34">
        <v>21</v>
      </c>
      <c r="C302" s="40">
        <v>579.62</v>
      </c>
      <c r="D302" s="40">
        <v>0</v>
      </c>
      <c r="E302" s="40">
        <v>184.53</v>
      </c>
      <c r="F302" s="40">
        <v>600.54999999999995</v>
      </c>
    </row>
    <row r="303" spans="1:6" ht="14.25" customHeight="1" x14ac:dyDescent="0.2">
      <c r="A303" s="88">
        <f t="shared" si="4"/>
        <v>42196.916669999999</v>
      </c>
      <c r="B303" s="34">
        <v>22</v>
      </c>
      <c r="C303" s="40">
        <v>524.63</v>
      </c>
      <c r="D303" s="40">
        <v>0</v>
      </c>
      <c r="E303" s="40">
        <v>331.29</v>
      </c>
      <c r="F303" s="40">
        <v>545.55999999999995</v>
      </c>
    </row>
    <row r="304" spans="1:6" ht="14.25" customHeight="1" x14ac:dyDescent="0.2">
      <c r="A304" s="88">
        <f t="shared" si="4"/>
        <v>42196.958330000001</v>
      </c>
      <c r="B304" s="34">
        <v>23</v>
      </c>
      <c r="C304" s="40">
        <v>597.16999999999996</v>
      </c>
      <c r="D304" s="40">
        <v>0</v>
      </c>
      <c r="E304" s="40">
        <v>363.37</v>
      </c>
      <c r="F304" s="40">
        <v>618.1</v>
      </c>
    </row>
    <row r="305" spans="1:6" ht="14.25" customHeight="1" x14ac:dyDescent="0.2">
      <c r="A305" s="88">
        <f t="shared" si="4"/>
        <v>42197</v>
      </c>
      <c r="B305" s="34">
        <v>0</v>
      </c>
      <c r="C305" s="40">
        <v>521.55999999999995</v>
      </c>
      <c r="D305" s="40">
        <v>0</v>
      </c>
      <c r="E305" s="40">
        <v>256.04000000000002</v>
      </c>
      <c r="F305" s="40">
        <v>542.49</v>
      </c>
    </row>
    <row r="306" spans="1:6" ht="14.25" customHeight="1" x14ac:dyDescent="0.2">
      <c r="A306" s="88">
        <f t="shared" si="4"/>
        <v>42197.041669999999</v>
      </c>
      <c r="B306" s="34">
        <v>1</v>
      </c>
      <c r="C306" s="40">
        <v>556.38</v>
      </c>
      <c r="D306" s="40">
        <v>0</v>
      </c>
      <c r="E306" s="40">
        <v>172.07</v>
      </c>
      <c r="F306" s="40">
        <v>577.30999999999995</v>
      </c>
    </row>
    <row r="307" spans="1:6" ht="14.25" customHeight="1" x14ac:dyDescent="0.2">
      <c r="A307" s="88">
        <f t="shared" si="4"/>
        <v>42197.083330000001</v>
      </c>
      <c r="B307" s="34">
        <v>2</v>
      </c>
      <c r="C307" s="40">
        <v>586.07000000000005</v>
      </c>
      <c r="D307" s="40">
        <v>0</v>
      </c>
      <c r="E307" s="40">
        <v>269.45999999999998</v>
      </c>
      <c r="F307" s="40">
        <v>607</v>
      </c>
    </row>
    <row r="308" spans="1:6" ht="14.25" customHeight="1" x14ac:dyDescent="0.2">
      <c r="A308" s="88">
        <f t="shared" si="4"/>
        <v>42197.125</v>
      </c>
      <c r="B308" s="34">
        <v>3</v>
      </c>
      <c r="C308" s="40">
        <v>585.67999999999995</v>
      </c>
      <c r="D308" s="40">
        <v>0.01</v>
      </c>
      <c r="E308" s="40">
        <v>205.24</v>
      </c>
      <c r="F308" s="40">
        <v>606.61</v>
      </c>
    </row>
    <row r="309" spans="1:6" ht="14.25" customHeight="1" x14ac:dyDescent="0.2">
      <c r="A309" s="88">
        <f t="shared" si="4"/>
        <v>42197.166669999999</v>
      </c>
      <c r="B309" s="34">
        <v>4</v>
      </c>
      <c r="C309" s="40">
        <v>641.99</v>
      </c>
      <c r="D309" s="40">
        <v>0</v>
      </c>
      <c r="E309" s="40">
        <v>237.66</v>
      </c>
      <c r="F309" s="40">
        <v>662.92</v>
      </c>
    </row>
    <row r="310" spans="1:6" ht="14.25" customHeight="1" x14ac:dyDescent="0.2">
      <c r="A310" s="88">
        <f t="shared" si="4"/>
        <v>42197.208330000001</v>
      </c>
      <c r="B310" s="34">
        <v>5</v>
      </c>
      <c r="C310" s="40">
        <v>654.70000000000005</v>
      </c>
      <c r="D310" s="40">
        <v>0</v>
      </c>
      <c r="E310" s="40">
        <v>165.06</v>
      </c>
      <c r="F310" s="40">
        <v>675.63</v>
      </c>
    </row>
    <row r="311" spans="1:6" ht="14.25" customHeight="1" x14ac:dyDescent="0.2">
      <c r="A311" s="88">
        <f t="shared" si="4"/>
        <v>42197.25</v>
      </c>
      <c r="B311" s="34">
        <v>6</v>
      </c>
      <c r="C311" s="40">
        <v>642.20000000000005</v>
      </c>
      <c r="D311" s="40">
        <v>0</v>
      </c>
      <c r="E311" s="40">
        <v>42.13</v>
      </c>
      <c r="F311" s="40">
        <v>663.13</v>
      </c>
    </row>
    <row r="312" spans="1:6" ht="14.25" customHeight="1" x14ac:dyDescent="0.2">
      <c r="A312" s="88">
        <f t="shared" si="4"/>
        <v>42197.291669999999</v>
      </c>
      <c r="B312" s="34">
        <v>7</v>
      </c>
      <c r="C312" s="40">
        <v>586.02</v>
      </c>
      <c r="D312" s="40">
        <v>0</v>
      </c>
      <c r="E312" s="40">
        <v>3.33</v>
      </c>
      <c r="F312" s="40">
        <v>606.95000000000005</v>
      </c>
    </row>
    <row r="313" spans="1:6" ht="14.25" customHeight="1" x14ac:dyDescent="0.2">
      <c r="A313" s="88">
        <f t="shared" si="4"/>
        <v>42197.333330000001</v>
      </c>
      <c r="B313" s="34">
        <v>8</v>
      </c>
      <c r="C313" s="40">
        <v>758.27</v>
      </c>
      <c r="D313" s="40">
        <v>0</v>
      </c>
      <c r="E313" s="40">
        <v>1048.54</v>
      </c>
      <c r="F313" s="40">
        <v>779.2</v>
      </c>
    </row>
    <row r="314" spans="1:6" ht="14.25" customHeight="1" x14ac:dyDescent="0.2">
      <c r="A314" s="88">
        <f t="shared" si="4"/>
        <v>42197.375</v>
      </c>
      <c r="B314" s="34">
        <v>9</v>
      </c>
      <c r="C314" s="40">
        <v>651.29</v>
      </c>
      <c r="D314" s="40">
        <v>0</v>
      </c>
      <c r="E314" s="40">
        <v>443.35</v>
      </c>
      <c r="F314" s="40">
        <v>672.22</v>
      </c>
    </row>
    <row r="315" spans="1:6" ht="14.25" customHeight="1" x14ac:dyDescent="0.2">
      <c r="A315" s="88">
        <f t="shared" si="4"/>
        <v>42197.416669999999</v>
      </c>
      <c r="B315" s="34">
        <v>10</v>
      </c>
      <c r="C315" s="40">
        <v>597.57000000000005</v>
      </c>
      <c r="D315" s="40">
        <v>0</v>
      </c>
      <c r="E315" s="40">
        <v>287.57</v>
      </c>
      <c r="F315" s="40">
        <v>618.5</v>
      </c>
    </row>
    <row r="316" spans="1:6" ht="14.25" customHeight="1" x14ac:dyDescent="0.2">
      <c r="A316" s="88">
        <f t="shared" si="4"/>
        <v>42197.458330000001</v>
      </c>
      <c r="B316" s="34">
        <v>11</v>
      </c>
      <c r="C316" s="40">
        <v>587.83000000000004</v>
      </c>
      <c r="D316" s="40">
        <v>0</v>
      </c>
      <c r="E316" s="40">
        <v>334.37</v>
      </c>
      <c r="F316" s="40">
        <v>608.76</v>
      </c>
    </row>
    <row r="317" spans="1:6" ht="14.25" customHeight="1" x14ac:dyDescent="0.2">
      <c r="A317" s="88">
        <f t="shared" si="4"/>
        <v>42197.5</v>
      </c>
      <c r="B317" s="34">
        <v>12</v>
      </c>
      <c r="C317" s="40">
        <v>587.76</v>
      </c>
      <c r="D317" s="40">
        <v>0</v>
      </c>
      <c r="E317" s="40">
        <v>310.54000000000002</v>
      </c>
      <c r="F317" s="40">
        <v>608.69000000000005</v>
      </c>
    </row>
    <row r="318" spans="1:6" ht="14.25" customHeight="1" x14ac:dyDescent="0.2">
      <c r="A318" s="88">
        <f t="shared" si="4"/>
        <v>42197.541669999999</v>
      </c>
      <c r="B318" s="34">
        <v>13</v>
      </c>
      <c r="C318" s="40">
        <v>597.49</v>
      </c>
      <c r="D318" s="40">
        <v>0</v>
      </c>
      <c r="E318" s="40">
        <v>302.47000000000003</v>
      </c>
      <c r="F318" s="40">
        <v>618.41999999999996</v>
      </c>
    </row>
    <row r="319" spans="1:6" ht="14.25" customHeight="1" x14ac:dyDescent="0.2">
      <c r="A319" s="88">
        <f t="shared" si="4"/>
        <v>42197.583330000001</v>
      </c>
      <c r="B319" s="34">
        <v>14</v>
      </c>
      <c r="C319" s="40">
        <v>597.72</v>
      </c>
      <c r="D319" s="40">
        <v>0</v>
      </c>
      <c r="E319" s="40">
        <v>445.22</v>
      </c>
      <c r="F319" s="40">
        <v>618.65</v>
      </c>
    </row>
    <row r="320" spans="1:6" ht="14.25" customHeight="1" x14ac:dyDescent="0.2">
      <c r="A320" s="88">
        <f t="shared" si="4"/>
        <v>42197.625</v>
      </c>
      <c r="B320" s="34">
        <v>15</v>
      </c>
      <c r="C320" s="40">
        <v>602.71</v>
      </c>
      <c r="D320" s="40">
        <v>0</v>
      </c>
      <c r="E320" s="40">
        <v>400.46</v>
      </c>
      <c r="F320" s="40">
        <v>623.64</v>
      </c>
    </row>
    <row r="321" spans="1:6" ht="14.25" customHeight="1" x14ac:dyDescent="0.2">
      <c r="A321" s="88">
        <f t="shared" si="4"/>
        <v>42197.666669999999</v>
      </c>
      <c r="B321" s="34">
        <v>16</v>
      </c>
      <c r="C321" s="40">
        <v>618.07000000000005</v>
      </c>
      <c r="D321" s="40">
        <v>0</v>
      </c>
      <c r="E321" s="40">
        <v>500.67</v>
      </c>
      <c r="F321" s="40">
        <v>639</v>
      </c>
    </row>
    <row r="322" spans="1:6" ht="14.25" customHeight="1" x14ac:dyDescent="0.2">
      <c r="A322" s="88">
        <f t="shared" ref="A322:A385" si="5">A298+1</f>
        <v>42197.708330000001</v>
      </c>
      <c r="B322" s="34">
        <v>17</v>
      </c>
      <c r="C322" s="40">
        <v>607.66999999999996</v>
      </c>
      <c r="D322" s="40">
        <v>0</v>
      </c>
      <c r="E322" s="40">
        <v>927.48</v>
      </c>
      <c r="F322" s="40">
        <v>628.6</v>
      </c>
    </row>
    <row r="323" spans="1:6" ht="14.25" customHeight="1" x14ac:dyDescent="0.2">
      <c r="A323" s="88">
        <f t="shared" si="5"/>
        <v>42197.75</v>
      </c>
      <c r="B323" s="34">
        <v>18</v>
      </c>
      <c r="C323" s="40">
        <v>587.88</v>
      </c>
      <c r="D323" s="40">
        <v>0</v>
      </c>
      <c r="E323" s="40">
        <v>925.07</v>
      </c>
      <c r="F323" s="40">
        <v>608.80999999999995</v>
      </c>
    </row>
    <row r="324" spans="1:6" ht="14.25" customHeight="1" x14ac:dyDescent="0.2">
      <c r="A324" s="88">
        <f t="shared" si="5"/>
        <v>42197.791669999999</v>
      </c>
      <c r="B324" s="34">
        <v>19</v>
      </c>
      <c r="C324" s="40">
        <v>556.67999999999995</v>
      </c>
      <c r="D324" s="40">
        <v>0</v>
      </c>
      <c r="E324" s="40">
        <v>318.77999999999997</v>
      </c>
      <c r="F324" s="40">
        <v>577.61</v>
      </c>
    </row>
    <row r="325" spans="1:6" ht="14.25" customHeight="1" x14ac:dyDescent="0.2">
      <c r="A325" s="88">
        <f t="shared" si="5"/>
        <v>42197.833330000001</v>
      </c>
      <c r="B325" s="34">
        <v>20</v>
      </c>
      <c r="C325" s="40">
        <v>522.94000000000005</v>
      </c>
      <c r="D325" s="40">
        <v>0</v>
      </c>
      <c r="E325" s="40">
        <v>216.48</v>
      </c>
      <c r="F325" s="40">
        <v>543.87</v>
      </c>
    </row>
    <row r="326" spans="1:6" ht="14.25" customHeight="1" x14ac:dyDescent="0.2">
      <c r="A326" s="88">
        <f t="shared" si="5"/>
        <v>42197.875</v>
      </c>
      <c r="B326" s="34">
        <v>21</v>
      </c>
      <c r="C326" s="40">
        <v>552.59</v>
      </c>
      <c r="D326" s="40">
        <v>0</v>
      </c>
      <c r="E326" s="40">
        <v>379.04</v>
      </c>
      <c r="F326" s="40">
        <v>573.52</v>
      </c>
    </row>
    <row r="327" spans="1:6" ht="14.25" customHeight="1" x14ac:dyDescent="0.2">
      <c r="A327" s="88">
        <f t="shared" si="5"/>
        <v>42197.916669999999</v>
      </c>
      <c r="B327" s="34">
        <v>22</v>
      </c>
      <c r="C327" s="40">
        <v>519.16</v>
      </c>
      <c r="D327" s="40">
        <v>0</v>
      </c>
      <c r="E327" s="40">
        <v>393.76</v>
      </c>
      <c r="F327" s="40">
        <v>540.09</v>
      </c>
    </row>
    <row r="328" spans="1:6" ht="14.25" customHeight="1" x14ac:dyDescent="0.2">
      <c r="A328" s="88">
        <f t="shared" si="5"/>
        <v>42197.958330000001</v>
      </c>
      <c r="B328" s="34">
        <v>23</v>
      </c>
      <c r="C328" s="40">
        <v>607.35</v>
      </c>
      <c r="D328" s="40">
        <v>0</v>
      </c>
      <c r="E328" s="40">
        <v>523.49</v>
      </c>
      <c r="F328" s="40">
        <v>628.28</v>
      </c>
    </row>
    <row r="329" spans="1:6" ht="14.25" customHeight="1" x14ac:dyDescent="0.2">
      <c r="A329" s="88">
        <f t="shared" si="5"/>
        <v>42198</v>
      </c>
      <c r="B329" s="34">
        <v>0</v>
      </c>
      <c r="C329" s="40">
        <v>520.62</v>
      </c>
      <c r="D329" s="40">
        <v>0</v>
      </c>
      <c r="E329" s="40">
        <v>307.11</v>
      </c>
      <c r="F329" s="40">
        <v>541.54999999999995</v>
      </c>
    </row>
    <row r="330" spans="1:6" ht="14.25" customHeight="1" x14ac:dyDescent="0.2">
      <c r="A330" s="88">
        <f t="shared" si="5"/>
        <v>42198.041669999999</v>
      </c>
      <c r="B330" s="34">
        <v>1</v>
      </c>
      <c r="C330" s="40">
        <v>580.62</v>
      </c>
      <c r="D330" s="40">
        <v>0</v>
      </c>
      <c r="E330" s="40">
        <v>357.65</v>
      </c>
      <c r="F330" s="40">
        <v>601.54999999999995</v>
      </c>
    </row>
    <row r="331" spans="1:6" ht="14.25" customHeight="1" x14ac:dyDescent="0.2">
      <c r="A331" s="88">
        <f t="shared" si="5"/>
        <v>42198.083330000001</v>
      </c>
      <c r="B331" s="34">
        <v>2</v>
      </c>
      <c r="C331" s="40">
        <v>610.22</v>
      </c>
      <c r="D331" s="40">
        <v>0</v>
      </c>
      <c r="E331" s="40">
        <v>1027.07</v>
      </c>
      <c r="F331" s="40">
        <v>631.15</v>
      </c>
    </row>
    <row r="332" spans="1:6" ht="14.25" customHeight="1" x14ac:dyDescent="0.2">
      <c r="A332" s="88">
        <f t="shared" si="5"/>
        <v>42198.125</v>
      </c>
      <c r="B332" s="34">
        <v>3</v>
      </c>
      <c r="C332" s="40">
        <v>620.84</v>
      </c>
      <c r="D332" s="40">
        <v>0</v>
      </c>
      <c r="E332" s="40">
        <v>973.8</v>
      </c>
      <c r="F332" s="40">
        <v>641.77</v>
      </c>
    </row>
    <row r="333" spans="1:6" ht="14.25" customHeight="1" x14ac:dyDescent="0.2">
      <c r="A333" s="88">
        <f t="shared" si="5"/>
        <v>42198.166669999999</v>
      </c>
      <c r="B333" s="34">
        <v>4</v>
      </c>
      <c r="C333" s="40">
        <v>654.07000000000005</v>
      </c>
      <c r="D333" s="40">
        <v>0</v>
      </c>
      <c r="E333" s="40">
        <v>865.95</v>
      </c>
      <c r="F333" s="40">
        <v>675</v>
      </c>
    </row>
    <row r="334" spans="1:6" ht="14.25" customHeight="1" x14ac:dyDescent="0.2">
      <c r="A334" s="88">
        <f t="shared" si="5"/>
        <v>42198.208330000001</v>
      </c>
      <c r="B334" s="34">
        <v>5</v>
      </c>
      <c r="C334" s="40">
        <v>665.98</v>
      </c>
      <c r="D334" s="40">
        <v>0</v>
      </c>
      <c r="E334" s="40">
        <v>78.790000000000006</v>
      </c>
      <c r="F334" s="40">
        <v>686.91</v>
      </c>
    </row>
    <row r="335" spans="1:6" ht="14.25" customHeight="1" x14ac:dyDescent="0.2">
      <c r="A335" s="88">
        <f t="shared" si="5"/>
        <v>42198.25</v>
      </c>
      <c r="B335" s="34">
        <v>6</v>
      </c>
      <c r="C335" s="40">
        <v>620.74</v>
      </c>
      <c r="D335" s="40">
        <v>0</v>
      </c>
      <c r="E335" s="40">
        <v>3.64</v>
      </c>
      <c r="F335" s="40">
        <v>641.66999999999996</v>
      </c>
    </row>
    <row r="336" spans="1:6" ht="14.25" customHeight="1" x14ac:dyDescent="0.2">
      <c r="A336" s="88">
        <f t="shared" si="5"/>
        <v>42198.291669999999</v>
      </c>
      <c r="B336" s="34">
        <v>7</v>
      </c>
      <c r="C336" s="40">
        <v>740.51</v>
      </c>
      <c r="D336" s="40">
        <v>51.21</v>
      </c>
      <c r="E336" s="40">
        <v>0</v>
      </c>
      <c r="F336" s="40">
        <v>761.44</v>
      </c>
    </row>
    <row r="337" spans="1:6" ht="14.25" customHeight="1" x14ac:dyDescent="0.2">
      <c r="A337" s="88">
        <f t="shared" si="5"/>
        <v>42198.333330000001</v>
      </c>
      <c r="B337" s="34">
        <v>8</v>
      </c>
      <c r="C337" s="40">
        <v>681.48</v>
      </c>
      <c r="D337" s="40">
        <v>0</v>
      </c>
      <c r="E337" s="40">
        <v>39.770000000000003</v>
      </c>
      <c r="F337" s="40">
        <v>702.41</v>
      </c>
    </row>
    <row r="338" spans="1:6" ht="14.25" customHeight="1" x14ac:dyDescent="0.2">
      <c r="A338" s="88">
        <f t="shared" si="5"/>
        <v>42198.375</v>
      </c>
      <c r="B338" s="34">
        <v>9</v>
      </c>
      <c r="C338" s="40">
        <v>573.66999999999996</v>
      </c>
      <c r="D338" s="40">
        <v>0</v>
      </c>
      <c r="E338" s="40">
        <v>197.92</v>
      </c>
      <c r="F338" s="40">
        <v>594.6</v>
      </c>
    </row>
    <row r="339" spans="1:6" ht="14.25" customHeight="1" x14ac:dyDescent="0.2">
      <c r="A339" s="88">
        <f t="shared" si="5"/>
        <v>42198.416669999999</v>
      </c>
      <c r="B339" s="34">
        <v>10</v>
      </c>
      <c r="C339" s="40">
        <v>538.84</v>
      </c>
      <c r="D339" s="40">
        <v>0</v>
      </c>
      <c r="E339" s="40">
        <v>237.83</v>
      </c>
      <c r="F339" s="40">
        <v>559.77</v>
      </c>
    </row>
    <row r="340" spans="1:6" ht="14.25" customHeight="1" x14ac:dyDescent="0.2">
      <c r="A340" s="88">
        <f t="shared" si="5"/>
        <v>42198.458330000001</v>
      </c>
      <c r="B340" s="34">
        <v>11</v>
      </c>
      <c r="C340" s="40">
        <v>530.97</v>
      </c>
      <c r="D340" s="40">
        <v>0</v>
      </c>
      <c r="E340" s="40">
        <v>276.64</v>
      </c>
      <c r="F340" s="40">
        <v>551.9</v>
      </c>
    </row>
    <row r="341" spans="1:6" ht="14.25" customHeight="1" x14ac:dyDescent="0.2">
      <c r="A341" s="88">
        <f t="shared" si="5"/>
        <v>42198.5</v>
      </c>
      <c r="B341" s="34">
        <v>12</v>
      </c>
      <c r="C341" s="40">
        <v>547.1</v>
      </c>
      <c r="D341" s="40">
        <v>0</v>
      </c>
      <c r="E341" s="40">
        <v>350.09</v>
      </c>
      <c r="F341" s="40">
        <v>568.03</v>
      </c>
    </row>
    <row r="342" spans="1:6" ht="14.25" customHeight="1" x14ac:dyDescent="0.2">
      <c r="A342" s="88">
        <f t="shared" si="5"/>
        <v>42198.541669999999</v>
      </c>
      <c r="B342" s="34">
        <v>13</v>
      </c>
      <c r="C342" s="40">
        <v>538.91</v>
      </c>
      <c r="D342" s="40">
        <v>0</v>
      </c>
      <c r="E342" s="40">
        <v>370.34</v>
      </c>
      <c r="F342" s="40">
        <v>559.84</v>
      </c>
    </row>
    <row r="343" spans="1:6" ht="14.25" customHeight="1" x14ac:dyDescent="0.2">
      <c r="A343" s="88">
        <f t="shared" si="5"/>
        <v>42198.583330000001</v>
      </c>
      <c r="B343" s="34">
        <v>14</v>
      </c>
      <c r="C343" s="40">
        <v>522.95000000000005</v>
      </c>
      <c r="D343" s="40">
        <v>0</v>
      </c>
      <c r="E343" s="40">
        <v>740.5</v>
      </c>
      <c r="F343" s="40">
        <v>543.88</v>
      </c>
    </row>
    <row r="344" spans="1:6" ht="14.25" customHeight="1" x14ac:dyDescent="0.2">
      <c r="A344" s="88">
        <f t="shared" si="5"/>
        <v>42198.625</v>
      </c>
      <c r="B344" s="34">
        <v>15</v>
      </c>
      <c r="C344" s="40">
        <v>530.76</v>
      </c>
      <c r="D344" s="40">
        <v>0</v>
      </c>
      <c r="E344" s="40">
        <v>594.72</v>
      </c>
      <c r="F344" s="40">
        <v>551.69000000000005</v>
      </c>
    </row>
    <row r="345" spans="1:6" ht="14.25" customHeight="1" x14ac:dyDescent="0.2">
      <c r="A345" s="88">
        <f t="shared" si="5"/>
        <v>42198.666669999999</v>
      </c>
      <c r="B345" s="34">
        <v>16</v>
      </c>
      <c r="C345" s="40">
        <v>517.75</v>
      </c>
      <c r="D345" s="40">
        <v>0.01</v>
      </c>
      <c r="E345" s="40">
        <v>717.24</v>
      </c>
      <c r="F345" s="40">
        <v>538.67999999999995</v>
      </c>
    </row>
    <row r="346" spans="1:6" ht="14.25" customHeight="1" x14ac:dyDescent="0.2">
      <c r="A346" s="88">
        <f t="shared" si="5"/>
        <v>42198.708330000001</v>
      </c>
      <c r="B346" s="34">
        <v>17</v>
      </c>
      <c r="C346" s="40">
        <v>539.23</v>
      </c>
      <c r="D346" s="40">
        <v>0</v>
      </c>
      <c r="E346" s="40">
        <v>675.4</v>
      </c>
      <c r="F346" s="40">
        <v>560.16</v>
      </c>
    </row>
    <row r="347" spans="1:6" ht="14.25" customHeight="1" x14ac:dyDescent="0.2">
      <c r="A347" s="88">
        <f t="shared" si="5"/>
        <v>42198.75</v>
      </c>
      <c r="B347" s="34">
        <v>18</v>
      </c>
      <c r="C347" s="40">
        <v>554.25</v>
      </c>
      <c r="D347" s="40">
        <v>0</v>
      </c>
      <c r="E347" s="40">
        <v>645</v>
      </c>
      <c r="F347" s="40">
        <v>575.17999999999995</v>
      </c>
    </row>
    <row r="348" spans="1:6" ht="14.25" customHeight="1" x14ac:dyDescent="0.2">
      <c r="A348" s="88">
        <f t="shared" si="5"/>
        <v>42198.791669999999</v>
      </c>
      <c r="B348" s="34">
        <v>19</v>
      </c>
      <c r="C348" s="40">
        <v>555.48</v>
      </c>
      <c r="D348" s="40">
        <v>0</v>
      </c>
      <c r="E348" s="40">
        <v>554.54999999999995</v>
      </c>
      <c r="F348" s="40">
        <v>576.41</v>
      </c>
    </row>
    <row r="349" spans="1:6" ht="14.25" customHeight="1" x14ac:dyDescent="0.2">
      <c r="A349" s="88">
        <f t="shared" si="5"/>
        <v>42198.833330000001</v>
      </c>
      <c r="B349" s="34">
        <v>20</v>
      </c>
      <c r="C349" s="40">
        <v>559.73</v>
      </c>
      <c r="D349" s="40">
        <v>0</v>
      </c>
      <c r="E349" s="40">
        <v>550.28</v>
      </c>
      <c r="F349" s="40">
        <v>580.66</v>
      </c>
    </row>
    <row r="350" spans="1:6" ht="14.25" customHeight="1" x14ac:dyDescent="0.2">
      <c r="A350" s="88">
        <f t="shared" si="5"/>
        <v>42198.875</v>
      </c>
      <c r="B350" s="34">
        <v>21</v>
      </c>
      <c r="C350" s="40">
        <v>563.29</v>
      </c>
      <c r="D350" s="40">
        <v>0</v>
      </c>
      <c r="E350" s="40">
        <v>661.7</v>
      </c>
      <c r="F350" s="40">
        <v>584.22</v>
      </c>
    </row>
    <row r="351" spans="1:6" ht="14.25" customHeight="1" x14ac:dyDescent="0.2">
      <c r="A351" s="88">
        <f t="shared" si="5"/>
        <v>42198.916669999999</v>
      </c>
      <c r="B351" s="34">
        <v>22</v>
      </c>
      <c r="C351" s="40">
        <v>518.04999999999995</v>
      </c>
      <c r="D351" s="40">
        <v>0</v>
      </c>
      <c r="E351" s="40">
        <v>316.29000000000002</v>
      </c>
      <c r="F351" s="40">
        <v>538.98</v>
      </c>
    </row>
    <row r="352" spans="1:6" ht="14.25" customHeight="1" x14ac:dyDescent="0.2">
      <c r="A352" s="88">
        <f t="shared" si="5"/>
        <v>42198.958330000001</v>
      </c>
      <c r="B352" s="34">
        <v>23</v>
      </c>
      <c r="C352" s="40">
        <v>594.84</v>
      </c>
      <c r="D352" s="40">
        <v>0</v>
      </c>
      <c r="E352" s="40">
        <v>426.89</v>
      </c>
      <c r="F352" s="40">
        <v>615.77</v>
      </c>
    </row>
    <row r="353" spans="1:6" ht="14.25" customHeight="1" x14ac:dyDescent="0.2">
      <c r="A353" s="88">
        <f t="shared" si="5"/>
        <v>42199</v>
      </c>
      <c r="B353" s="34">
        <v>0</v>
      </c>
      <c r="C353" s="40">
        <v>512.25</v>
      </c>
      <c r="D353" s="40">
        <v>0</v>
      </c>
      <c r="E353" s="40">
        <v>315.32</v>
      </c>
      <c r="F353" s="40">
        <v>533.17999999999995</v>
      </c>
    </row>
    <row r="354" spans="1:6" ht="14.25" customHeight="1" x14ac:dyDescent="0.2">
      <c r="A354" s="88">
        <f t="shared" si="5"/>
        <v>42199.041669999999</v>
      </c>
      <c r="B354" s="34">
        <v>1</v>
      </c>
      <c r="C354" s="40">
        <v>561.97</v>
      </c>
      <c r="D354" s="40">
        <v>0</v>
      </c>
      <c r="E354" s="40">
        <v>233.96</v>
      </c>
      <c r="F354" s="40">
        <v>582.9</v>
      </c>
    </row>
    <row r="355" spans="1:6" ht="14.25" customHeight="1" x14ac:dyDescent="0.2">
      <c r="A355" s="88">
        <f t="shared" si="5"/>
        <v>42199.083330000001</v>
      </c>
      <c r="B355" s="34">
        <v>2</v>
      </c>
      <c r="C355" s="40">
        <v>585.15</v>
      </c>
      <c r="D355" s="40">
        <v>0</v>
      </c>
      <c r="E355" s="40">
        <v>228.93</v>
      </c>
      <c r="F355" s="40">
        <v>606.08000000000004</v>
      </c>
    </row>
    <row r="356" spans="1:6" ht="14.25" customHeight="1" x14ac:dyDescent="0.2">
      <c r="A356" s="88">
        <f t="shared" si="5"/>
        <v>42199.125</v>
      </c>
      <c r="B356" s="34">
        <v>3</v>
      </c>
      <c r="C356" s="40">
        <v>609.94000000000005</v>
      </c>
      <c r="D356" s="40">
        <v>0</v>
      </c>
      <c r="E356" s="40">
        <v>305.60000000000002</v>
      </c>
      <c r="F356" s="40">
        <v>630.87</v>
      </c>
    </row>
    <row r="357" spans="1:6" ht="14.25" customHeight="1" x14ac:dyDescent="0.2">
      <c r="A357" s="88">
        <f t="shared" si="5"/>
        <v>42199.166669999999</v>
      </c>
      <c r="B357" s="34">
        <v>4</v>
      </c>
      <c r="C357" s="40">
        <v>654.14</v>
      </c>
      <c r="D357" s="40">
        <v>0</v>
      </c>
      <c r="E357" s="40">
        <v>157.03</v>
      </c>
      <c r="F357" s="40">
        <v>675.07</v>
      </c>
    </row>
    <row r="358" spans="1:6" ht="14.25" customHeight="1" x14ac:dyDescent="0.2">
      <c r="A358" s="88">
        <f t="shared" si="5"/>
        <v>42199.208330000001</v>
      </c>
      <c r="B358" s="34">
        <v>5</v>
      </c>
      <c r="C358" s="40">
        <v>660.11</v>
      </c>
      <c r="D358" s="40">
        <v>0</v>
      </c>
      <c r="E358" s="40">
        <v>849.63</v>
      </c>
      <c r="F358" s="40">
        <v>681.04</v>
      </c>
    </row>
    <row r="359" spans="1:6" ht="14.25" customHeight="1" x14ac:dyDescent="0.2">
      <c r="A359" s="88">
        <f t="shared" si="5"/>
        <v>42199.25</v>
      </c>
      <c r="B359" s="34">
        <v>6</v>
      </c>
      <c r="C359" s="40">
        <v>610.17999999999995</v>
      </c>
      <c r="D359" s="40">
        <v>27.27</v>
      </c>
      <c r="E359" s="40">
        <v>0</v>
      </c>
      <c r="F359" s="40">
        <v>631.11</v>
      </c>
    </row>
    <row r="360" spans="1:6" ht="14.25" customHeight="1" x14ac:dyDescent="0.2">
      <c r="A360" s="88">
        <f t="shared" si="5"/>
        <v>42199.291669999999</v>
      </c>
      <c r="B360" s="34">
        <v>7</v>
      </c>
      <c r="C360" s="40">
        <v>720.93</v>
      </c>
      <c r="D360" s="40">
        <v>379.42</v>
      </c>
      <c r="E360" s="40">
        <v>0</v>
      </c>
      <c r="F360" s="40">
        <v>741.86</v>
      </c>
    </row>
    <row r="361" spans="1:6" ht="14.25" customHeight="1" x14ac:dyDescent="0.2">
      <c r="A361" s="88">
        <f t="shared" si="5"/>
        <v>42199.333330000001</v>
      </c>
      <c r="B361" s="34">
        <v>8</v>
      </c>
      <c r="C361" s="40">
        <v>656.71</v>
      </c>
      <c r="D361" s="40">
        <v>0</v>
      </c>
      <c r="E361" s="40">
        <v>493.06</v>
      </c>
      <c r="F361" s="40">
        <v>677.64</v>
      </c>
    </row>
    <row r="362" spans="1:6" ht="14.25" customHeight="1" x14ac:dyDescent="0.2">
      <c r="A362" s="88">
        <f t="shared" si="5"/>
        <v>42199.375</v>
      </c>
      <c r="B362" s="34">
        <v>9</v>
      </c>
      <c r="C362" s="40">
        <v>564.1</v>
      </c>
      <c r="D362" s="40">
        <v>0</v>
      </c>
      <c r="E362" s="40">
        <v>20.37</v>
      </c>
      <c r="F362" s="40">
        <v>585.03</v>
      </c>
    </row>
    <row r="363" spans="1:6" ht="14.25" customHeight="1" x14ac:dyDescent="0.2">
      <c r="A363" s="88">
        <f t="shared" si="5"/>
        <v>42199.416669999999</v>
      </c>
      <c r="B363" s="34">
        <v>10</v>
      </c>
      <c r="C363" s="40">
        <v>529.87</v>
      </c>
      <c r="D363" s="40">
        <v>0</v>
      </c>
      <c r="E363" s="40">
        <v>65.31</v>
      </c>
      <c r="F363" s="40">
        <v>550.79999999999995</v>
      </c>
    </row>
    <row r="364" spans="1:6" ht="14.25" customHeight="1" x14ac:dyDescent="0.2">
      <c r="A364" s="88">
        <f t="shared" si="5"/>
        <v>42199.458330000001</v>
      </c>
      <c r="B364" s="34">
        <v>11</v>
      </c>
      <c r="C364" s="40">
        <v>513.91999999999996</v>
      </c>
      <c r="D364" s="40">
        <v>0</v>
      </c>
      <c r="E364" s="40">
        <v>119.3</v>
      </c>
      <c r="F364" s="40">
        <v>534.85</v>
      </c>
    </row>
    <row r="365" spans="1:6" ht="14.25" customHeight="1" x14ac:dyDescent="0.2">
      <c r="A365" s="88">
        <f t="shared" si="5"/>
        <v>42199.5</v>
      </c>
      <c r="B365" s="34">
        <v>12</v>
      </c>
      <c r="C365" s="40">
        <v>513.48</v>
      </c>
      <c r="D365" s="40">
        <v>0</v>
      </c>
      <c r="E365" s="40">
        <v>125.6</v>
      </c>
      <c r="F365" s="40">
        <v>534.41</v>
      </c>
    </row>
    <row r="366" spans="1:6" ht="14.25" customHeight="1" x14ac:dyDescent="0.2">
      <c r="A366" s="88">
        <f t="shared" si="5"/>
        <v>42199.541669999999</v>
      </c>
      <c r="B366" s="34">
        <v>13</v>
      </c>
      <c r="C366" s="40">
        <v>521.16</v>
      </c>
      <c r="D366" s="40">
        <v>0</v>
      </c>
      <c r="E366" s="40">
        <v>199.33</v>
      </c>
      <c r="F366" s="40">
        <v>542.09</v>
      </c>
    </row>
    <row r="367" spans="1:6" ht="14.25" customHeight="1" x14ac:dyDescent="0.2">
      <c r="A367" s="88">
        <f t="shared" si="5"/>
        <v>42199.583330000001</v>
      </c>
      <c r="B367" s="34">
        <v>14</v>
      </c>
      <c r="C367" s="40">
        <v>521.03</v>
      </c>
      <c r="D367" s="40">
        <v>0</v>
      </c>
      <c r="E367" s="40">
        <v>247.81</v>
      </c>
      <c r="F367" s="40">
        <v>541.96</v>
      </c>
    </row>
    <row r="368" spans="1:6" ht="14.25" customHeight="1" x14ac:dyDescent="0.2">
      <c r="A368" s="88">
        <f t="shared" si="5"/>
        <v>42199.625</v>
      </c>
      <c r="B368" s="34">
        <v>15</v>
      </c>
      <c r="C368" s="40">
        <v>529.41999999999996</v>
      </c>
      <c r="D368" s="40">
        <v>0</v>
      </c>
      <c r="E368" s="40">
        <v>214.17</v>
      </c>
      <c r="F368" s="40">
        <v>550.35</v>
      </c>
    </row>
    <row r="369" spans="1:6" ht="14.25" customHeight="1" x14ac:dyDescent="0.2">
      <c r="A369" s="88">
        <f t="shared" si="5"/>
        <v>42199.666669999999</v>
      </c>
      <c r="B369" s="34">
        <v>16</v>
      </c>
      <c r="C369" s="40">
        <v>545.53</v>
      </c>
      <c r="D369" s="40">
        <v>0</v>
      </c>
      <c r="E369" s="40">
        <v>265.7</v>
      </c>
      <c r="F369" s="40">
        <v>566.46</v>
      </c>
    </row>
    <row r="370" spans="1:6" ht="14.25" customHeight="1" x14ac:dyDescent="0.2">
      <c r="A370" s="88">
        <f t="shared" si="5"/>
        <v>42199.708330000001</v>
      </c>
      <c r="B370" s="34">
        <v>17</v>
      </c>
      <c r="C370" s="40">
        <v>538.41</v>
      </c>
      <c r="D370" s="40">
        <v>0.01</v>
      </c>
      <c r="E370" s="40">
        <v>247.76</v>
      </c>
      <c r="F370" s="40">
        <v>559.34</v>
      </c>
    </row>
    <row r="371" spans="1:6" ht="14.25" customHeight="1" x14ac:dyDescent="0.2">
      <c r="A371" s="88">
        <f t="shared" si="5"/>
        <v>42199.75</v>
      </c>
      <c r="B371" s="34">
        <v>18</v>
      </c>
      <c r="C371" s="40">
        <v>538.70000000000005</v>
      </c>
      <c r="D371" s="40">
        <v>0.01</v>
      </c>
      <c r="E371" s="40">
        <v>228.58</v>
      </c>
      <c r="F371" s="40">
        <v>559.63</v>
      </c>
    </row>
    <row r="372" spans="1:6" ht="14.25" customHeight="1" x14ac:dyDescent="0.2">
      <c r="A372" s="88">
        <f t="shared" si="5"/>
        <v>42199.791669999999</v>
      </c>
      <c r="B372" s="34">
        <v>19</v>
      </c>
      <c r="C372" s="40">
        <v>525.69000000000005</v>
      </c>
      <c r="D372" s="40">
        <v>0</v>
      </c>
      <c r="E372" s="40">
        <v>96.56</v>
      </c>
      <c r="F372" s="40">
        <v>546.62</v>
      </c>
    </row>
    <row r="373" spans="1:6" ht="14.25" customHeight="1" x14ac:dyDescent="0.2">
      <c r="A373" s="88">
        <f t="shared" si="5"/>
        <v>42199.833330000001</v>
      </c>
      <c r="B373" s="34">
        <v>20</v>
      </c>
      <c r="C373" s="40">
        <v>581.75</v>
      </c>
      <c r="D373" s="40">
        <v>0</v>
      </c>
      <c r="E373" s="40">
        <v>216.31</v>
      </c>
      <c r="F373" s="40">
        <v>602.67999999999995</v>
      </c>
    </row>
    <row r="374" spans="1:6" ht="14.25" customHeight="1" x14ac:dyDescent="0.2">
      <c r="A374" s="88">
        <f t="shared" si="5"/>
        <v>42199.875</v>
      </c>
      <c r="B374" s="34">
        <v>21</v>
      </c>
      <c r="C374" s="40">
        <v>583.35</v>
      </c>
      <c r="D374" s="40">
        <v>0</v>
      </c>
      <c r="E374" s="40">
        <v>321.07</v>
      </c>
      <c r="F374" s="40">
        <v>604.28</v>
      </c>
    </row>
    <row r="375" spans="1:6" ht="14.25" customHeight="1" x14ac:dyDescent="0.2">
      <c r="A375" s="88">
        <f t="shared" si="5"/>
        <v>42199.916669999999</v>
      </c>
      <c r="B375" s="34">
        <v>22</v>
      </c>
      <c r="C375" s="40">
        <v>514.86</v>
      </c>
      <c r="D375" s="40">
        <v>0</v>
      </c>
      <c r="E375" s="40">
        <v>322.58999999999997</v>
      </c>
      <c r="F375" s="40">
        <v>535.79</v>
      </c>
    </row>
    <row r="376" spans="1:6" ht="14.25" customHeight="1" x14ac:dyDescent="0.2">
      <c r="A376" s="88">
        <f t="shared" si="5"/>
        <v>42199.958330000001</v>
      </c>
      <c r="B376" s="34">
        <v>23</v>
      </c>
      <c r="C376" s="40">
        <v>590.16999999999996</v>
      </c>
      <c r="D376" s="40">
        <v>0</v>
      </c>
      <c r="E376" s="40">
        <v>174.55</v>
      </c>
      <c r="F376" s="40">
        <v>611.1</v>
      </c>
    </row>
    <row r="377" spans="1:6" ht="14.25" customHeight="1" x14ac:dyDescent="0.2">
      <c r="A377" s="88">
        <f t="shared" si="5"/>
        <v>42200</v>
      </c>
      <c r="B377" s="34">
        <v>0</v>
      </c>
      <c r="C377" s="40">
        <v>512.63</v>
      </c>
      <c r="D377" s="40">
        <v>0</v>
      </c>
      <c r="E377" s="40">
        <v>75.66</v>
      </c>
      <c r="F377" s="40">
        <v>533.55999999999995</v>
      </c>
    </row>
    <row r="378" spans="1:6" ht="14.25" customHeight="1" x14ac:dyDescent="0.2">
      <c r="A378" s="88">
        <f t="shared" si="5"/>
        <v>42200.041669999999</v>
      </c>
      <c r="B378" s="34">
        <v>1</v>
      </c>
      <c r="C378" s="40">
        <v>562.20000000000005</v>
      </c>
      <c r="D378" s="40">
        <v>0</v>
      </c>
      <c r="E378" s="40">
        <v>85.31</v>
      </c>
      <c r="F378" s="40">
        <v>583.13</v>
      </c>
    </row>
    <row r="379" spans="1:6" ht="14.25" customHeight="1" x14ac:dyDescent="0.2">
      <c r="A379" s="88">
        <f t="shared" si="5"/>
        <v>42200.083330000001</v>
      </c>
      <c r="B379" s="34">
        <v>2</v>
      </c>
      <c r="C379" s="40">
        <v>585.33000000000004</v>
      </c>
      <c r="D379" s="40">
        <v>0</v>
      </c>
      <c r="E379" s="40">
        <v>202.5</v>
      </c>
      <c r="F379" s="40">
        <v>606.26</v>
      </c>
    </row>
    <row r="380" spans="1:6" ht="14.25" customHeight="1" x14ac:dyDescent="0.2">
      <c r="A380" s="88">
        <f t="shared" si="5"/>
        <v>42200.125</v>
      </c>
      <c r="B380" s="34">
        <v>3</v>
      </c>
      <c r="C380" s="40">
        <v>610.38</v>
      </c>
      <c r="D380" s="40">
        <v>0</v>
      </c>
      <c r="E380" s="40">
        <v>187.2</v>
      </c>
      <c r="F380" s="40">
        <v>631.30999999999995</v>
      </c>
    </row>
    <row r="381" spans="1:6" ht="14.25" customHeight="1" x14ac:dyDescent="0.2">
      <c r="A381" s="88">
        <f t="shared" si="5"/>
        <v>42200.166669999999</v>
      </c>
      <c r="B381" s="34">
        <v>4</v>
      </c>
      <c r="C381" s="40">
        <v>654.38</v>
      </c>
      <c r="D381" s="40">
        <v>0</v>
      </c>
      <c r="E381" s="40">
        <v>116.53</v>
      </c>
      <c r="F381" s="40">
        <v>675.31</v>
      </c>
    </row>
    <row r="382" spans="1:6" ht="14.25" customHeight="1" x14ac:dyDescent="0.2">
      <c r="A382" s="88">
        <f t="shared" si="5"/>
        <v>42200.208330000001</v>
      </c>
      <c r="B382" s="34">
        <v>5</v>
      </c>
      <c r="C382" s="40">
        <v>660.13</v>
      </c>
      <c r="D382" s="40">
        <v>21.78</v>
      </c>
      <c r="E382" s="40">
        <v>0.01</v>
      </c>
      <c r="F382" s="40">
        <v>681.06</v>
      </c>
    </row>
    <row r="383" spans="1:6" ht="14.25" customHeight="1" x14ac:dyDescent="0.2">
      <c r="A383" s="88">
        <f t="shared" si="5"/>
        <v>42200.25</v>
      </c>
      <c r="B383" s="34">
        <v>6</v>
      </c>
      <c r="C383" s="40">
        <v>610.32000000000005</v>
      </c>
      <c r="D383" s="40">
        <v>134.6</v>
      </c>
      <c r="E383" s="40">
        <v>0</v>
      </c>
      <c r="F383" s="40">
        <v>631.25</v>
      </c>
    </row>
    <row r="384" spans="1:6" ht="14.25" customHeight="1" x14ac:dyDescent="0.2">
      <c r="A384" s="88">
        <f t="shared" si="5"/>
        <v>42200.291669999999</v>
      </c>
      <c r="B384" s="34">
        <v>7</v>
      </c>
      <c r="C384" s="40">
        <v>721.19</v>
      </c>
      <c r="D384" s="40">
        <v>317.48</v>
      </c>
      <c r="E384" s="40">
        <v>0</v>
      </c>
      <c r="F384" s="40">
        <v>742.12</v>
      </c>
    </row>
    <row r="385" spans="1:6" ht="14.25" customHeight="1" x14ac:dyDescent="0.2">
      <c r="A385" s="88">
        <f t="shared" si="5"/>
        <v>42200.333330000001</v>
      </c>
      <c r="B385" s="34">
        <v>8</v>
      </c>
      <c r="C385" s="40">
        <v>657.14</v>
      </c>
      <c r="D385" s="40">
        <v>53.49</v>
      </c>
      <c r="E385" s="40">
        <v>0</v>
      </c>
      <c r="F385" s="40">
        <v>678.07</v>
      </c>
    </row>
    <row r="386" spans="1:6" ht="14.25" customHeight="1" x14ac:dyDescent="0.2">
      <c r="A386" s="88">
        <f t="shared" ref="A386:A449" si="6">A362+1</f>
        <v>42200.375</v>
      </c>
      <c r="B386" s="34">
        <v>9</v>
      </c>
      <c r="C386" s="40">
        <v>564.49</v>
      </c>
      <c r="D386" s="40">
        <v>0</v>
      </c>
      <c r="E386" s="40">
        <v>76.180000000000007</v>
      </c>
      <c r="F386" s="40">
        <v>585.41999999999996</v>
      </c>
    </row>
    <row r="387" spans="1:6" ht="14.25" customHeight="1" x14ac:dyDescent="0.2">
      <c r="A387" s="88">
        <f t="shared" si="6"/>
        <v>42200.416669999999</v>
      </c>
      <c r="B387" s="34">
        <v>10</v>
      </c>
      <c r="C387" s="40">
        <v>530.22</v>
      </c>
      <c r="D387" s="40">
        <v>0</v>
      </c>
      <c r="E387" s="40">
        <v>104.21</v>
      </c>
      <c r="F387" s="40">
        <v>551.15</v>
      </c>
    </row>
    <row r="388" spans="1:6" ht="14.25" customHeight="1" x14ac:dyDescent="0.2">
      <c r="A388" s="88">
        <f t="shared" si="6"/>
        <v>42200.458330000001</v>
      </c>
      <c r="B388" s="34">
        <v>11</v>
      </c>
      <c r="C388" s="40">
        <v>514.55999999999995</v>
      </c>
      <c r="D388" s="40">
        <v>0</v>
      </c>
      <c r="E388" s="40">
        <v>132.13</v>
      </c>
      <c r="F388" s="40">
        <v>535.49</v>
      </c>
    </row>
    <row r="389" spans="1:6" ht="14.25" customHeight="1" x14ac:dyDescent="0.2">
      <c r="A389" s="88">
        <f t="shared" si="6"/>
        <v>42200.5</v>
      </c>
      <c r="B389" s="34">
        <v>12</v>
      </c>
      <c r="C389" s="40">
        <v>514.29999999999995</v>
      </c>
      <c r="D389" s="40">
        <v>0</v>
      </c>
      <c r="E389" s="40">
        <v>81.239999999999995</v>
      </c>
      <c r="F389" s="40">
        <v>535.23</v>
      </c>
    </row>
    <row r="390" spans="1:6" ht="14.25" customHeight="1" x14ac:dyDescent="0.2">
      <c r="A390" s="88">
        <f t="shared" si="6"/>
        <v>42200.541669999999</v>
      </c>
      <c r="B390" s="34">
        <v>13</v>
      </c>
      <c r="C390" s="40">
        <v>521.91</v>
      </c>
      <c r="D390" s="40">
        <v>0</v>
      </c>
      <c r="E390" s="40">
        <v>52.71</v>
      </c>
      <c r="F390" s="40">
        <v>542.84</v>
      </c>
    </row>
    <row r="391" spans="1:6" ht="14.25" customHeight="1" x14ac:dyDescent="0.2">
      <c r="A391" s="88">
        <f t="shared" si="6"/>
        <v>42200.583330000001</v>
      </c>
      <c r="B391" s="34">
        <v>14</v>
      </c>
      <c r="C391" s="40">
        <v>522.01</v>
      </c>
      <c r="D391" s="40">
        <v>0</v>
      </c>
      <c r="E391" s="40">
        <v>122.74</v>
      </c>
      <c r="F391" s="40">
        <v>542.94000000000005</v>
      </c>
    </row>
    <row r="392" spans="1:6" ht="14.25" customHeight="1" x14ac:dyDescent="0.2">
      <c r="A392" s="88">
        <f t="shared" si="6"/>
        <v>42200.625</v>
      </c>
      <c r="B392" s="34">
        <v>15</v>
      </c>
      <c r="C392" s="40">
        <v>529.92999999999995</v>
      </c>
      <c r="D392" s="40">
        <v>0</v>
      </c>
      <c r="E392" s="40">
        <v>132.97999999999999</v>
      </c>
      <c r="F392" s="40">
        <v>550.86</v>
      </c>
    </row>
    <row r="393" spans="1:6" ht="14.25" customHeight="1" x14ac:dyDescent="0.2">
      <c r="A393" s="88">
        <f t="shared" si="6"/>
        <v>42200.666669999999</v>
      </c>
      <c r="B393" s="34">
        <v>16</v>
      </c>
      <c r="C393" s="40">
        <v>546.14</v>
      </c>
      <c r="D393" s="40">
        <v>0</v>
      </c>
      <c r="E393" s="40">
        <v>335.15</v>
      </c>
      <c r="F393" s="40">
        <v>567.07000000000005</v>
      </c>
    </row>
    <row r="394" spans="1:6" ht="14.25" customHeight="1" x14ac:dyDescent="0.2">
      <c r="A394" s="88">
        <f t="shared" si="6"/>
        <v>42200.708330000001</v>
      </c>
      <c r="B394" s="34">
        <v>17</v>
      </c>
      <c r="C394" s="40">
        <v>538.79</v>
      </c>
      <c r="D394" s="40">
        <v>0.01</v>
      </c>
      <c r="E394" s="40">
        <v>296.37</v>
      </c>
      <c r="F394" s="40">
        <v>559.72</v>
      </c>
    </row>
    <row r="395" spans="1:6" ht="14.25" customHeight="1" x14ac:dyDescent="0.2">
      <c r="A395" s="88">
        <f t="shared" si="6"/>
        <v>42200.75</v>
      </c>
      <c r="B395" s="34">
        <v>18</v>
      </c>
      <c r="C395" s="40">
        <v>539.04999999999995</v>
      </c>
      <c r="D395" s="40">
        <v>0</v>
      </c>
      <c r="E395" s="40">
        <v>265.35000000000002</v>
      </c>
      <c r="F395" s="40">
        <v>559.98</v>
      </c>
    </row>
    <row r="396" spans="1:6" ht="14.25" customHeight="1" x14ac:dyDescent="0.2">
      <c r="A396" s="88">
        <f t="shared" si="6"/>
        <v>42200.791669999999</v>
      </c>
      <c r="B396" s="34">
        <v>19</v>
      </c>
      <c r="C396" s="40">
        <v>526.15</v>
      </c>
      <c r="D396" s="40">
        <v>0</v>
      </c>
      <c r="E396" s="40">
        <v>129.06</v>
      </c>
      <c r="F396" s="40">
        <v>547.08000000000004</v>
      </c>
    </row>
    <row r="397" spans="1:6" ht="14.25" customHeight="1" x14ac:dyDescent="0.2">
      <c r="A397" s="88">
        <f t="shared" si="6"/>
        <v>42200.833330000001</v>
      </c>
      <c r="B397" s="34">
        <v>20</v>
      </c>
      <c r="C397" s="40">
        <v>582.03</v>
      </c>
      <c r="D397" s="40">
        <v>0</v>
      </c>
      <c r="E397" s="40">
        <v>84.22</v>
      </c>
      <c r="F397" s="40">
        <v>602.96</v>
      </c>
    </row>
    <row r="398" spans="1:6" ht="14.25" customHeight="1" x14ac:dyDescent="0.2">
      <c r="A398" s="88">
        <f t="shared" si="6"/>
        <v>42200.875</v>
      </c>
      <c r="B398" s="34">
        <v>21</v>
      </c>
      <c r="C398" s="40">
        <v>583.75</v>
      </c>
      <c r="D398" s="40">
        <v>0</v>
      </c>
      <c r="E398" s="40">
        <v>251.82</v>
      </c>
      <c r="F398" s="40">
        <v>604.67999999999995</v>
      </c>
    </row>
    <row r="399" spans="1:6" ht="14.25" customHeight="1" x14ac:dyDescent="0.2">
      <c r="A399" s="88">
        <f t="shared" si="6"/>
        <v>42200.916669999999</v>
      </c>
      <c r="B399" s="34">
        <v>22</v>
      </c>
      <c r="C399" s="40">
        <v>513.83000000000004</v>
      </c>
      <c r="D399" s="40">
        <v>0</v>
      </c>
      <c r="E399" s="40">
        <v>198.75</v>
      </c>
      <c r="F399" s="40">
        <v>534.76</v>
      </c>
    </row>
    <row r="400" spans="1:6" ht="14.25" customHeight="1" x14ac:dyDescent="0.2">
      <c r="A400" s="88">
        <f t="shared" si="6"/>
        <v>42200.958330000001</v>
      </c>
      <c r="B400" s="34">
        <v>23</v>
      </c>
      <c r="C400" s="40">
        <v>587.16</v>
      </c>
      <c r="D400" s="40">
        <v>0</v>
      </c>
      <c r="E400" s="40">
        <v>150.29</v>
      </c>
      <c r="F400" s="40">
        <v>608.09</v>
      </c>
    </row>
    <row r="401" spans="1:6" ht="14.25" customHeight="1" x14ac:dyDescent="0.2">
      <c r="A401" s="88">
        <f t="shared" si="6"/>
        <v>42201</v>
      </c>
      <c r="B401" s="34">
        <v>0</v>
      </c>
      <c r="C401" s="40">
        <v>544.54999999999995</v>
      </c>
      <c r="D401" s="40">
        <v>0</v>
      </c>
      <c r="E401" s="40">
        <v>170.2</v>
      </c>
      <c r="F401" s="40">
        <v>565.48</v>
      </c>
    </row>
    <row r="402" spans="1:6" ht="14.25" customHeight="1" x14ac:dyDescent="0.2">
      <c r="A402" s="88">
        <f t="shared" si="6"/>
        <v>42201.041669999999</v>
      </c>
      <c r="B402" s="34">
        <v>1</v>
      </c>
      <c r="C402" s="40">
        <v>599.77</v>
      </c>
      <c r="D402" s="40">
        <v>0</v>
      </c>
      <c r="E402" s="40">
        <v>128.52000000000001</v>
      </c>
      <c r="F402" s="40">
        <v>620.70000000000005</v>
      </c>
    </row>
    <row r="403" spans="1:6" ht="14.25" customHeight="1" x14ac:dyDescent="0.2">
      <c r="A403" s="88">
        <f t="shared" si="6"/>
        <v>42201.083330000001</v>
      </c>
      <c r="B403" s="34">
        <v>2</v>
      </c>
      <c r="C403" s="40">
        <v>620.34</v>
      </c>
      <c r="D403" s="40">
        <v>0</v>
      </c>
      <c r="E403" s="40">
        <v>221.52</v>
      </c>
      <c r="F403" s="40">
        <v>641.27</v>
      </c>
    </row>
    <row r="404" spans="1:6" ht="14.25" customHeight="1" x14ac:dyDescent="0.2">
      <c r="A404" s="88">
        <f t="shared" si="6"/>
        <v>42201.125</v>
      </c>
      <c r="B404" s="34">
        <v>3</v>
      </c>
      <c r="C404" s="40">
        <v>631.89</v>
      </c>
      <c r="D404" s="40">
        <v>0</v>
      </c>
      <c r="E404" s="40">
        <v>217.21</v>
      </c>
      <c r="F404" s="40">
        <v>652.82000000000005</v>
      </c>
    </row>
    <row r="405" spans="1:6" ht="14.25" customHeight="1" x14ac:dyDescent="0.2">
      <c r="A405" s="88">
        <f t="shared" si="6"/>
        <v>42201.166669999999</v>
      </c>
      <c r="B405" s="34">
        <v>4</v>
      </c>
      <c r="C405" s="40">
        <v>631.79999999999995</v>
      </c>
      <c r="D405" s="40">
        <v>0</v>
      </c>
      <c r="E405" s="40">
        <v>86.39</v>
      </c>
      <c r="F405" s="40">
        <v>652.73</v>
      </c>
    </row>
    <row r="406" spans="1:6" ht="14.25" customHeight="1" x14ac:dyDescent="0.2">
      <c r="A406" s="88">
        <f t="shared" si="6"/>
        <v>42201.208330000001</v>
      </c>
      <c r="B406" s="34">
        <v>5</v>
      </c>
      <c r="C406" s="40">
        <v>660.28</v>
      </c>
      <c r="D406" s="40">
        <v>0</v>
      </c>
      <c r="E406" s="40">
        <v>33.06</v>
      </c>
      <c r="F406" s="40">
        <v>681.21</v>
      </c>
    </row>
    <row r="407" spans="1:6" ht="14.25" customHeight="1" x14ac:dyDescent="0.2">
      <c r="A407" s="88">
        <f t="shared" si="6"/>
        <v>42201.25</v>
      </c>
      <c r="B407" s="34">
        <v>6</v>
      </c>
      <c r="C407" s="40">
        <v>620.91999999999996</v>
      </c>
      <c r="D407" s="40">
        <v>66.89</v>
      </c>
      <c r="E407" s="40">
        <v>0</v>
      </c>
      <c r="F407" s="40">
        <v>641.85</v>
      </c>
    </row>
    <row r="408" spans="1:6" ht="14.25" customHeight="1" x14ac:dyDescent="0.2">
      <c r="A408" s="88">
        <f t="shared" si="6"/>
        <v>42201.291669999999</v>
      </c>
      <c r="B408" s="34">
        <v>7</v>
      </c>
      <c r="C408" s="40">
        <v>747.12</v>
      </c>
      <c r="D408" s="40">
        <v>202.19</v>
      </c>
      <c r="E408" s="40">
        <v>0</v>
      </c>
      <c r="F408" s="40">
        <v>768.05</v>
      </c>
    </row>
    <row r="409" spans="1:6" ht="14.25" customHeight="1" x14ac:dyDescent="0.2">
      <c r="A409" s="88">
        <f t="shared" si="6"/>
        <v>42201.333330000001</v>
      </c>
      <c r="B409" s="34">
        <v>8</v>
      </c>
      <c r="C409" s="40">
        <v>687.79</v>
      </c>
      <c r="D409" s="40">
        <v>14.81</v>
      </c>
      <c r="E409" s="40">
        <v>0</v>
      </c>
      <c r="F409" s="40">
        <v>708.72</v>
      </c>
    </row>
    <row r="410" spans="1:6" ht="14.25" customHeight="1" x14ac:dyDescent="0.2">
      <c r="A410" s="88">
        <f t="shared" si="6"/>
        <v>42201.375</v>
      </c>
      <c r="B410" s="34">
        <v>9</v>
      </c>
      <c r="C410" s="40">
        <v>602.85</v>
      </c>
      <c r="D410" s="40">
        <v>0</v>
      </c>
      <c r="E410" s="40">
        <v>56.64</v>
      </c>
      <c r="F410" s="40">
        <v>623.78</v>
      </c>
    </row>
    <row r="411" spans="1:6" ht="14.25" customHeight="1" x14ac:dyDescent="0.2">
      <c r="A411" s="88">
        <f t="shared" si="6"/>
        <v>42201.416669999999</v>
      </c>
      <c r="B411" s="34">
        <v>10</v>
      </c>
      <c r="C411" s="40">
        <v>578.59</v>
      </c>
      <c r="D411" s="40">
        <v>0</v>
      </c>
      <c r="E411" s="40">
        <v>74.540000000000006</v>
      </c>
      <c r="F411" s="40">
        <v>599.52</v>
      </c>
    </row>
    <row r="412" spans="1:6" ht="14.25" customHeight="1" x14ac:dyDescent="0.2">
      <c r="A412" s="88">
        <f t="shared" si="6"/>
        <v>42201.458330000001</v>
      </c>
      <c r="B412" s="34">
        <v>11</v>
      </c>
      <c r="C412" s="40">
        <v>564.92999999999995</v>
      </c>
      <c r="D412" s="40">
        <v>0</v>
      </c>
      <c r="E412" s="40">
        <v>108.04</v>
      </c>
      <c r="F412" s="40">
        <v>585.86</v>
      </c>
    </row>
    <row r="413" spans="1:6" ht="14.25" customHeight="1" x14ac:dyDescent="0.2">
      <c r="A413" s="88">
        <f t="shared" si="6"/>
        <v>42201.5</v>
      </c>
      <c r="B413" s="34">
        <v>12</v>
      </c>
      <c r="C413" s="40">
        <v>573.82000000000005</v>
      </c>
      <c r="D413" s="40">
        <v>0</v>
      </c>
      <c r="E413" s="40">
        <v>96.13</v>
      </c>
      <c r="F413" s="40">
        <v>594.75</v>
      </c>
    </row>
    <row r="414" spans="1:6" ht="14.25" customHeight="1" x14ac:dyDescent="0.2">
      <c r="A414" s="88">
        <f t="shared" si="6"/>
        <v>42201.541669999999</v>
      </c>
      <c r="B414" s="34">
        <v>13</v>
      </c>
      <c r="C414" s="40">
        <v>583.22</v>
      </c>
      <c r="D414" s="40">
        <v>0</v>
      </c>
      <c r="E414" s="40">
        <v>83.73</v>
      </c>
      <c r="F414" s="40">
        <v>604.15</v>
      </c>
    </row>
    <row r="415" spans="1:6" ht="14.25" customHeight="1" x14ac:dyDescent="0.2">
      <c r="A415" s="88">
        <f t="shared" si="6"/>
        <v>42201.583330000001</v>
      </c>
      <c r="B415" s="34">
        <v>14</v>
      </c>
      <c r="C415" s="40">
        <v>592.97</v>
      </c>
      <c r="D415" s="40">
        <v>0</v>
      </c>
      <c r="E415" s="40">
        <v>28.9</v>
      </c>
      <c r="F415" s="40">
        <v>613.9</v>
      </c>
    </row>
    <row r="416" spans="1:6" ht="14.25" customHeight="1" x14ac:dyDescent="0.2">
      <c r="A416" s="88">
        <f t="shared" si="6"/>
        <v>42201.625</v>
      </c>
      <c r="B416" s="34">
        <v>15</v>
      </c>
      <c r="C416" s="40">
        <v>613.14</v>
      </c>
      <c r="D416" s="40">
        <v>0</v>
      </c>
      <c r="E416" s="40">
        <v>25.16</v>
      </c>
      <c r="F416" s="40">
        <v>634.07000000000005</v>
      </c>
    </row>
    <row r="417" spans="1:6" ht="14.25" customHeight="1" x14ac:dyDescent="0.2">
      <c r="A417" s="88">
        <f t="shared" si="6"/>
        <v>42201.666669999999</v>
      </c>
      <c r="B417" s="34">
        <v>16</v>
      </c>
      <c r="C417" s="40">
        <v>595.82000000000005</v>
      </c>
      <c r="D417" s="40">
        <v>0.01</v>
      </c>
      <c r="E417" s="40">
        <v>43.3</v>
      </c>
      <c r="F417" s="40">
        <v>616.75</v>
      </c>
    </row>
    <row r="418" spans="1:6" ht="14.25" customHeight="1" x14ac:dyDescent="0.2">
      <c r="A418" s="88">
        <f t="shared" si="6"/>
        <v>42201.708330000001</v>
      </c>
      <c r="B418" s="34">
        <v>17</v>
      </c>
      <c r="C418" s="40">
        <v>604.9</v>
      </c>
      <c r="D418" s="40">
        <v>0</v>
      </c>
      <c r="E418" s="40">
        <v>66.150000000000006</v>
      </c>
      <c r="F418" s="40">
        <v>625.83000000000004</v>
      </c>
    </row>
    <row r="419" spans="1:6" ht="14.25" customHeight="1" x14ac:dyDescent="0.2">
      <c r="A419" s="88">
        <f t="shared" si="6"/>
        <v>42201.75</v>
      </c>
      <c r="B419" s="34">
        <v>18</v>
      </c>
      <c r="C419" s="40">
        <v>614.20000000000005</v>
      </c>
      <c r="D419" s="40">
        <v>0</v>
      </c>
      <c r="E419" s="40">
        <v>145.85</v>
      </c>
      <c r="F419" s="40">
        <v>635.13</v>
      </c>
    </row>
    <row r="420" spans="1:6" ht="14.25" customHeight="1" x14ac:dyDescent="0.2">
      <c r="A420" s="88">
        <f t="shared" si="6"/>
        <v>42201.791669999999</v>
      </c>
      <c r="B420" s="34">
        <v>19</v>
      </c>
      <c r="C420" s="40">
        <v>583.66</v>
      </c>
      <c r="D420" s="40">
        <v>2.17</v>
      </c>
      <c r="E420" s="40">
        <v>7.0000000000000007E-2</v>
      </c>
      <c r="F420" s="40">
        <v>604.59</v>
      </c>
    </row>
    <row r="421" spans="1:6" ht="14.25" customHeight="1" x14ac:dyDescent="0.2">
      <c r="A421" s="88">
        <f t="shared" si="6"/>
        <v>42201.833330000001</v>
      </c>
      <c r="B421" s="34">
        <v>20</v>
      </c>
      <c r="C421" s="40">
        <v>533.13</v>
      </c>
      <c r="D421" s="40">
        <v>3.1</v>
      </c>
      <c r="E421" s="40">
        <v>0.18</v>
      </c>
      <c r="F421" s="40">
        <v>554.05999999999995</v>
      </c>
    </row>
    <row r="422" spans="1:6" ht="14.25" customHeight="1" x14ac:dyDescent="0.2">
      <c r="A422" s="88">
        <f t="shared" si="6"/>
        <v>42201.875</v>
      </c>
      <c r="B422" s="34">
        <v>21</v>
      </c>
      <c r="C422" s="40">
        <v>523.52</v>
      </c>
      <c r="D422" s="40">
        <v>0</v>
      </c>
      <c r="E422" s="40">
        <v>233.86</v>
      </c>
      <c r="F422" s="40">
        <v>544.45000000000005</v>
      </c>
    </row>
    <row r="423" spans="1:6" ht="14.25" customHeight="1" x14ac:dyDescent="0.2">
      <c r="A423" s="88">
        <f t="shared" si="6"/>
        <v>42201.916669999999</v>
      </c>
      <c r="B423" s="34">
        <v>22</v>
      </c>
      <c r="C423" s="40">
        <v>547.19000000000005</v>
      </c>
      <c r="D423" s="40">
        <v>0</v>
      </c>
      <c r="E423" s="40">
        <v>246.1</v>
      </c>
      <c r="F423" s="40">
        <v>568.12</v>
      </c>
    </row>
    <row r="424" spans="1:6" ht="14.25" customHeight="1" x14ac:dyDescent="0.2">
      <c r="A424" s="88">
        <f t="shared" si="6"/>
        <v>42201.958330000001</v>
      </c>
      <c r="B424" s="34">
        <v>23</v>
      </c>
      <c r="C424" s="40">
        <v>534.79999999999995</v>
      </c>
      <c r="D424" s="40">
        <v>0</v>
      </c>
      <c r="E424" s="40">
        <v>268.97000000000003</v>
      </c>
      <c r="F424" s="40">
        <v>555.73</v>
      </c>
    </row>
    <row r="425" spans="1:6" ht="14.25" customHeight="1" x14ac:dyDescent="0.2">
      <c r="A425" s="88">
        <f t="shared" si="6"/>
        <v>42202</v>
      </c>
      <c r="B425" s="34">
        <v>0</v>
      </c>
      <c r="C425" s="40">
        <v>537.12</v>
      </c>
      <c r="D425" s="40">
        <v>0</v>
      </c>
      <c r="E425" s="40">
        <v>168.98</v>
      </c>
      <c r="F425" s="40">
        <v>558.04999999999995</v>
      </c>
    </row>
    <row r="426" spans="1:6" ht="14.25" customHeight="1" x14ac:dyDescent="0.2">
      <c r="A426" s="88">
        <f t="shared" si="6"/>
        <v>42202.041669999999</v>
      </c>
      <c r="B426" s="34">
        <v>1</v>
      </c>
      <c r="C426" s="40">
        <v>581.05999999999995</v>
      </c>
      <c r="D426" s="40">
        <v>0</v>
      </c>
      <c r="E426" s="40">
        <v>106.13</v>
      </c>
      <c r="F426" s="40">
        <v>601.99</v>
      </c>
    </row>
    <row r="427" spans="1:6" ht="14.25" customHeight="1" x14ac:dyDescent="0.2">
      <c r="A427" s="88">
        <f t="shared" si="6"/>
        <v>42202.083330000001</v>
      </c>
      <c r="B427" s="34">
        <v>2</v>
      </c>
      <c r="C427" s="40">
        <v>610.67999999999995</v>
      </c>
      <c r="D427" s="40">
        <v>0</v>
      </c>
      <c r="E427" s="40">
        <v>177.11</v>
      </c>
      <c r="F427" s="40">
        <v>631.61</v>
      </c>
    </row>
    <row r="428" spans="1:6" ht="14.25" customHeight="1" x14ac:dyDescent="0.2">
      <c r="A428" s="88">
        <f t="shared" si="6"/>
        <v>42202.125</v>
      </c>
      <c r="B428" s="34">
        <v>3</v>
      </c>
      <c r="C428" s="40">
        <v>621.21</v>
      </c>
      <c r="D428" s="40">
        <v>0</v>
      </c>
      <c r="E428" s="40">
        <v>148.96</v>
      </c>
      <c r="F428" s="40">
        <v>642.14</v>
      </c>
    </row>
    <row r="429" spans="1:6" ht="14.25" customHeight="1" x14ac:dyDescent="0.2">
      <c r="A429" s="88">
        <f t="shared" si="6"/>
        <v>42202.166669999999</v>
      </c>
      <c r="B429" s="34">
        <v>4</v>
      </c>
      <c r="C429" s="40">
        <v>642.97</v>
      </c>
      <c r="D429" s="40">
        <v>0</v>
      </c>
      <c r="E429" s="40">
        <v>105.38</v>
      </c>
      <c r="F429" s="40">
        <v>663.9</v>
      </c>
    </row>
    <row r="430" spans="1:6" ht="14.25" customHeight="1" x14ac:dyDescent="0.2">
      <c r="A430" s="88">
        <f t="shared" si="6"/>
        <v>42202.208330000001</v>
      </c>
      <c r="B430" s="34">
        <v>5</v>
      </c>
      <c r="C430" s="40">
        <v>666.47</v>
      </c>
      <c r="D430" s="40">
        <v>93.52</v>
      </c>
      <c r="E430" s="40">
        <v>0</v>
      </c>
      <c r="F430" s="40">
        <v>687.4</v>
      </c>
    </row>
    <row r="431" spans="1:6" ht="14.25" customHeight="1" x14ac:dyDescent="0.2">
      <c r="A431" s="88">
        <f t="shared" si="6"/>
        <v>42202.25</v>
      </c>
      <c r="B431" s="34">
        <v>6</v>
      </c>
      <c r="C431" s="40">
        <v>637.69000000000005</v>
      </c>
      <c r="D431" s="40">
        <v>121.52</v>
      </c>
      <c r="E431" s="40">
        <v>0</v>
      </c>
      <c r="F431" s="40">
        <v>658.62</v>
      </c>
    </row>
    <row r="432" spans="1:6" ht="14.25" customHeight="1" x14ac:dyDescent="0.2">
      <c r="A432" s="88">
        <f t="shared" si="6"/>
        <v>42202.291669999999</v>
      </c>
      <c r="B432" s="34">
        <v>7</v>
      </c>
      <c r="C432" s="40">
        <v>820.93</v>
      </c>
      <c r="D432" s="40">
        <v>89.41</v>
      </c>
      <c r="E432" s="40">
        <v>0</v>
      </c>
      <c r="F432" s="40">
        <v>841.86</v>
      </c>
    </row>
    <row r="433" spans="1:6" ht="14.25" customHeight="1" x14ac:dyDescent="0.2">
      <c r="A433" s="88">
        <f t="shared" si="6"/>
        <v>42202.333330000001</v>
      </c>
      <c r="B433" s="34">
        <v>8</v>
      </c>
      <c r="C433" s="40">
        <v>736.58</v>
      </c>
      <c r="D433" s="40">
        <v>124.28</v>
      </c>
      <c r="E433" s="40">
        <v>0.01</v>
      </c>
      <c r="F433" s="40">
        <v>757.51</v>
      </c>
    </row>
    <row r="434" spans="1:6" ht="14.25" customHeight="1" x14ac:dyDescent="0.2">
      <c r="A434" s="88">
        <f t="shared" si="6"/>
        <v>42202.375</v>
      </c>
      <c r="B434" s="34">
        <v>9</v>
      </c>
      <c r="C434" s="40">
        <v>624.21</v>
      </c>
      <c r="D434" s="40">
        <v>0</v>
      </c>
      <c r="E434" s="40">
        <v>73</v>
      </c>
      <c r="F434" s="40">
        <v>645.14</v>
      </c>
    </row>
    <row r="435" spans="1:6" ht="14.25" customHeight="1" x14ac:dyDescent="0.2">
      <c r="A435" s="88">
        <f t="shared" si="6"/>
        <v>42202.416669999999</v>
      </c>
      <c r="B435" s="34">
        <v>10</v>
      </c>
      <c r="C435" s="40">
        <v>613.54</v>
      </c>
      <c r="D435" s="40">
        <v>0</v>
      </c>
      <c r="E435" s="40">
        <v>154.02000000000001</v>
      </c>
      <c r="F435" s="40">
        <v>634.47</v>
      </c>
    </row>
    <row r="436" spans="1:6" ht="14.25" customHeight="1" x14ac:dyDescent="0.2">
      <c r="A436" s="88">
        <f t="shared" si="6"/>
        <v>42202.458330000001</v>
      </c>
      <c r="B436" s="34">
        <v>11</v>
      </c>
      <c r="C436" s="40">
        <v>613.64</v>
      </c>
      <c r="D436" s="40">
        <v>0</v>
      </c>
      <c r="E436" s="40">
        <v>171.99</v>
      </c>
      <c r="F436" s="40">
        <v>634.57000000000005</v>
      </c>
    </row>
    <row r="437" spans="1:6" ht="14.25" customHeight="1" x14ac:dyDescent="0.2">
      <c r="A437" s="88">
        <f t="shared" si="6"/>
        <v>42202.5</v>
      </c>
      <c r="B437" s="34">
        <v>12</v>
      </c>
      <c r="C437" s="40">
        <v>646.14</v>
      </c>
      <c r="D437" s="40">
        <v>0</v>
      </c>
      <c r="E437" s="40">
        <v>240.68</v>
      </c>
      <c r="F437" s="40">
        <v>667.07</v>
      </c>
    </row>
    <row r="438" spans="1:6" ht="14.25" customHeight="1" x14ac:dyDescent="0.2">
      <c r="A438" s="88">
        <f t="shared" si="6"/>
        <v>42202.541669999999</v>
      </c>
      <c r="B438" s="34">
        <v>13</v>
      </c>
      <c r="C438" s="40">
        <v>669.64</v>
      </c>
      <c r="D438" s="40">
        <v>0</v>
      </c>
      <c r="E438" s="40">
        <v>240.98</v>
      </c>
      <c r="F438" s="40">
        <v>690.57</v>
      </c>
    </row>
    <row r="439" spans="1:6" ht="14.25" customHeight="1" x14ac:dyDescent="0.2">
      <c r="A439" s="88">
        <f t="shared" si="6"/>
        <v>42202.583330000001</v>
      </c>
      <c r="B439" s="34">
        <v>14</v>
      </c>
      <c r="C439" s="40">
        <v>646.04999999999995</v>
      </c>
      <c r="D439" s="40">
        <v>0</v>
      </c>
      <c r="E439" s="40">
        <v>253.83</v>
      </c>
      <c r="F439" s="40">
        <v>666.98</v>
      </c>
    </row>
    <row r="440" spans="1:6" ht="14.25" customHeight="1" x14ac:dyDescent="0.2">
      <c r="A440" s="88">
        <f t="shared" si="6"/>
        <v>42202.625</v>
      </c>
      <c r="B440" s="34">
        <v>15</v>
      </c>
      <c r="C440" s="40">
        <v>629.27</v>
      </c>
      <c r="D440" s="40">
        <v>0</v>
      </c>
      <c r="E440" s="40">
        <v>257.52999999999997</v>
      </c>
      <c r="F440" s="40">
        <v>650.20000000000005</v>
      </c>
    </row>
    <row r="441" spans="1:6" ht="14.25" customHeight="1" x14ac:dyDescent="0.2">
      <c r="A441" s="88">
        <f t="shared" si="6"/>
        <v>42202.666669999999</v>
      </c>
      <c r="B441" s="34">
        <v>16</v>
      </c>
      <c r="C441" s="40">
        <v>547.1</v>
      </c>
      <c r="D441" s="40">
        <v>0</v>
      </c>
      <c r="E441" s="40">
        <v>406.98</v>
      </c>
      <c r="F441" s="40">
        <v>568.03</v>
      </c>
    </row>
    <row r="442" spans="1:6" ht="14.25" customHeight="1" x14ac:dyDescent="0.2">
      <c r="A442" s="88">
        <f t="shared" si="6"/>
        <v>42202.708330000001</v>
      </c>
      <c r="B442" s="34">
        <v>17</v>
      </c>
      <c r="C442" s="40">
        <v>570.59</v>
      </c>
      <c r="D442" s="40">
        <v>0</v>
      </c>
      <c r="E442" s="40">
        <v>407.31</v>
      </c>
      <c r="F442" s="40">
        <v>591.52</v>
      </c>
    </row>
    <row r="443" spans="1:6" ht="14.25" customHeight="1" x14ac:dyDescent="0.2">
      <c r="A443" s="88">
        <f t="shared" si="6"/>
        <v>42202.75</v>
      </c>
      <c r="B443" s="34">
        <v>18</v>
      </c>
      <c r="C443" s="40">
        <v>574.84</v>
      </c>
      <c r="D443" s="40">
        <v>0</v>
      </c>
      <c r="E443" s="40">
        <v>403.82</v>
      </c>
      <c r="F443" s="40">
        <v>595.77</v>
      </c>
    </row>
    <row r="444" spans="1:6" ht="14.25" customHeight="1" x14ac:dyDescent="0.2">
      <c r="A444" s="88">
        <f t="shared" si="6"/>
        <v>42202.791669999999</v>
      </c>
      <c r="B444" s="34">
        <v>19</v>
      </c>
      <c r="C444" s="40">
        <v>540.23</v>
      </c>
      <c r="D444" s="40">
        <v>0</v>
      </c>
      <c r="E444" s="40">
        <v>359.4</v>
      </c>
      <c r="F444" s="40">
        <v>561.16</v>
      </c>
    </row>
    <row r="445" spans="1:6" ht="14.25" customHeight="1" x14ac:dyDescent="0.2">
      <c r="A445" s="88">
        <f t="shared" si="6"/>
        <v>42202.833330000001</v>
      </c>
      <c r="B445" s="34">
        <v>20</v>
      </c>
      <c r="C445" s="40">
        <v>546.12</v>
      </c>
      <c r="D445" s="40">
        <v>0</v>
      </c>
      <c r="E445" s="40">
        <v>353.88</v>
      </c>
      <c r="F445" s="40">
        <v>567.04999999999995</v>
      </c>
    </row>
    <row r="446" spans="1:6" ht="14.25" customHeight="1" x14ac:dyDescent="0.2">
      <c r="A446" s="88">
        <f t="shared" si="6"/>
        <v>42202.875</v>
      </c>
      <c r="B446" s="34">
        <v>21</v>
      </c>
      <c r="C446" s="40">
        <v>547.45000000000005</v>
      </c>
      <c r="D446" s="40">
        <v>0</v>
      </c>
      <c r="E446" s="40">
        <v>414.89</v>
      </c>
      <c r="F446" s="40">
        <v>568.38</v>
      </c>
    </row>
    <row r="447" spans="1:6" ht="14.25" customHeight="1" x14ac:dyDescent="0.2">
      <c r="A447" s="88">
        <f t="shared" si="6"/>
        <v>42202.916669999999</v>
      </c>
      <c r="B447" s="34">
        <v>22</v>
      </c>
      <c r="C447" s="40">
        <v>532.15</v>
      </c>
      <c r="D447" s="40">
        <v>0.01</v>
      </c>
      <c r="E447" s="40">
        <v>357.82</v>
      </c>
      <c r="F447" s="40">
        <v>553.08000000000004</v>
      </c>
    </row>
    <row r="448" spans="1:6" ht="14.25" customHeight="1" x14ac:dyDescent="0.2">
      <c r="A448" s="88">
        <f t="shared" si="6"/>
        <v>42202.958330000001</v>
      </c>
      <c r="B448" s="34">
        <v>23</v>
      </c>
      <c r="C448" s="40">
        <v>537.33000000000004</v>
      </c>
      <c r="D448" s="40">
        <v>0</v>
      </c>
      <c r="E448" s="40">
        <v>286.99</v>
      </c>
      <c r="F448" s="40">
        <v>558.26</v>
      </c>
    </row>
    <row r="449" spans="1:6" ht="14.25" customHeight="1" x14ac:dyDescent="0.2">
      <c r="A449" s="88">
        <f t="shared" si="6"/>
        <v>42203</v>
      </c>
      <c r="B449" s="34">
        <v>0</v>
      </c>
      <c r="C449" s="40">
        <v>537.83000000000004</v>
      </c>
      <c r="D449" s="40">
        <v>0.01</v>
      </c>
      <c r="E449" s="40">
        <v>185.37</v>
      </c>
      <c r="F449" s="40">
        <v>558.76</v>
      </c>
    </row>
    <row r="450" spans="1:6" ht="14.25" customHeight="1" x14ac:dyDescent="0.2">
      <c r="A450" s="88">
        <f t="shared" ref="A450:A513" si="7">A426+1</f>
        <v>42203.041669999999</v>
      </c>
      <c r="B450" s="34">
        <v>1</v>
      </c>
      <c r="C450" s="40">
        <v>585.80999999999995</v>
      </c>
      <c r="D450" s="40">
        <v>0</v>
      </c>
      <c r="E450" s="40">
        <v>144.01</v>
      </c>
      <c r="F450" s="40">
        <v>606.74</v>
      </c>
    </row>
    <row r="451" spans="1:6" ht="14.25" customHeight="1" x14ac:dyDescent="0.2">
      <c r="A451" s="88">
        <f t="shared" si="7"/>
        <v>42203.083330000001</v>
      </c>
      <c r="B451" s="34">
        <v>2</v>
      </c>
      <c r="C451" s="40">
        <v>618.55999999999995</v>
      </c>
      <c r="D451" s="40">
        <v>0</v>
      </c>
      <c r="E451" s="40">
        <v>83.06</v>
      </c>
      <c r="F451" s="40">
        <v>639.49</v>
      </c>
    </row>
    <row r="452" spans="1:6" ht="14.25" customHeight="1" x14ac:dyDescent="0.2">
      <c r="A452" s="88">
        <f t="shared" si="7"/>
        <v>42203.125</v>
      </c>
      <c r="B452" s="34">
        <v>3</v>
      </c>
      <c r="C452" s="40">
        <v>642.44000000000005</v>
      </c>
      <c r="D452" s="40">
        <v>0.01</v>
      </c>
      <c r="E452" s="40">
        <v>85.8</v>
      </c>
      <c r="F452" s="40">
        <v>663.37</v>
      </c>
    </row>
    <row r="453" spans="1:6" ht="14.25" customHeight="1" x14ac:dyDescent="0.2">
      <c r="A453" s="88">
        <f t="shared" si="7"/>
        <v>42203.166669999999</v>
      </c>
      <c r="B453" s="34">
        <v>4</v>
      </c>
      <c r="C453" s="40">
        <v>654.95000000000005</v>
      </c>
      <c r="D453" s="40">
        <v>0.01</v>
      </c>
      <c r="E453" s="40">
        <v>81.62</v>
      </c>
      <c r="F453" s="40">
        <v>675.88</v>
      </c>
    </row>
    <row r="454" spans="1:6" ht="14.25" customHeight="1" x14ac:dyDescent="0.2">
      <c r="A454" s="88">
        <f t="shared" si="7"/>
        <v>42203.208330000001</v>
      </c>
      <c r="B454" s="34">
        <v>5</v>
      </c>
      <c r="C454" s="40">
        <v>681.2</v>
      </c>
      <c r="D454" s="40">
        <v>0</v>
      </c>
      <c r="E454" s="40">
        <v>48.98</v>
      </c>
      <c r="F454" s="40">
        <v>702.13</v>
      </c>
    </row>
    <row r="455" spans="1:6" ht="14.25" customHeight="1" x14ac:dyDescent="0.2">
      <c r="A455" s="88">
        <f t="shared" si="7"/>
        <v>42203.25</v>
      </c>
      <c r="B455" s="34">
        <v>6</v>
      </c>
      <c r="C455" s="40">
        <v>654.9</v>
      </c>
      <c r="D455" s="40">
        <v>97.12</v>
      </c>
      <c r="E455" s="40">
        <v>0</v>
      </c>
      <c r="F455" s="40">
        <v>675.83</v>
      </c>
    </row>
    <row r="456" spans="1:6" ht="14.25" customHeight="1" x14ac:dyDescent="0.2">
      <c r="A456" s="88">
        <f t="shared" si="7"/>
        <v>42203.291669999999</v>
      </c>
      <c r="B456" s="34">
        <v>7</v>
      </c>
      <c r="C456" s="40">
        <v>630.35</v>
      </c>
      <c r="D456" s="40">
        <v>106.66</v>
      </c>
      <c r="E456" s="40">
        <v>0</v>
      </c>
      <c r="F456" s="40">
        <v>651.28</v>
      </c>
    </row>
    <row r="457" spans="1:6" ht="14.25" customHeight="1" x14ac:dyDescent="0.2">
      <c r="A457" s="88">
        <f t="shared" si="7"/>
        <v>42203.333330000001</v>
      </c>
      <c r="B457" s="34">
        <v>8</v>
      </c>
      <c r="C457" s="40">
        <v>807.25</v>
      </c>
      <c r="D457" s="40">
        <v>39.76</v>
      </c>
      <c r="E457" s="40">
        <v>0</v>
      </c>
      <c r="F457" s="40">
        <v>828.18</v>
      </c>
    </row>
    <row r="458" spans="1:6" ht="14.25" customHeight="1" x14ac:dyDescent="0.2">
      <c r="A458" s="88">
        <f t="shared" si="7"/>
        <v>42203.375</v>
      </c>
      <c r="B458" s="34">
        <v>9</v>
      </c>
      <c r="C458" s="40">
        <v>701.06</v>
      </c>
      <c r="D458" s="40">
        <v>111.48</v>
      </c>
      <c r="E458" s="40">
        <v>0</v>
      </c>
      <c r="F458" s="40">
        <v>721.99</v>
      </c>
    </row>
    <row r="459" spans="1:6" ht="14.25" customHeight="1" x14ac:dyDescent="0.2">
      <c r="A459" s="88">
        <f t="shared" si="7"/>
        <v>42203.416669999999</v>
      </c>
      <c r="B459" s="34">
        <v>10</v>
      </c>
      <c r="C459" s="40">
        <v>675.32</v>
      </c>
      <c r="D459" s="40">
        <v>17.829999999999998</v>
      </c>
      <c r="E459" s="40">
        <v>0.01</v>
      </c>
      <c r="F459" s="40">
        <v>696.25</v>
      </c>
    </row>
    <row r="460" spans="1:6" ht="14.25" customHeight="1" x14ac:dyDescent="0.2">
      <c r="A460" s="88">
        <f t="shared" si="7"/>
        <v>42203.458330000001</v>
      </c>
      <c r="B460" s="34">
        <v>11</v>
      </c>
      <c r="C460" s="40">
        <v>675.16</v>
      </c>
      <c r="D460" s="40">
        <v>0</v>
      </c>
      <c r="E460" s="40">
        <v>5.63</v>
      </c>
      <c r="F460" s="40">
        <v>696.09</v>
      </c>
    </row>
    <row r="461" spans="1:6" ht="14.25" customHeight="1" x14ac:dyDescent="0.2">
      <c r="A461" s="88">
        <f t="shared" si="7"/>
        <v>42203.5</v>
      </c>
      <c r="B461" s="34">
        <v>12</v>
      </c>
      <c r="C461" s="40">
        <v>700.85</v>
      </c>
      <c r="D461" s="40">
        <v>0</v>
      </c>
      <c r="E461" s="40">
        <v>41.01</v>
      </c>
      <c r="F461" s="40">
        <v>721.78</v>
      </c>
    </row>
    <row r="462" spans="1:6" ht="14.25" customHeight="1" x14ac:dyDescent="0.2">
      <c r="A462" s="88">
        <f t="shared" si="7"/>
        <v>42203.541669999999</v>
      </c>
      <c r="B462" s="34">
        <v>13</v>
      </c>
      <c r="C462" s="40">
        <v>700.88</v>
      </c>
      <c r="D462" s="40">
        <v>0</v>
      </c>
      <c r="E462" s="40">
        <v>5.77</v>
      </c>
      <c r="F462" s="40">
        <v>721.81</v>
      </c>
    </row>
    <row r="463" spans="1:6" ht="14.25" customHeight="1" x14ac:dyDescent="0.2">
      <c r="A463" s="88">
        <f t="shared" si="7"/>
        <v>42203.583330000001</v>
      </c>
      <c r="B463" s="34">
        <v>14</v>
      </c>
      <c r="C463" s="40">
        <v>639.72</v>
      </c>
      <c r="D463" s="40">
        <v>0</v>
      </c>
      <c r="E463" s="40">
        <v>101.69</v>
      </c>
      <c r="F463" s="40">
        <v>660.65</v>
      </c>
    </row>
    <row r="464" spans="1:6" ht="14.25" customHeight="1" x14ac:dyDescent="0.2">
      <c r="A464" s="88">
        <f t="shared" si="7"/>
        <v>42203.625</v>
      </c>
      <c r="B464" s="34">
        <v>15</v>
      </c>
      <c r="C464" s="40">
        <v>639.72</v>
      </c>
      <c r="D464" s="40">
        <v>0</v>
      </c>
      <c r="E464" s="40">
        <v>109.64</v>
      </c>
      <c r="F464" s="40">
        <v>660.65</v>
      </c>
    </row>
    <row r="465" spans="1:6" ht="14.25" customHeight="1" x14ac:dyDescent="0.2">
      <c r="A465" s="88">
        <f t="shared" si="7"/>
        <v>42203.666669999999</v>
      </c>
      <c r="B465" s="34">
        <v>16</v>
      </c>
      <c r="C465" s="40">
        <v>651.39</v>
      </c>
      <c r="D465" s="40">
        <v>0</v>
      </c>
      <c r="E465" s="40">
        <v>235.61</v>
      </c>
      <c r="F465" s="40">
        <v>672.32</v>
      </c>
    </row>
    <row r="466" spans="1:6" ht="14.25" customHeight="1" x14ac:dyDescent="0.2">
      <c r="A466" s="88">
        <f t="shared" si="7"/>
        <v>42203.708330000001</v>
      </c>
      <c r="B466" s="34">
        <v>17</v>
      </c>
      <c r="C466" s="40">
        <v>663.23</v>
      </c>
      <c r="D466" s="40">
        <v>0</v>
      </c>
      <c r="E466" s="40">
        <v>230.45</v>
      </c>
      <c r="F466" s="40">
        <v>684.16</v>
      </c>
    </row>
    <row r="467" spans="1:6" ht="14.25" customHeight="1" x14ac:dyDescent="0.2">
      <c r="A467" s="88">
        <f t="shared" si="7"/>
        <v>42203.75</v>
      </c>
      <c r="B467" s="34">
        <v>18</v>
      </c>
      <c r="C467" s="40">
        <v>628.9</v>
      </c>
      <c r="D467" s="40">
        <v>0</v>
      </c>
      <c r="E467" s="40">
        <v>251.48</v>
      </c>
      <c r="F467" s="40">
        <v>649.83000000000004</v>
      </c>
    </row>
    <row r="468" spans="1:6" ht="14.25" customHeight="1" x14ac:dyDescent="0.2">
      <c r="A468" s="88">
        <f t="shared" si="7"/>
        <v>42203.791669999999</v>
      </c>
      <c r="B468" s="34">
        <v>19</v>
      </c>
      <c r="C468" s="40">
        <v>588.17999999999995</v>
      </c>
      <c r="D468" s="40">
        <v>0</v>
      </c>
      <c r="E468" s="40">
        <v>123.6</v>
      </c>
      <c r="F468" s="40">
        <v>609.11</v>
      </c>
    </row>
    <row r="469" spans="1:6" ht="14.25" customHeight="1" x14ac:dyDescent="0.2">
      <c r="A469" s="88">
        <f t="shared" si="7"/>
        <v>42203.833330000001</v>
      </c>
      <c r="B469" s="34">
        <v>20</v>
      </c>
      <c r="C469" s="40">
        <v>527.04999999999995</v>
      </c>
      <c r="D469" s="40">
        <v>0</v>
      </c>
      <c r="E469" s="40">
        <v>22.59</v>
      </c>
      <c r="F469" s="40">
        <v>547.98</v>
      </c>
    </row>
    <row r="470" spans="1:6" ht="14.25" customHeight="1" x14ac:dyDescent="0.2">
      <c r="A470" s="88">
        <f t="shared" si="7"/>
        <v>42203.875</v>
      </c>
      <c r="B470" s="34">
        <v>21</v>
      </c>
      <c r="C470" s="40">
        <v>534.66999999999996</v>
      </c>
      <c r="D470" s="40">
        <v>0</v>
      </c>
      <c r="E470" s="40">
        <v>247.99</v>
      </c>
      <c r="F470" s="40">
        <v>555.6</v>
      </c>
    </row>
    <row r="471" spans="1:6" ht="14.25" customHeight="1" x14ac:dyDescent="0.2">
      <c r="A471" s="88">
        <f t="shared" si="7"/>
        <v>42203.916669999999</v>
      </c>
      <c r="B471" s="34">
        <v>22</v>
      </c>
      <c r="C471" s="40">
        <v>597.41999999999996</v>
      </c>
      <c r="D471" s="40">
        <v>0</v>
      </c>
      <c r="E471" s="40">
        <v>445.98</v>
      </c>
      <c r="F471" s="40">
        <v>618.35</v>
      </c>
    </row>
    <row r="472" spans="1:6" ht="14.25" customHeight="1" x14ac:dyDescent="0.2">
      <c r="A472" s="88">
        <f t="shared" si="7"/>
        <v>42203.958330000001</v>
      </c>
      <c r="B472" s="34">
        <v>23</v>
      </c>
      <c r="C472" s="40">
        <v>700.79</v>
      </c>
      <c r="D472" s="40">
        <v>0</v>
      </c>
      <c r="E472" s="40">
        <v>217.13</v>
      </c>
      <c r="F472" s="40">
        <v>721.72</v>
      </c>
    </row>
    <row r="473" spans="1:6" ht="14.25" customHeight="1" x14ac:dyDescent="0.2">
      <c r="A473" s="88">
        <f t="shared" si="7"/>
        <v>42204</v>
      </c>
      <c r="B473" s="34">
        <v>0</v>
      </c>
      <c r="C473" s="40">
        <v>556.15</v>
      </c>
      <c r="D473" s="40">
        <v>0.01</v>
      </c>
      <c r="E473" s="40">
        <v>126.59</v>
      </c>
      <c r="F473" s="40">
        <v>577.08000000000004</v>
      </c>
    </row>
    <row r="474" spans="1:6" ht="14.25" customHeight="1" x14ac:dyDescent="0.2">
      <c r="A474" s="88">
        <f t="shared" si="7"/>
        <v>42204.041669999999</v>
      </c>
      <c r="B474" s="34">
        <v>1</v>
      </c>
      <c r="C474" s="40">
        <v>596.46</v>
      </c>
      <c r="D474" s="40">
        <v>0</v>
      </c>
      <c r="E474" s="40">
        <v>192.21</v>
      </c>
      <c r="F474" s="40">
        <v>617.39</v>
      </c>
    </row>
    <row r="475" spans="1:6" ht="14.25" customHeight="1" x14ac:dyDescent="0.2">
      <c r="A475" s="88">
        <f t="shared" si="7"/>
        <v>42204.083330000001</v>
      </c>
      <c r="B475" s="34">
        <v>2</v>
      </c>
      <c r="C475" s="40">
        <v>618.76</v>
      </c>
      <c r="D475" s="40">
        <v>0</v>
      </c>
      <c r="E475" s="40">
        <v>106.04</v>
      </c>
      <c r="F475" s="40">
        <v>639.69000000000005</v>
      </c>
    </row>
    <row r="476" spans="1:6" ht="14.25" customHeight="1" x14ac:dyDescent="0.2">
      <c r="A476" s="88">
        <f t="shared" si="7"/>
        <v>42204.125</v>
      </c>
      <c r="B476" s="34">
        <v>3</v>
      </c>
      <c r="C476" s="40">
        <v>630.46</v>
      </c>
      <c r="D476" s="40">
        <v>0.01</v>
      </c>
      <c r="E476" s="40">
        <v>91.18</v>
      </c>
      <c r="F476" s="40">
        <v>651.39</v>
      </c>
    </row>
    <row r="477" spans="1:6" ht="14.25" customHeight="1" x14ac:dyDescent="0.2">
      <c r="A477" s="88">
        <f t="shared" si="7"/>
        <v>42204.166669999999</v>
      </c>
      <c r="B477" s="34">
        <v>4</v>
      </c>
      <c r="C477" s="40">
        <v>654.83000000000004</v>
      </c>
      <c r="D477" s="40">
        <v>0.01</v>
      </c>
      <c r="E477" s="40">
        <v>100.06</v>
      </c>
      <c r="F477" s="40">
        <v>675.76</v>
      </c>
    </row>
    <row r="478" spans="1:6" ht="14.25" customHeight="1" x14ac:dyDescent="0.2">
      <c r="A478" s="88">
        <f t="shared" si="7"/>
        <v>42204.208330000001</v>
      </c>
      <c r="B478" s="34">
        <v>5</v>
      </c>
      <c r="C478" s="40">
        <v>681.15</v>
      </c>
      <c r="D478" s="40">
        <v>0</v>
      </c>
      <c r="E478" s="40">
        <v>68.599999999999994</v>
      </c>
      <c r="F478" s="40">
        <v>702.08</v>
      </c>
    </row>
    <row r="479" spans="1:6" ht="14.25" customHeight="1" x14ac:dyDescent="0.2">
      <c r="A479" s="88">
        <f t="shared" si="7"/>
        <v>42204.25</v>
      </c>
      <c r="B479" s="34">
        <v>6</v>
      </c>
      <c r="C479" s="40">
        <v>642.49</v>
      </c>
      <c r="D479" s="40">
        <v>0</v>
      </c>
      <c r="E479" s="40">
        <v>0.4</v>
      </c>
      <c r="F479" s="40">
        <v>663.42</v>
      </c>
    </row>
    <row r="480" spans="1:6" ht="14.25" customHeight="1" x14ac:dyDescent="0.2">
      <c r="A480" s="88">
        <f t="shared" si="7"/>
        <v>42204.291669999999</v>
      </c>
      <c r="B480" s="34">
        <v>7</v>
      </c>
      <c r="C480" s="40">
        <v>642.52</v>
      </c>
      <c r="D480" s="40">
        <v>17.260000000000002</v>
      </c>
      <c r="E480" s="40">
        <v>0</v>
      </c>
      <c r="F480" s="40">
        <v>663.45</v>
      </c>
    </row>
    <row r="481" spans="1:6" ht="14.25" customHeight="1" x14ac:dyDescent="0.2">
      <c r="A481" s="88">
        <f t="shared" si="7"/>
        <v>42204.333330000001</v>
      </c>
      <c r="B481" s="34">
        <v>8</v>
      </c>
      <c r="C481" s="40">
        <v>824.93</v>
      </c>
      <c r="D481" s="40">
        <v>147.71</v>
      </c>
      <c r="E481" s="40">
        <v>0</v>
      </c>
      <c r="F481" s="40">
        <v>845.86</v>
      </c>
    </row>
    <row r="482" spans="1:6" ht="14.25" customHeight="1" x14ac:dyDescent="0.2">
      <c r="A482" s="88">
        <f t="shared" si="7"/>
        <v>42204.375</v>
      </c>
      <c r="B482" s="34">
        <v>9</v>
      </c>
      <c r="C482" s="40">
        <v>714.65</v>
      </c>
      <c r="D482" s="40">
        <v>103.97</v>
      </c>
      <c r="E482" s="40">
        <v>0</v>
      </c>
      <c r="F482" s="40">
        <v>735.58</v>
      </c>
    </row>
    <row r="483" spans="1:6" ht="14.25" customHeight="1" x14ac:dyDescent="0.2">
      <c r="A483" s="88">
        <f t="shared" si="7"/>
        <v>42204.416669999999</v>
      </c>
      <c r="B483" s="34">
        <v>10</v>
      </c>
      <c r="C483" s="40">
        <v>688.13</v>
      </c>
      <c r="D483" s="40">
        <v>0</v>
      </c>
      <c r="E483" s="40">
        <v>161.49</v>
      </c>
      <c r="F483" s="40">
        <v>709.06</v>
      </c>
    </row>
    <row r="484" spans="1:6" ht="14.25" customHeight="1" x14ac:dyDescent="0.2">
      <c r="A484" s="88">
        <f t="shared" si="7"/>
        <v>42204.458330000001</v>
      </c>
      <c r="B484" s="34">
        <v>11</v>
      </c>
      <c r="C484" s="40">
        <v>688.02</v>
      </c>
      <c r="D484" s="40">
        <v>0</v>
      </c>
      <c r="E484" s="40">
        <v>221.83</v>
      </c>
      <c r="F484" s="40">
        <v>708.95</v>
      </c>
    </row>
    <row r="485" spans="1:6" ht="14.25" customHeight="1" x14ac:dyDescent="0.2">
      <c r="A485" s="88">
        <f t="shared" si="7"/>
        <v>42204.5</v>
      </c>
      <c r="B485" s="34">
        <v>12</v>
      </c>
      <c r="C485" s="40">
        <v>714.66</v>
      </c>
      <c r="D485" s="40">
        <v>0</v>
      </c>
      <c r="E485" s="40">
        <v>279.92</v>
      </c>
      <c r="F485" s="40">
        <v>735.59</v>
      </c>
    </row>
    <row r="486" spans="1:6" ht="14.25" customHeight="1" x14ac:dyDescent="0.2">
      <c r="A486" s="88">
        <f t="shared" si="7"/>
        <v>42204.541669999999</v>
      </c>
      <c r="B486" s="34">
        <v>13</v>
      </c>
      <c r="C486" s="40">
        <v>714.63</v>
      </c>
      <c r="D486" s="40">
        <v>0</v>
      </c>
      <c r="E486" s="40">
        <v>277.49</v>
      </c>
      <c r="F486" s="40">
        <v>735.56</v>
      </c>
    </row>
    <row r="487" spans="1:6" ht="14.25" customHeight="1" x14ac:dyDescent="0.2">
      <c r="A487" s="88">
        <f t="shared" si="7"/>
        <v>42204.583330000001</v>
      </c>
      <c r="B487" s="34">
        <v>14</v>
      </c>
      <c r="C487" s="40">
        <v>701.07</v>
      </c>
      <c r="D487" s="40">
        <v>0</v>
      </c>
      <c r="E487" s="40">
        <v>348.85</v>
      </c>
      <c r="F487" s="40">
        <v>722</v>
      </c>
    </row>
    <row r="488" spans="1:6" ht="14.25" customHeight="1" x14ac:dyDescent="0.2">
      <c r="A488" s="88">
        <f t="shared" si="7"/>
        <v>42204.625</v>
      </c>
      <c r="B488" s="34">
        <v>15</v>
      </c>
      <c r="C488" s="40">
        <v>675.37</v>
      </c>
      <c r="D488" s="40">
        <v>0</v>
      </c>
      <c r="E488" s="40">
        <v>363.29</v>
      </c>
      <c r="F488" s="40">
        <v>696.3</v>
      </c>
    </row>
    <row r="489" spans="1:6" ht="14.25" customHeight="1" x14ac:dyDescent="0.2">
      <c r="A489" s="88">
        <f t="shared" si="7"/>
        <v>42204.666669999999</v>
      </c>
      <c r="B489" s="34">
        <v>16</v>
      </c>
      <c r="C489" s="40">
        <v>688.16</v>
      </c>
      <c r="D489" s="40">
        <v>0</v>
      </c>
      <c r="E489" s="40">
        <v>392.96</v>
      </c>
      <c r="F489" s="40">
        <v>709.09</v>
      </c>
    </row>
    <row r="490" spans="1:6" ht="14.25" customHeight="1" x14ac:dyDescent="0.2">
      <c r="A490" s="88">
        <f t="shared" si="7"/>
        <v>42204.708330000001</v>
      </c>
      <c r="B490" s="34">
        <v>17</v>
      </c>
      <c r="C490" s="40">
        <v>688.15</v>
      </c>
      <c r="D490" s="40">
        <v>0</v>
      </c>
      <c r="E490" s="40">
        <v>350.87</v>
      </c>
      <c r="F490" s="40">
        <v>709.08</v>
      </c>
    </row>
    <row r="491" spans="1:6" ht="14.25" customHeight="1" x14ac:dyDescent="0.2">
      <c r="A491" s="88">
        <f t="shared" si="7"/>
        <v>42204.75</v>
      </c>
      <c r="B491" s="34">
        <v>18</v>
      </c>
      <c r="C491" s="40">
        <v>634.29</v>
      </c>
      <c r="D491" s="40">
        <v>0</v>
      </c>
      <c r="E491" s="40">
        <v>307.49</v>
      </c>
      <c r="F491" s="40">
        <v>655.22</v>
      </c>
    </row>
    <row r="492" spans="1:6" ht="14.25" customHeight="1" x14ac:dyDescent="0.2">
      <c r="A492" s="88">
        <f t="shared" si="7"/>
        <v>42204.791669999999</v>
      </c>
      <c r="B492" s="34">
        <v>19</v>
      </c>
      <c r="C492" s="40">
        <v>607.91</v>
      </c>
      <c r="D492" s="40">
        <v>0</v>
      </c>
      <c r="E492" s="40">
        <v>276.56</v>
      </c>
      <c r="F492" s="40">
        <v>628.84</v>
      </c>
    </row>
    <row r="493" spans="1:6" ht="14.25" customHeight="1" x14ac:dyDescent="0.2">
      <c r="A493" s="88">
        <f t="shared" si="7"/>
        <v>42204.833330000001</v>
      </c>
      <c r="B493" s="34">
        <v>20</v>
      </c>
      <c r="C493" s="40">
        <v>535.19000000000005</v>
      </c>
      <c r="D493" s="40">
        <v>0</v>
      </c>
      <c r="E493" s="40">
        <v>260.45999999999998</v>
      </c>
      <c r="F493" s="40">
        <v>556.12</v>
      </c>
    </row>
    <row r="494" spans="1:6" ht="14.25" customHeight="1" x14ac:dyDescent="0.2">
      <c r="A494" s="88">
        <f t="shared" si="7"/>
        <v>42204.875</v>
      </c>
      <c r="B494" s="34">
        <v>21</v>
      </c>
      <c r="C494" s="40">
        <v>526.97</v>
      </c>
      <c r="D494" s="40">
        <v>0</v>
      </c>
      <c r="E494" s="40">
        <v>342.86</v>
      </c>
      <c r="F494" s="40">
        <v>547.9</v>
      </c>
    </row>
    <row r="495" spans="1:6" ht="14.25" customHeight="1" x14ac:dyDescent="0.2">
      <c r="A495" s="88">
        <f t="shared" si="7"/>
        <v>42204.916669999999</v>
      </c>
      <c r="B495" s="34">
        <v>22</v>
      </c>
      <c r="C495" s="40">
        <v>569.36</v>
      </c>
      <c r="D495" s="40">
        <v>0</v>
      </c>
      <c r="E495" s="40">
        <v>338</v>
      </c>
      <c r="F495" s="40">
        <v>590.29</v>
      </c>
    </row>
    <row r="496" spans="1:6" ht="14.25" customHeight="1" x14ac:dyDescent="0.2">
      <c r="A496" s="88">
        <f t="shared" si="7"/>
        <v>42204.958330000001</v>
      </c>
      <c r="B496" s="34">
        <v>23</v>
      </c>
      <c r="C496" s="40">
        <v>701.15</v>
      </c>
      <c r="D496" s="40">
        <v>0</v>
      </c>
      <c r="E496" s="40">
        <v>221.11</v>
      </c>
      <c r="F496" s="40">
        <v>722.08</v>
      </c>
    </row>
    <row r="497" spans="1:6" ht="14.25" customHeight="1" x14ac:dyDescent="0.2">
      <c r="A497" s="88">
        <f t="shared" si="7"/>
        <v>42205</v>
      </c>
      <c r="B497" s="34">
        <v>0</v>
      </c>
      <c r="C497" s="40">
        <v>545.29</v>
      </c>
      <c r="D497" s="40">
        <v>0</v>
      </c>
      <c r="E497" s="40">
        <v>191.26</v>
      </c>
      <c r="F497" s="40">
        <v>566.22</v>
      </c>
    </row>
    <row r="498" spans="1:6" ht="14.25" customHeight="1" x14ac:dyDescent="0.2">
      <c r="A498" s="88">
        <f t="shared" si="7"/>
        <v>42205.041669999999</v>
      </c>
      <c r="B498" s="34">
        <v>1</v>
      </c>
      <c r="C498" s="40">
        <v>600.34</v>
      </c>
      <c r="D498" s="40">
        <v>0</v>
      </c>
      <c r="E498" s="40">
        <v>945.16</v>
      </c>
      <c r="F498" s="40">
        <v>621.27</v>
      </c>
    </row>
    <row r="499" spans="1:6" ht="14.25" customHeight="1" x14ac:dyDescent="0.2">
      <c r="A499" s="88">
        <f t="shared" si="7"/>
        <v>42205.083330000001</v>
      </c>
      <c r="B499" s="34">
        <v>2</v>
      </c>
      <c r="C499" s="40">
        <v>621.20000000000005</v>
      </c>
      <c r="D499" s="40">
        <v>0</v>
      </c>
      <c r="E499" s="40">
        <v>107.18</v>
      </c>
      <c r="F499" s="40">
        <v>642.13</v>
      </c>
    </row>
    <row r="500" spans="1:6" ht="14.25" customHeight="1" x14ac:dyDescent="0.2">
      <c r="A500" s="88">
        <f t="shared" si="7"/>
        <v>42205.125</v>
      </c>
      <c r="B500" s="34">
        <v>3</v>
      </c>
      <c r="C500" s="40">
        <v>632</v>
      </c>
      <c r="D500" s="40">
        <v>0</v>
      </c>
      <c r="E500" s="40">
        <v>116.17</v>
      </c>
      <c r="F500" s="40">
        <v>652.92999999999995</v>
      </c>
    </row>
    <row r="501" spans="1:6" ht="14.25" customHeight="1" x14ac:dyDescent="0.2">
      <c r="A501" s="88">
        <f t="shared" si="7"/>
        <v>42205.166669999999</v>
      </c>
      <c r="B501" s="34">
        <v>4</v>
      </c>
      <c r="C501" s="40">
        <v>631.84</v>
      </c>
      <c r="D501" s="40">
        <v>0</v>
      </c>
      <c r="E501" s="40">
        <v>150.44999999999999</v>
      </c>
      <c r="F501" s="40">
        <v>652.77</v>
      </c>
    </row>
    <row r="502" spans="1:6" ht="14.25" customHeight="1" x14ac:dyDescent="0.2">
      <c r="A502" s="88">
        <f t="shared" si="7"/>
        <v>42205.208330000001</v>
      </c>
      <c r="B502" s="34">
        <v>5</v>
      </c>
      <c r="C502" s="40">
        <v>660.57</v>
      </c>
      <c r="D502" s="40">
        <v>0</v>
      </c>
      <c r="E502" s="40">
        <v>69</v>
      </c>
      <c r="F502" s="40">
        <v>681.5</v>
      </c>
    </row>
    <row r="503" spans="1:6" ht="14.25" customHeight="1" x14ac:dyDescent="0.2">
      <c r="A503" s="88">
        <f t="shared" si="7"/>
        <v>42205.25</v>
      </c>
      <c r="B503" s="34">
        <v>6</v>
      </c>
      <c r="C503" s="40">
        <v>620.97</v>
      </c>
      <c r="D503" s="40">
        <v>1.04</v>
      </c>
      <c r="E503" s="40">
        <v>0</v>
      </c>
      <c r="F503" s="40">
        <v>641.9</v>
      </c>
    </row>
    <row r="504" spans="1:6" ht="14.25" customHeight="1" x14ac:dyDescent="0.2">
      <c r="A504" s="88">
        <f t="shared" si="7"/>
        <v>42205.291669999999</v>
      </c>
      <c r="B504" s="34">
        <v>7</v>
      </c>
      <c r="C504" s="40">
        <v>747.19</v>
      </c>
      <c r="D504" s="40">
        <v>104.64</v>
      </c>
      <c r="E504" s="40">
        <v>0</v>
      </c>
      <c r="F504" s="40">
        <v>768.12</v>
      </c>
    </row>
    <row r="505" spans="1:6" ht="14.25" customHeight="1" x14ac:dyDescent="0.2">
      <c r="A505" s="88">
        <f t="shared" si="7"/>
        <v>42205.333330000001</v>
      </c>
      <c r="B505" s="34">
        <v>8</v>
      </c>
      <c r="C505" s="40">
        <v>687.78</v>
      </c>
      <c r="D505" s="40">
        <v>0</v>
      </c>
      <c r="E505" s="40">
        <v>10.69</v>
      </c>
      <c r="F505" s="40">
        <v>708.71</v>
      </c>
    </row>
    <row r="506" spans="1:6" ht="14.25" customHeight="1" x14ac:dyDescent="0.2">
      <c r="A506" s="88">
        <f t="shared" si="7"/>
        <v>42205.375</v>
      </c>
      <c r="B506" s="34">
        <v>9</v>
      </c>
      <c r="C506" s="40">
        <v>602.83000000000004</v>
      </c>
      <c r="D506" s="40">
        <v>0</v>
      </c>
      <c r="E506" s="40">
        <v>214.43</v>
      </c>
      <c r="F506" s="40">
        <v>623.76</v>
      </c>
    </row>
    <row r="507" spans="1:6" ht="14.25" customHeight="1" x14ac:dyDescent="0.2">
      <c r="A507" s="88">
        <f t="shared" si="7"/>
        <v>42205.416669999999</v>
      </c>
      <c r="B507" s="34">
        <v>10</v>
      </c>
      <c r="C507" s="40">
        <v>578.66999999999996</v>
      </c>
      <c r="D507" s="40">
        <v>0</v>
      </c>
      <c r="E507" s="40">
        <v>208.18</v>
      </c>
      <c r="F507" s="40">
        <v>599.6</v>
      </c>
    </row>
    <row r="508" spans="1:6" ht="14.25" customHeight="1" x14ac:dyDescent="0.2">
      <c r="A508" s="88">
        <f t="shared" si="7"/>
        <v>42205.458330000001</v>
      </c>
      <c r="B508" s="34">
        <v>11</v>
      </c>
      <c r="C508" s="40">
        <v>565.03</v>
      </c>
      <c r="D508" s="40">
        <v>0</v>
      </c>
      <c r="E508" s="40">
        <v>266.08</v>
      </c>
      <c r="F508" s="40">
        <v>585.96</v>
      </c>
    </row>
    <row r="509" spans="1:6" ht="14.25" customHeight="1" x14ac:dyDescent="0.2">
      <c r="A509" s="88">
        <f t="shared" si="7"/>
        <v>42205.5</v>
      </c>
      <c r="B509" s="34">
        <v>12</v>
      </c>
      <c r="C509" s="40">
        <v>574.1</v>
      </c>
      <c r="D509" s="40">
        <v>0</v>
      </c>
      <c r="E509" s="40">
        <v>230.14</v>
      </c>
      <c r="F509" s="40">
        <v>595.03</v>
      </c>
    </row>
    <row r="510" spans="1:6" ht="14.25" customHeight="1" x14ac:dyDescent="0.2">
      <c r="A510" s="88">
        <f t="shared" si="7"/>
        <v>42205.541669999999</v>
      </c>
      <c r="B510" s="34">
        <v>13</v>
      </c>
      <c r="C510" s="40">
        <v>583.41</v>
      </c>
      <c r="D510" s="40">
        <v>0</v>
      </c>
      <c r="E510" s="40">
        <v>234.97</v>
      </c>
      <c r="F510" s="40">
        <v>604.34</v>
      </c>
    </row>
    <row r="511" spans="1:6" ht="14.25" customHeight="1" x14ac:dyDescent="0.2">
      <c r="A511" s="88">
        <f t="shared" si="7"/>
        <v>42205.583330000001</v>
      </c>
      <c r="B511" s="34">
        <v>14</v>
      </c>
      <c r="C511" s="40">
        <v>593.03</v>
      </c>
      <c r="D511" s="40">
        <v>0</v>
      </c>
      <c r="E511" s="40">
        <v>241.14</v>
      </c>
      <c r="F511" s="40">
        <v>613.96</v>
      </c>
    </row>
    <row r="512" spans="1:6" ht="14.25" customHeight="1" x14ac:dyDescent="0.2">
      <c r="A512" s="88">
        <f t="shared" si="7"/>
        <v>42205.625</v>
      </c>
      <c r="B512" s="34">
        <v>15</v>
      </c>
      <c r="C512" s="40">
        <v>613.19000000000005</v>
      </c>
      <c r="D512" s="40">
        <v>0</v>
      </c>
      <c r="E512" s="40">
        <v>267.31</v>
      </c>
      <c r="F512" s="40">
        <v>634.12</v>
      </c>
    </row>
    <row r="513" spans="1:6" ht="14.25" customHeight="1" x14ac:dyDescent="0.2">
      <c r="A513" s="88">
        <f t="shared" si="7"/>
        <v>42205.666669999999</v>
      </c>
      <c r="B513" s="34">
        <v>16</v>
      </c>
      <c r="C513" s="40">
        <v>595.97</v>
      </c>
      <c r="D513" s="40">
        <v>0</v>
      </c>
      <c r="E513" s="40">
        <v>233.07</v>
      </c>
      <c r="F513" s="40">
        <v>616.9</v>
      </c>
    </row>
    <row r="514" spans="1:6" ht="14.25" customHeight="1" x14ac:dyDescent="0.2">
      <c r="A514" s="88">
        <f t="shared" ref="A514:A577" si="8">A490+1</f>
        <v>42205.708330000001</v>
      </c>
      <c r="B514" s="34">
        <v>17</v>
      </c>
      <c r="C514" s="40">
        <v>604.86</v>
      </c>
      <c r="D514" s="40">
        <v>0</v>
      </c>
      <c r="E514" s="40">
        <v>232.91</v>
      </c>
      <c r="F514" s="40">
        <v>625.79</v>
      </c>
    </row>
    <row r="515" spans="1:6" ht="14.25" customHeight="1" x14ac:dyDescent="0.2">
      <c r="A515" s="88">
        <f t="shared" si="8"/>
        <v>42205.75</v>
      </c>
      <c r="B515" s="34">
        <v>18</v>
      </c>
      <c r="C515" s="40">
        <v>614.04999999999995</v>
      </c>
      <c r="D515" s="40">
        <v>0</v>
      </c>
      <c r="E515" s="40">
        <v>198.36</v>
      </c>
      <c r="F515" s="40">
        <v>634.98</v>
      </c>
    </row>
    <row r="516" spans="1:6" ht="14.25" customHeight="1" x14ac:dyDescent="0.2">
      <c r="A516" s="88">
        <f t="shared" si="8"/>
        <v>42205.791669999999</v>
      </c>
      <c r="B516" s="34">
        <v>19</v>
      </c>
      <c r="C516" s="40">
        <v>583.16999999999996</v>
      </c>
      <c r="D516" s="40">
        <v>0</v>
      </c>
      <c r="E516" s="40">
        <v>139.6</v>
      </c>
      <c r="F516" s="40">
        <v>604.1</v>
      </c>
    </row>
    <row r="517" spans="1:6" ht="14.25" customHeight="1" x14ac:dyDescent="0.2">
      <c r="A517" s="88">
        <f t="shared" si="8"/>
        <v>42205.833330000001</v>
      </c>
      <c r="B517" s="34">
        <v>20</v>
      </c>
      <c r="C517" s="40">
        <v>533.66</v>
      </c>
      <c r="D517" s="40">
        <v>0</v>
      </c>
      <c r="E517" s="40">
        <v>166.13</v>
      </c>
      <c r="F517" s="40">
        <v>554.59</v>
      </c>
    </row>
    <row r="518" spans="1:6" ht="14.25" customHeight="1" x14ac:dyDescent="0.2">
      <c r="A518" s="88">
        <f t="shared" si="8"/>
        <v>42205.875</v>
      </c>
      <c r="B518" s="34">
        <v>21</v>
      </c>
      <c r="C518" s="40">
        <v>523.36</v>
      </c>
      <c r="D518" s="40">
        <v>0</v>
      </c>
      <c r="E518" s="40">
        <v>241.76</v>
      </c>
      <c r="F518" s="40">
        <v>544.29</v>
      </c>
    </row>
    <row r="519" spans="1:6" ht="14.25" customHeight="1" x14ac:dyDescent="0.2">
      <c r="A519" s="88">
        <f t="shared" si="8"/>
        <v>42205.916669999999</v>
      </c>
      <c r="B519" s="34">
        <v>22</v>
      </c>
      <c r="C519" s="40">
        <v>547.27</v>
      </c>
      <c r="D519" s="40">
        <v>0</v>
      </c>
      <c r="E519" s="40">
        <v>306.48</v>
      </c>
      <c r="F519" s="40">
        <v>568.20000000000005</v>
      </c>
    </row>
    <row r="520" spans="1:6" ht="14.25" customHeight="1" x14ac:dyDescent="0.2">
      <c r="A520" s="88">
        <f t="shared" si="8"/>
        <v>42205.958330000001</v>
      </c>
      <c r="B520" s="34">
        <v>23</v>
      </c>
      <c r="C520" s="40">
        <v>533.88</v>
      </c>
      <c r="D520" s="40">
        <v>0</v>
      </c>
      <c r="E520" s="40">
        <v>213.44</v>
      </c>
      <c r="F520" s="40">
        <v>554.80999999999995</v>
      </c>
    </row>
    <row r="521" spans="1:6" ht="14.25" customHeight="1" x14ac:dyDescent="0.2">
      <c r="A521" s="88">
        <f t="shared" si="8"/>
        <v>42206</v>
      </c>
      <c r="B521" s="34">
        <v>0</v>
      </c>
      <c r="C521" s="40">
        <v>537.17999999999995</v>
      </c>
      <c r="D521" s="40">
        <v>0</v>
      </c>
      <c r="E521" s="40">
        <v>361.93</v>
      </c>
      <c r="F521" s="40">
        <v>558.11</v>
      </c>
    </row>
    <row r="522" spans="1:6" ht="14.25" customHeight="1" x14ac:dyDescent="0.2">
      <c r="A522" s="88">
        <f t="shared" si="8"/>
        <v>42206.041669999999</v>
      </c>
      <c r="B522" s="34">
        <v>1</v>
      </c>
      <c r="C522" s="40">
        <v>590.70000000000005</v>
      </c>
      <c r="D522" s="40">
        <v>0</v>
      </c>
      <c r="E522" s="40">
        <v>319.48</v>
      </c>
      <c r="F522" s="40">
        <v>611.63</v>
      </c>
    </row>
    <row r="523" spans="1:6" ht="14.25" customHeight="1" x14ac:dyDescent="0.2">
      <c r="A523" s="88">
        <f t="shared" si="8"/>
        <v>42206.083330000001</v>
      </c>
      <c r="B523" s="34">
        <v>2</v>
      </c>
      <c r="C523" s="40">
        <v>610.80999999999995</v>
      </c>
      <c r="D523" s="40">
        <v>0</v>
      </c>
      <c r="E523" s="40">
        <v>197.84</v>
      </c>
      <c r="F523" s="40">
        <v>631.74</v>
      </c>
    </row>
    <row r="524" spans="1:6" ht="14.25" customHeight="1" x14ac:dyDescent="0.2">
      <c r="A524" s="88">
        <f t="shared" si="8"/>
        <v>42206.125</v>
      </c>
      <c r="B524" s="34">
        <v>3</v>
      </c>
      <c r="C524" s="40">
        <v>621.29999999999995</v>
      </c>
      <c r="D524" s="40">
        <v>0</v>
      </c>
      <c r="E524" s="40">
        <v>189.18</v>
      </c>
      <c r="F524" s="40">
        <v>642.23</v>
      </c>
    </row>
    <row r="525" spans="1:6" ht="14.25" customHeight="1" x14ac:dyDescent="0.2">
      <c r="A525" s="88">
        <f t="shared" si="8"/>
        <v>42206.166669999999</v>
      </c>
      <c r="B525" s="34">
        <v>4</v>
      </c>
      <c r="C525" s="40">
        <v>632.14</v>
      </c>
      <c r="D525" s="40">
        <v>0</v>
      </c>
      <c r="E525" s="40">
        <v>133.28</v>
      </c>
      <c r="F525" s="40">
        <v>653.07000000000005</v>
      </c>
    </row>
    <row r="526" spans="1:6" ht="14.25" customHeight="1" x14ac:dyDescent="0.2">
      <c r="A526" s="88">
        <f t="shared" si="8"/>
        <v>42206.208330000001</v>
      </c>
      <c r="B526" s="34">
        <v>5</v>
      </c>
      <c r="C526" s="40">
        <v>660.38</v>
      </c>
      <c r="D526" s="40">
        <v>0</v>
      </c>
      <c r="E526" s="40">
        <v>54.13</v>
      </c>
      <c r="F526" s="40">
        <v>681.31</v>
      </c>
    </row>
    <row r="527" spans="1:6" ht="14.25" customHeight="1" x14ac:dyDescent="0.2">
      <c r="A527" s="88">
        <f t="shared" si="8"/>
        <v>42206.25</v>
      </c>
      <c r="B527" s="34">
        <v>6</v>
      </c>
      <c r="C527" s="40">
        <v>620.91999999999996</v>
      </c>
      <c r="D527" s="40">
        <v>34.380000000000003</v>
      </c>
      <c r="E527" s="40">
        <v>0</v>
      </c>
      <c r="F527" s="40">
        <v>641.85</v>
      </c>
    </row>
    <row r="528" spans="1:6" ht="14.25" customHeight="1" x14ac:dyDescent="0.2">
      <c r="A528" s="88">
        <f t="shared" si="8"/>
        <v>42206.291669999999</v>
      </c>
      <c r="B528" s="34">
        <v>7</v>
      </c>
      <c r="C528" s="40">
        <v>747.19</v>
      </c>
      <c r="D528" s="40">
        <v>484.29</v>
      </c>
      <c r="E528" s="40">
        <v>0</v>
      </c>
      <c r="F528" s="40">
        <v>768.12</v>
      </c>
    </row>
    <row r="529" spans="1:6" ht="14.25" customHeight="1" x14ac:dyDescent="0.2">
      <c r="A529" s="88">
        <f t="shared" si="8"/>
        <v>42206.333330000001</v>
      </c>
      <c r="B529" s="34">
        <v>8</v>
      </c>
      <c r="C529" s="40">
        <v>634.37</v>
      </c>
      <c r="D529" s="40">
        <v>89.85</v>
      </c>
      <c r="E529" s="40">
        <v>0</v>
      </c>
      <c r="F529" s="40">
        <v>655.29999999999995</v>
      </c>
    </row>
    <row r="530" spans="1:6" ht="14.25" customHeight="1" x14ac:dyDescent="0.2">
      <c r="A530" s="88">
        <f t="shared" si="8"/>
        <v>42206.375</v>
      </c>
      <c r="B530" s="34">
        <v>9</v>
      </c>
      <c r="C530" s="40">
        <v>536.6</v>
      </c>
      <c r="D530" s="40">
        <v>0</v>
      </c>
      <c r="E530" s="40">
        <v>2.36</v>
      </c>
      <c r="F530" s="40">
        <v>557.53</v>
      </c>
    </row>
    <row r="531" spans="1:6" ht="14.25" customHeight="1" x14ac:dyDescent="0.2">
      <c r="A531" s="88">
        <f t="shared" si="8"/>
        <v>42206.416669999999</v>
      </c>
      <c r="B531" s="34">
        <v>10</v>
      </c>
      <c r="C531" s="40">
        <v>591.87</v>
      </c>
      <c r="D531" s="40">
        <v>0</v>
      </c>
      <c r="E531" s="40">
        <v>9.23</v>
      </c>
      <c r="F531" s="40">
        <v>612.79999999999995</v>
      </c>
    </row>
    <row r="532" spans="1:6" ht="14.25" customHeight="1" x14ac:dyDescent="0.2">
      <c r="A532" s="88">
        <f t="shared" si="8"/>
        <v>42206.458330000001</v>
      </c>
      <c r="B532" s="34">
        <v>11</v>
      </c>
      <c r="C532" s="40">
        <v>592.15</v>
      </c>
      <c r="D532" s="40">
        <v>0</v>
      </c>
      <c r="E532" s="40">
        <v>15.18</v>
      </c>
      <c r="F532" s="40">
        <v>613.08000000000004</v>
      </c>
    </row>
    <row r="533" spans="1:6" ht="14.25" customHeight="1" x14ac:dyDescent="0.2">
      <c r="A533" s="88">
        <f t="shared" si="8"/>
        <v>42206.5</v>
      </c>
      <c r="B533" s="34">
        <v>12</v>
      </c>
      <c r="C533" s="40">
        <v>595.04999999999995</v>
      </c>
      <c r="D533" s="40">
        <v>0</v>
      </c>
      <c r="E533" s="40">
        <v>53.92</v>
      </c>
      <c r="F533" s="40">
        <v>615.98</v>
      </c>
    </row>
    <row r="534" spans="1:6" ht="14.25" customHeight="1" x14ac:dyDescent="0.2">
      <c r="A534" s="88">
        <f t="shared" si="8"/>
        <v>42206.541669999999</v>
      </c>
      <c r="B534" s="34">
        <v>13</v>
      </c>
      <c r="C534" s="40">
        <v>541.65</v>
      </c>
      <c r="D534" s="40">
        <v>0</v>
      </c>
      <c r="E534" s="40">
        <v>26.42</v>
      </c>
      <c r="F534" s="40">
        <v>562.58000000000004</v>
      </c>
    </row>
    <row r="535" spans="1:6" ht="14.25" customHeight="1" x14ac:dyDescent="0.2">
      <c r="A535" s="88">
        <f t="shared" si="8"/>
        <v>42206.583330000001</v>
      </c>
      <c r="B535" s="34">
        <v>14</v>
      </c>
      <c r="C535" s="40">
        <v>541.65</v>
      </c>
      <c r="D535" s="40">
        <v>0</v>
      </c>
      <c r="E535" s="40">
        <v>68.290000000000006</v>
      </c>
      <c r="F535" s="40">
        <v>562.58000000000004</v>
      </c>
    </row>
    <row r="536" spans="1:6" ht="14.25" customHeight="1" x14ac:dyDescent="0.2">
      <c r="A536" s="88">
        <f t="shared" si="8"/>
        <v>42206.625</v>
      </c>
      <c r="B536" s="34">
        <v>15</v>
      </c>
      <c r="C536" s="40">
        <v>541.71</v>
      </c>
      <c r="D536" s="40">
        <v>0</v>
      </c>
      <c r="E536" s="40">
        <v>439.66</v>
      </c>
      <c r="F536" s="40">
        <v>562.64</v>
      </c>
    </row>
    <row r="537" spans="1:6" ht="14.25" customHeight="1" x14ac:dyDescent="0.2">
      <c r="A537" s="88">
        <f t="shared" si="8"/>
        <v>42206.666669999999</v>
      </c>
      <c r="B537" s="34">
        <v>16</v>
      </c>
      <c r="C537" s="40">
        <v>554.63</v>
      </c>
      <c r="D537" s="40">
        <v>0</v>
      </c>
      <c r="E537" s="40">
        <v>124.23</v>
      </c>
      <c r="F537" s="40">
        <v>575.55999999999995</v>
      </c>
    </row>
    <row r="538" spans="1:6" ht="14.25" customHeight="1" x14ac:dyDescent="0.2">
      <c r="A538" s="88">
        <f t="shared" si="8"/>
        <v>42206.708330000001</v>
      </c>
      <c r="B538" s="34">
        <v>17</v>
      </c>
      <c r="C538" s="40">
        <v>554.57000000000005</v>
      </c>
      <c r="D538" s="40">
        <v>0</v>
      </c>
      <c r="E538" s="40">
        <v>542.79999999999995</v>
      </c>
      <c r="F538" s="40">
        <v>575.5</v>
      </c>
    </row>
    <row r="539" spans="1:6" ht="14.25" customHeight="1" x14ac:dyDescent="0.2">
      <c r="A539" s="88">
        <f t="shared" si="8"/>
        <v>42206.75</v>
      </c>
      <c r="B539" s="34">
        <v>18</v>
      </c>
      <c r="C539" s="40">
        <v>554.6</v>
      </c>
      <c r="D539" s="40">
        <v>94.86</v>
      </c>
      <c r="E539" s="40">
        <v>0</v>
      </c>
      <c r="F539" s="40">
        <v>575.53</v>
      </c>
    </row>
    <row r="540" spans="1:6" ht="14.25" customHeight="1" x14ac:dyDescent="0.2">
      <c r="A540" s="88">
        <f t="shared" si="8"/>
        <v>42206.791669999999</v>
      </c>
      <c r="B540" s="34">
        <v>19</v>
      </c>
      <c r="C540" s="40">
        <v>518.54</v>
      </c>
      <c r="D540" s="40">
        <v>0</v>
      </c>
      <c r="E540" s="40">
        <v>137.29</v>
      </c>
      <c r="F540" s="40">
        <v>539.47</v>
      </c>
    </row>
    <row r="541" spans="1:6" ht="14.25" customHeight="1" x14ac:dyDescent="0.2">
      <c r="A541" s="88">
        <f t="shared" si="8"/>
        <v>42206.833330000001</v>
      </c>
      <c r="B541" s="34">
        <v>20</v>
      </c>
      <c r="C541" s="40">
        <v>544.51</v>
      </c>
      <c r="D541" s="40">
        <v>0</v>
      </c>
      <c r="E541" s="40">
        <v>29.48</v>
      </c>
      <c r="F541" s="40">
        <v>565.44000000000005</v>
      </c>
    </row>
    <row r="542" spans="1:6" ht="14.25" customHeight="1" x14ac:dyDescent="0.2">
      <c r="A542" s="88">
        <f t="shared" si="8"/>
        <v>42206.875</v>
      </c>
      <c r="B542" s="34">
        <v>21</v>
      </c>
      <c r="C542" s="40">
        <v>545.13</v>
      </c>
      <c r="D542" s="40">
        <v>0</v>
      </c>
      <c r="E542" s="40">
        <v>181.07</v>
      </c>
      <c r="F542" s="40">
        <v>566.05999999999995</v>
      </c>
    </row>
    <row r="543" spans="1:6" ht="14.25" customHeight="1" x14ac:dyDescent="0.2">
      <c r="A543" s="88">
        <f t="shared" si="8"/>
        <v>42206.916669999999</v>
      </c>
      <c r="B543" s="34">
        <v>22</v>
      </c>
      <c r="C543" s="40">
        <v>525.22</v>
      </c>
      <c r="D543" s="40">
        <v>0</v>
      </c>
      <c r="E543" s="40">
        <v>604.27</v>
      </c>
      <c r="F543" s="40">
        <v>546.15</v>
      </c>
    </row>
    <row r="544" spans="1:6" ht="14.25" customHeight="1" x14ac:dyDescent="0.2">
      <c r="A544" s="88">
        <f t="shared" si="8"/>
        <v>42206.958330000001</v>
      </c>
      <c r="B544" s="34">
        <v>23</v>
      </c>
      <c r="C544" s="40">
        <v>565.4</v>
      </c>
      <c r="D544" s="40">
        <v>0</v>
      </c>
      <c r="E544" s="40">
        <v>371.7</v>
      </c>
      <c r="F544" s="40">
        <v>586.33000000000004</v>
      </c>
    </row>
    <row r="545" spans="1:6" ht="14.25" customHeight="1" x14ac:dyDescent="0.2">
      <c r="A545" s="88">
        <f t="shared" si="8"/>
        <v>42207</v>
      </c>
      <c r="B545" s="34">
        <v>0</v>
      </c>
      <c r="C545" s="40">
        <v>513.51</v>
      </c>
      <c r="D545" s="40">
        <v>0</v>
      </c>
      <c r="E545" s="40">
        <v>139.09</v>
      </c>
      <c r="F545" s="40">
        <v>534.44000000000005</v>
      </c>
    </row>
    <row r="546" spans="1:6" ht="14.25" customHeight="1" x14ac:dyDescent="0.2">
      <c r="A546" s="88">
        <f t="shared" si="8"/>
        <v>42207.041669999999</v>
      </c>
      <c r="B546" s="34">
        <v>1</v>
      </c>
      <c r="C546" s="40">
        <v>529.07000000000005</v>
      </c>
      <c r="D546" s="40">
        <v>0</v>
      </c>
      <c r="E546" s="40">
        <v>112.29</v>
      </c>
      <c r="F546" s="40">
        <v>550</v>
      </c>
    </row>
    <row r="547" spans="1:6" ht="14.25" customHeight="1" x14ac:dyDescent="0.2">
      <c r="A547" s="88">
        <f t="shared" si="8"/>
        <v>42207.083330000001</v>
      </c>
      <c r="B547" s="34">
        <v>2</v>
      </c>
      <c r="C547" s="40">
        <v>545.45000000000005</v>
      </c>
      <c r="D547" s="40">
        <v>0</v>
      </c>
      <c r="E547" s="40">
        <v>91.74</v>
      </c>
      <c r="F547" s="40">
        <v>566.38</v>
      </c>
    </row>
    <row r="548" spans="1:6" ht="14.25" customHeight="1" x14ac:dyDescent="0.2">
      <c r="A548" s="88">
        <f t="shared" si="8"/>
        <v>42207.125</v>
      </c>
      <c r="B548" s="34">
        <v>3</v>
      </c>
      <c r="C548" s="40">
        <v>571.79999999999995</v>
      </c>
      <c r="D548" s="40">
        <v>0</v>
      </c>
      <c r="E548" s="40">
        <v>98.26</v>
      </c>
      <c r="F548" s="40">
        <v>592.73</v>
      </c>
    </row>
    <row r="549" spans="1:6" ht="14.25" customHeight="1" x14ac:dyDescent="0.2">
      <c r="A549" s="88">
        <f t="shared" si="8"/>
        <v>42207.166669999999</v>
      </c>
      <c r="B549" s="34">
        <v>4</v>
      </c>
      <c r="C549" s="40">
        <v>600.54</v>
      </c>
      <c r="D549" s="40">
        <v>0</v>
      </c>
      <c r="E549" s="40">
        <v>91.41</v>
      </c>
      <c r="F549" s="40">
        <v>621.47</v>
      </c>
    </row>
    <row r="550" spans="1:6" ht="14.25" customHeight="1" x14ac:dyDescent="0.2">
      <c r="A550" s="88">
        <f t="shared" si="8"/>
        <v>42207.208330000001</v>
      </c>
      <c r="B550" s="34">
        <v>5</v>
      </c>
      <c r="C550" s="40">
        <v>610.54</v>
      </c>
      <c r="D550" s="40">
        <v>0</v>
      </c>
      <c r="E550" s="40">
        <v>21.79</v>
      </c>
      <c r="F550" s="40">
        <v>631.47</v>
      </c>
    </row>
    <row r="551" spans="1:6" ht="14.25" customHeight="1" x14ac:dyDescent="0.2">
      <c r="A551" s="88">
        <f t="shared" si="8"/>
        <v>42207.25</v>
      </c>
      <c r="B551" s="34">
        <v>6</v>
      </c>
      <c r="C551" s="40">
        <v>666.27</v>
      </c>
      <c r="D551" s="40">
        <v>58.08</v>
      </c>
      <c r="E551" s="40">
        <v>0</v>
      </c>
      <c r="F551" s="40">
        <v>687.2</v>
      </c>
    </row>
    <row r="552" spans="1:6" ht="14.25" customHeight="1" x14ac:dyDescent="0.2">
      <c r="A552" s="88">
        <f t="shared" si="8"/>
        <v>42207.291669999999</v>
      </c>
      <c r="B552" s="34">
        <v>7</v>
      </c>
      <c r="C552" s="40">
        <v>733.94</v>
      </c>
      <c r="D552" s="40">
        <v>119.51</v>
      </c>
      <c r="E552" s="40">
        <v>0</v>
      </c>
      <c r="F552" s="40">
        <v>754.87</v>
      </c>
    </row>
    <row r="553" spans="1:6" ht="14.25" customHeight="1" x14ac:dyDescent="0.2">
      <c r="A553" s="88">
        <f t="shared" si="8"/>
        <v>42207.333330000001</v>
      </c>
      <c r="B553" s="34">
        <v>8</v>
      </c>
      <c r="C553" s="40">
        <v>645.54999999999995</v>
      </c>
      <c r="D553" s="40">
        <v>206.01</v>
      </c>
      <c r="E553" s="40">
        <v>0</v>
      </c>
      <c r="F553" s="40">
        <v>666.48</v>
      </c>
    </row>
    <row r="554" spans="1:6" ht="14.25" customHeight="1" x14ac:dyDescent="0.2">
      <c r="A554" s="88">
        <f t="shared" si="8"/>
        <v>42207.375</v>
      </c>
      <c r="B554" s="34">
        <v>9</v>
      </c>
      <c r="C554" s="40">
        <v>565.03</v>
      </c>
      <c r="D554" s="40">
        <v>107.09</v>
      </c>
      <c r="E554" s="40">
        <v>0</v>
      </c>
      <c r="F554" s="40">
        <v>585.96</v>
      </c>
    </row>
    <row r="555" spans="1:6" ht="14.25" customHeight="1" x14ac:dyDescent="0.2">
      <c r="A555" s="88">
        <f t="shared" si="8"/>
        <v>42207.416669999999</v>
      </c>
      <c r="B555" s="34">
        <v>10</v>
      </c>
      <c r="C555" s="40">
        <v>531.32000000000005</v>
      </c>
      <c r="D555" s="40">
        <v>34.94</v>
      </c>
      <c r="E555" s="40">
        <v>0</v>
      </c>
      <c r="F555" s="40">
        <v>552.25</v>
      </c>
    </row>
    <row r="556" spans="1:6" ht="14.25" customHeight="1" x14ac:dyDescent="0.2">
      <c r="A556" s="88">
        <f t="shared" si="8"/>
        <v>42207.458330000001</v>
      </c>
      <c r="B556" s="34">
        <v>11</v>
      </c>
      <c r="C556" s="40">
        <v>531.32000000000005</v>
      </c>
      <c r="D556" s="40">
        <v>15.66</v>
      </c>
      <c r="E556" s="40">
        <v>0</v>
      </c>
      <c r="F556" s="40">
        <v>552.25</v>
      </c>
    </row>
    <row r="557" spans="1:6" ht="14.25" customHeight="1" x14ac:dyDescent="0.2">
      <c r="A557" s="88">
        <f t="shared" si="8"/>
        <v>42207.5</v>
      </c>
      <c r="B557" s="34">
        <v>12</v>
      </c>
      <c r="C557" s="40">
        <v>539.46</v>
      </c>
      <c r="D557" s="40">
        <v>10.029999999999999</v>
      </c>
      <c r="E557" s="40">
        <v>0</v>
      </c>
      <c r="F557" s="40">
        <v>560.39</v>
      </c>
    </row>
    <row r="558" spans="1:6" ht="14.25" customHeight="1" x14ac:dyDescent="0.2">
      <c r="A558" s="88">
        <f t="shared" si="8"/>
        <v>42207.541669999999</v>
      </c>
      <c r="B558" s="34">
        <v>13</v>
      </c>
      <c r="C558" s="40">
        <v>523.53</v>
      </c>
      <c r="D558" s="40">
        <v>9.11</v>
      </c>
      <c r="E558" s="40">
        <v>0</v>
      </c>
      <c r="F558" s="40">
        <v>544.46</v>
      </c>
    </row>
    <row r="559" spans="1:6" ht="14.25" customHeight="1" x14ac:dyDescent="0.2">
      <c r="A559" s="88">
        <f t="shared" si="8"/>
        <v>42207.583330000001</v>
      </c>
      <c r="B559" s="34">
        <v>14</v>
      </c>
      <c r="C559" s="40">
        <v>539.54999999999995</v>
      </c>
      <c r="D559" s="40">
        <v>0</v>
      </c>
      <c r="E559" s="40">
        <v>41.94</v>
      </c>
      <c r="F559" s="40">
        <v>560.48</v>
      </c>
    </row>
    <row r="560" spans="1:6" ht="14.25" customHeight="1" x14ac:dyDescent="0.2">
      <c r="A560" s="88">
        <f t="shared" si="8"/>
        <v>42207.625</v>
      </c>
      <c r="B560" s="34">
        <v>15</v>
      </c>
      <c r="C560" s="40">
        <v>547.74</v>
      </c>
      <c r="D560" s="40">
        <v>0</v>
      </c>
      <c r="E560" s="40">
        <v>53.23</v>
      </c>
      <c r="F560" s="40">
        <v>568.66999999999996</v>
      </c>
    </row>
    <row r="561" spans="1:6" ht="14.25" customHeight="1" x14ac:dyDescent="0.2">
      <c r="A561" s="88">
        <f t="shared" si="8"/>
        <v>42207.666669999999</v>
      </c>
      <c r="B561" s="34">
        <v>16</v>
      </c>
      <c r="C561" s="40">
        <v>532.35</v>
      </c>
      <c r="D561" s="40">
        <v>0</v>
      </c>
      <c r="E561" s="40">
        <v>187.38</v>
      </c>
      <c r="F561" s="40">
        <v>553.28</v>
      </c>
    </row>
    <row r="562" spans="1:6" ht="14.25" customHeight="1" x14ac:dyDescent="0.2">
      <c r="A562" s="88">
        <f t="shared" si="8"/>
        <v>42207.708330000001</v>
      </c>
      <c r="B562" s="34">
        <v>17</v>
      </c>
      <c r="C562" s="40">
        <v>587.13</v>
      </c>
      <c r="D562" s="40">
        <v>0</v>
      </c>
      <c r="E562" s="40">
        <v>161.38999999999999</v>
      </c>
      <c r="F562" s="40">
        <v>608.05999999999995</v>
      </c>
    </row>
    <row r="563" spans="1:6" ht="14.25" customHeight="1" x14ac:dyDescent="0.2">
      <c r="A563" s="88">
        <f t="shared" si="8"/>
        <v>42207.75</v>
      </c>
      <c r="B563" s="34">
        <v>18</v>
      </c>
      <c r="C563" s="40">
        <v>562.49</v>
      </c>
      <c r="D563" s="40">
        <v>0</v>
      </c>
      <c r="E563" s="40">
        <v>170.16</v>
      </c>
      <c r="F563" s="40">
        <v>583.41999999999996</v>
      </c>
    </row>
    <row r="564" spans="1:6" ht="14.25" customHeight="1" x14ac:dyDescent="0.2">
      <c r="A564" s="88">
        <f t="shared" si="8"/>
        <v>42207.791669999999</v>
      </c>
      <c r="B564" s="34">
        <v>19</v>
      </c>
      <c r="C564" s="40">
        <v>547.14</v>
      </c>
      <c r="D564" s="40">
        <v>0</v>
      </c>
      <c r="E564" s="40">
        <v>207.45</v>
      </c>
      <c r="F564" s="40">
        <v>568.07000000000005</v>
      </c>
    </row>
    <row r="565" spans="1:6" ht="14.25" customHeight="1" x14ac:dyDescent="0.2">
      <c r="A565" s="88">
        <f t="shared" si="8"/>
        <v>42207.833330000001</v>
      </c>
      <c r="B565" s="34">
        <v>20</v>
      </c>
      <c r="C565" s="40">
        <v>564.88</v>
      </c>
      <c r="D565" s="40">
        <v>0</v>
      </c>
      <c r="E565" s="40">
        <v>45.55</v>
      </c>
      <c r="F565" s="40">
        <v>585.80999999999995</v>
      </c>
    </row>
    <row r="566" spans="1:6" ht="14.25" customHeight="1" x14ac:dyDescent="0.2">
      <c r="A566" s="88">
        <f t="shared" si="8"/>
        <v>42207.875</v>
      </c>
      <c r="B566" s="34">
        <v>21</v>
      </c>
      <c r="C566" s="40">
        <v>563.33000000000004</v>
      </c>
      <c r="D566" s="40">
        <v>0</v>
      </c>
      <c r="E566" s="40">
        <v>85.84</v>
      </c>
      <c r="F566" s="40">
        <v>584.26</v>
      </c>
    </row>
    <row r="567" spans="1:6" ht="14.25" customHeight="1" x14ac:dyDescent="0.2">
      <c r="A567" s="88">
        <f t="shared" si="8"/>
        <v>42207.916669999999</v>
      </c>
      <c r="B567" s="34">
        <v>22</v>
      </c>
      <c r="C567" s="40">
        <v>521.76</v>
      </c>
      <c r="D567" s="40">
        <v>0.01</v>
      </c>
      <c r="E567" s="40">
        <v>314.64999999999998</v>
      </c>
      <c r="F567" s="40">
        <v>542.69000000000005</v>
      </c>
    </row>
    <row r="568" spans="1:6" ht="14.25" customHeight="1" x14ac:dyDescent="0.2">
      <c r="A568" s="88">
        <f t="shared" si="8"/>
        <v>42207.958330000001</v>
      </c>
      <c r="B568" s="34">
        <v>23</v>
      </c>
      <c r="C568" s="40">
        <v>570.63</v>
      </c>
      <c r="D568" s="40">
        <v>0</v>
      </c>
      <c r="E568" s="40">
        <v>299.14999999999998</v>
      </c>
      <c r="F568" s="40">
        <v>591.55999999999995</v>
      </c>
    </row>
    <row r="569" spans="1:6" ht="14.25" customHeight="1" x14ac:dyDescent="0.2">
      <c r="A569" s="88">
        <f t="shared" si="8"/>
        <v>42208</v>
      </c>
      <c r="B569" s="34">
        <v>0</v>
      </c>
      <c r="C569" s="40">
        <v>529.99</v>
      </c>
      <c r="D569" s="40">
        <v>0</v>
      </c>
      <c r="E569" s="40">
        <v>163.5</v>
      </c>
      <c r="F569" s="40">
        <v>550.91999999999996</v>
      </c>
    </row>
    <row r="570" spans="1:6" ht="14.25" customHeight="1" x14ac:dyDescent="0.2">
      <c r="A570" s="88">
        <f t="shared" si="8"/>
        <v>42208.041669999999</v>
      </c>
      <c r="B570" s="34">
        <v>1</v>
      </c>
      <c r="C570" s="40">
        <v>537.1</v>
      </c>
      <c r="D570" s="40">
        <v>0</v>
      </c>
      <c r="E570" s="40">
        <v>115.89</v>
      </c>
      <c r="F570" s="40">
        <v>558.03</v>
      </c>
    </row>
    <row r="571" spans="1:6" ht="14.25" customHeight="1" x14ac:dyDescent="0.2">
      <c r="A571" s="88">
        <f t="shared" si="8"/>
        <v>42208.083330000001</v>
      </c>
      <c r="B571" s="34">
        <v>2</v>
      </c>
      <c r="C571" s="40">
        <v>571.70000000000005</v>
      </c>
      <c r="D571" s="40">
        <v>0</v>
      </c>
      <c r="E571" s="40">
        <v>87.92</v>
      </c>
      <c r="F571" s="40">
        <v>592.63</v>
      </c>
    </row>
    <row r="572" spans="1:6" ht="14.25" customHeight="1" x14ac:dyDescent="0.2">
      <c r="A572" s="88">
        <f t="shared" si="8"/>
        <v>42208.125</v>
      </c>
      <c r="B572" s="34">
        <v>3</v>
      </c>
      <c r="C572" s="40">
        <v>571.75</v>
      </c>
      <c r="D572" s="40">
        <v>0</v>
      </c>
      <c r="E572" s="40">
        <v>136.72999999999999</v>
      </c>
      <c r="F572" s="40">
        <v>592.67999999999995</v>
      </c>
    </row>
    <row r="573" spans="1:6" ht="14.25" customHeight="1" x14ac:dyDescent="0.2">
      <c r="A573" s="88">
        <f t="shared" si="8"/>
        <v>42208.166669999999</v>
      </c>
      <c r="B573" s="34">
        <v>4</v>
      </c>
      <c r="C573" s="40">
        <v>590.51</v>
      </c>
      <c r="D573" s="40">
        <v>0</v>
      </c>
      <c r="E573" s="40">
        <v>793.05</v>
      </c>
      <c r="F573" s="40">
        <v>611.44000000000005</v>
      </c>
    </row>
    <row r="574" spans="1:6" ht="14.25" customHeight="1" x14ac:dyDescent="0.2">
      <c r="A574" s="88">
        <f t="shared" si="8"/>
        <v>42208.208330000001</v>
      </c>
      <c r="B574" s="34">
        <v>5</v>
      </c>
      <c r="C574" s="40">
        <v>590.38</v>
      </c>
      <c r="D574" s="40">
        <v>0</v>
      </c>
      <c r="E574" s="40">
        <v>889.72</v>
      </c>
      <c r="F574" s="40">
        <v>611.30999999999995</v>
      </c>
    </row>
    <row r="575" spans="1:6" ht="14.25" customHeight="1" x14ac:dyDescent="0.2">
      <c r="A575" s="88">
        <f t="shared" si="8"/>
        <v>42208.25</v>
      </c>
      <c r="B575" s="34">
        <v>6</v>
      </c>
      <c r="C575" s="40">
        <v>571.48</v>
      </c>
      <c r="D575" s="40">
        <v>88.3</v>
      </c>
      <c r="E575" s="40">
        <v>0</v>
      </c>
      <c r="F575" s="40">
        <v>592.41</v>
      </c>
    </row>
    <row r="576" spans="1:6" ht="14.25" customHeight="1" x14ac:dyDescent="0.2">
      <c r="A576" s="88">
        <f t="shared" si="8"/>
        <v>42208.291669999999</v>
      </c>
      <c r="B576" s="34">
        <v>7</v>
      </c>
      <c r="C576" s="40">
        <v>685.34</v>
      </c>
      <c r="D576" s="40">
        <v>113.18</v>
      </c>
      <c r="E576" s="40">
        <v>0</v>
      </c>
      <c r="F576" s="40">
        <v>706.27</v>
      </c>
    </row>
    <row r="577" spans="1:6" ht="14.25" customHeight="1" x14ac:dyDescent="0.2">
      <c r="A577" s="88">
        <f t="shared" si="8"/>
        <v>42208.333330000001</v>
      </c>
      <c r="B577" s="34">
        <v>8</v>
      </c>
      <c r="C577" s="40">
        <v>623.26</v>
      </c>
      <c r="D577" s="40">
        <v>62.92</v>
      </c>
      <c r="E577" s="40">
        <v>0</v>
      </c>
      <c r="F577" s="40">
        <v>644.19000000000005</v>
      </c>
    </row>
    <row r="578" spans="1:6" ht="14.25" customHeight="1" x14ac:dyDescent="0.2">
      <c r="A578" s="88">
        <f t="shared" ref="A578:A641" si="9">A554+1</f>
        <v>42208.375</v>
      </c>
      <c r="B578" s="34">
        <v>9</v>
      </c>
      <c r="C578" s="40">
        <v>547.53</v>
      </c>
      <c r="D578" s="40">
        <v>0</v>
      </c>
      <c r="E578" s="40">
        <v>43.91</v>
      </c>
      <c r="F578" s="40">
        <v>568.46</v>
      </c>
    </row>
    <row r="579" spans="1:6" ht="14.25" customHeight="1" x14ac:dyDescent="0.2">
      <c r="A579" s="88">
        <f t="shared" si="9"/>
        <v>42208.416669999999</v>
      </c>
      <c r="B579" s="34">
        <v>10</v>
      </c>
      <c r="C579" s="40">
        <v>523.16</v>
      </c>
      <c r="D579" s="40">
        <v>0</v>
      </c>
      <c r="E579" s="40">
        <v>154.32</v>
      </c>
      <c r="F579" s="40">
        <v>544.09</v>
      </c>
    </row>
    <row r="580" spans="1:6" ht="14.25" customHeight="1" x14ac:dyDescent="0.2">
      <c r="A580" s="88">
        <f t="shared" si="9"/>
        <v>42208.458330000001</v>
      </c>
      <c r="B580" s="34">
        <v>11</v>
      </c>
      <c r="C580" s="40">
        <v>515.53</v>
      </c>
      <c r="D580" s="40">
        <v>0</v>
      </c>
      <c r="E580" s="40">
        <v>223.88</v>
      </c>
      <c r="F580" s="40">
        <v>536.46</v>
      </c>
    </row>
    <row r="581" spans="1:6" ht="14.25" customHeight="1" x14ac:dyDescent="0.2">
      <c r="A581" s="88">
        <f t="shared" si="9"/>
        <v>42208.5</v>
      </c>
      <c r="B581" s="34">
        <v>12</v>
      </c>
      <c r="C581" s="40">
        <v>523.29</v>
      </c>
      <c r="D581" s="40">
        <v>0</v>
      </c>
      <c r="E581" s="40">
        <v>163.96</v>
      </c>
      <c r="F581" s="40">
        <v>544.22</v>
      </c>
    </row>
    <row r="582" spans="1:6" ht="14.25" customHeight="1" x14ac:dyDescent="0.2">
      <c r="A582" s="88">
        <f t="shared" si="9"/>
        <v>42208.541669999999</v>
      </c>
      <c r="B582" s="34">
        <v>13</v>
      </c>
      <c r="C582" s="40">
        <v>518.62</v>
      </c>
      <c r="D582" s="40">
        <v>0</v>
      </c>
      <c r="E582" s="40">
        <v>100.27</v>
      </c>
      <c r="F582" s="40">
        <v>539.54999999999995</v>
      </c>
    </row>
    <row r="583" spans="1:6" ht="14.25" customHeight="1" x14ac:dyDescent="0.2">
      <c r="A583" s="88">
        <f t="shared" si="9"/>
        <v>42208.583330000001</v>
      </c>
      <c r="B583" s="34">
        <v>14</v>
      </c>
      <c r="C583" s="40">
        <v>515.70000000000005</v>
      </c>
      <c r="D583" s="40">
        <v>0</v>
      </c>
      <c r="E583" s="40">
        <v>156.18</v>
      </c>
      <c r="F583" s="40">
        <v>536.63</v>
      </c>
    </row>
    <row r="584" spans="1:6" ht="14.25" customHeight="1" x14ac:dyDescent="0.2">
      <c r="A584" s="88">
        <f t="shared" si="9"/>
        <v>42208.625</v>
      </c>
      <c r="B584" s="34">
        <v>15</v>
      </c>
      <c r="C584" s="40">
        <v>518.67999999999995</v>
      </c>
      <c r="D584" s="40">
        <v>0</v>
      </c>
      <c r="E584" s="40">
        <v>169.97</v>
      </c>
      <c r="F584" s="40">
        <v>539.61</v>
      </c>
    </row>
    <row r="585" spans="1:6" ht="14.25" customHeight="1" x14ac:dyDescent="0.2">
      <c r="A585" s="88">
        <f t="shared" si="9"/>
        <v>42208.666669999999</v>
      </c>
      <c r="B585" s="34">
        <v>16</v>
      </c>
      <c r="C585" s="40">
        <v>524.13</v>
      </c>
      <c r="D585" s="40">
        <v>0</v>
      </c>
      <c r="E585" s="40">
        <v>185.39</v>
      </c>
      <c r="F585" s="40">
        <v>545.05999999999995</v>
      </c>
    </row>
    <row r="586" spans="1:6" ht="14.25" customHeight="1" x14ac:dyDescent="0.2">
      <c r="A586" s="88">
        <f t="shared" si="9"/>
        <v>42208.708330000001</v>
      </c>
      <c r="B586" s="34">
        <v>17</v>
      </c>
      <c r="C586" s="40">
        <v>532.24</v>
      </c>
      <c r="D586" s="40">
        <v>0</v>
      </c>
      <c r="E586" s="40">
        <v>120.59</v>
      </c>
      <c r="F586" s="40">
        <v>553.16999999999996</v>
      </c>
    </row>
    <row r="587" spans="1:6" ht="14.25" customHeight="1" x14ac:dyDescent="0.2">
      <c r="A587" s="88">
        <f t="shared" si="9"/>
        <v>42208.75</v>
      </c>
      <c r="B587" s="34">
        <v>18</v>
      </c>
      <c r="C587" s="40">
        <v>554.57000000000005</v>
      </c>
      <c r="D587" s="40">
        <v>0</v>
      </c>
      <c r="E587" s="40">
        <v>193.75</v>
      </c>
      <c r="F587" s="40">
        <v>575.5</v>
      </c>
    </row>
    <row r="588" spans="1:6" ht="14.25" customHeight="1" x14ac:dyDescent="0.2">
      <c r="A588" s="88">
        <f t="shared" si="9"/>
        <v>42208.791669999999</v>
      </c>
      <c r="B588" s="34">
        <v>19</v>
      </c>
      <c r="C588" s="40">
        <v>539.41</v>
      </c>
      <c r="D588" s="40">
        <v>0</v>
      </c>
      <c r="E588" s="40">
        <v>134.1</v>
      </c>
      <c r="F588" s="40">
        <v>560.34</v>
      </c>
    </row>
    <row r="589" spans="1:6" ht="14.25" customHeight="1" x14ac:dyDescent="0.2">
      <c r="A589" s="88">
        <f t="shared" si="9"/>
        <v>42208.833330000001</v>
      </c>
      <c r="B589" s="34">
        <v>20</v>
      </c>
      <c r="C589" s="40">
        <v>589.83000000000004</v>
      </c>
      <c r="D589" s="40">
        <v>22.65</v>
      </c>
      <c r="E589" s="40">
        <v>0</v>
      </c>
      <c r="F589" s="40">
        <v>610.76</v>
      </c>
    </row>
    <row r="590" spans="1:6" ht="14.25" customHeight="1" x14ac:dyDescent="0.2">
      <c r="A590" s="88">
        <f t="shared" si="9"/>
        <v>42208.875</v>
      </c>
      <c r="B590" s="34">
        <v>21</v>
      </c>
      <c r="C590" s="40">
        <v>590.65</v>
      </c>
      <c r="D590" s="40">
        <v>0.01</v>
      </c>
      <c r="E590" s="40">
        <v>376.24</v>
      </c>
      <c r="F590" s="40">
        <v>611.58000000000004</v>
      </c>
    </row>
    <row r="591" spans="1:6" ht="14.25" customHeight="1" x14ac:dyDescent="0.2">
      <c r="A591" s="88">
        <f t="shared" si="9"/>
        <v>42208.916669999999</v>
      </c>
      <c r="B591" s="34">
        <v>22</v>
      </c>
      <c r="C591" s="40">
        <v>544.96</v>
      </c>
      <c r="D591" s="40">
        <v>0</v>
      </c>
      <c r="E591" s="40">
        <v>463.37</v>
      </c>
      <c r="F591" s="40">
        <v>565.89</v>
      </c>
    </row>
    <row r="592" spans="1:6" ht="14.25" customHeight="1" x14ac:dyDescent="0.2">
      <c r="A592" s="88">
        <f t="shared" si="9"/>
        <v>42208.958330000001</v>
      </c>
      <c r="B592" s="34">
        <v>23</v>
      </c>
      <c r="C592" s="40">
        <v>579</v>
      </c>
      <c r="D592" s="40">
        <v>0</v>
      </c>
      <c r="E592" s="40">
        <v>351.87</v>
      </c>
      <c r="F592" s="40">
        <v>599.92999999999995</v>
      </c>
    </row>
    <row r="593" spans="1:6" ht="14.25" customHeight="1" x14ac:dyDescent="0.2">
      <c r="A593" s="88">
        <f t="shared" si="9"/>
        <v>42209</v>
      </c>
      <c r="B593" s="34">
        <v>0</v>
      </c>
      <c r="C593" s="40">
        <v>517.05999999999995</v>
      </c>
      <c r="D593" s="40">
        <v>0</v>
      </c>
      <c r="E593" s="40">
        <v>174.19</v>
      </c>
      <c r="F593" s="40">
        <v>537.99</v>
      </c>
    </row>
    <row r="594" spans="1:6" ht="14.25" customHeight="1" x14ac:dyDescent="0.2">
      <c r="A594" s="88">
        <f t="shared" si="9"/>
        <v>42209.041669999999</v>
      </c>
      <c r="B594" s="34">
        <v>1</v>
      </c>
      <c r="C594" s="40">
        <v>553.95000000000005</v>
      </c>
      <c r="D594" s="40">
        <v>0</v>
      </c>
      <c r="E594" s="40">
        <v>125.43</v>
      </c>
      <c r="F594" s="40">
        <v>574.88</v>
      </c>
    </row>
    <row r="595" spans="1:6" ht="14.25" customHeight="1" x14ac:dyDescent="0.2">
      <c r="A595" s="88">
        <f t="shared" si="9"/>
        <v>42209.083330000001</v>
      </c>
      <c r="B595" s="34">
        <v>2</v>
      </c>
      <c r="C595" s="40">
        <v>590.59</v>
      </c>
      <c r="D595" s="40">
        <v>0</v>
      </c>
      <c r="E595" s="40">
        <v>140.79</v>
      </c>
      <c r="F595" s="40">
        <v>611.52</v>
      </c>
    </row>
    <row r="596" spans="1:6" ht="14.25" customHeight="1" x14ac:dyDescent="0.2">
      <c r="A596" s="88">
        <f t="shared" si="9"/>
        <v>42209.125</v>
      </c>
      <c r="B596" s="34">
        <v>3</v>
      </c>
      <c r="C596" s="40">
        <v>610.64</v>
      </c>
      <c r="D596" s="40">
        <v>0</v>
      </c>
      <c r="E596" s="40">
        <v>153.44</v>
      </c>
      <c r="F596" s="40">
        <v>631.57000000000005</v>
      </c>
    </row>
    <row r="597" spans="1:6" ht="14.25" customHeight="1" x14ac:dyDescent="0.2">
      <c r="A597" s="88">
        <f t="shared" si="9"/>
        <v>42209.166669999999</v>
      </c>
      <c r="B597" s="34">
        <v>4</v>
      </c>
      <c r="C597" s="40">
        <v>631.84</v>
      </c>
      <c r="D597" s="40">
        <v>0</v>
      </c>
      <c r="E597" s="40">
        <v>80.39</v>
      </c>
      <c r="F597" s="40">
        <v>652.77</v>
      </c>
    </row>
    <row r="598" spans="1:6" ht="14.25" customHeight="1" x14ac:dyDescent="0.2">
      <c r="A598" s="88">
        <f t="shared" si="9"/>
        <v>42209.208330000001</v>
      </c>
      <c r="B598" s="34">
        <v>5</v>
      </c>
      <c r="C598" s="40">
        <v>648.66999999999996</v>
      </c>
      <c r="D598" s="40">
        <v>64.13</v>
      </c>
      <c r="E598" s="40">
        <v>0</v>
      </c>
      <c r="F598" s="40">
        <v>669.6</v>
      </c>
    </row>
    <row r="599" spans="1:6" ht="14.25" customHeight="1" x14ac:dyDescent="0.2">
      <c r="A599" s="88">
        <f t="shared" si="9"/>
        <v>42209.25</v>
      </c>
      <c r="B599" s="34">
        <v>6</v>
      </c>
      <c r="C599" s="40">
        <v>590.38</v>
      </c>
      <c r="D599" s="40">
        <v>0</v>
      </c>
      <c r="E599" s="40">
        <v>2.27</v>
      </c>
      <c r="F599" s="40">
        <v>611.30999999999995</v>
      </c>
    </row>
    <row r="600" spans="1:6" ht="14.25" customHeight="1" x14ac:dyDescent="0.2">
      <c r="A600" s="88">
        <f t="shared" si="9"/>
        <v>42209.291669999999</v>
      </c>
      <c r="B600" s="34">
        <v>7</v>
      </c>
      <c r="C600" s="40">
        <v>734.03</v>
      </c>
      <c r="D600" s="40">
        <v>101.94</v>
      </c>
      <c r="E600" s="40">
        <v>0</v>
      </c>
      <c r="F600" s="40">
        <v>754.96</v>
      </c>
    </row>
    <row r="601" spans="1:6" ht="14.25" customHeight="1" x14ac:dyDescent="0.2">
      <c r="A601" s="88">
        <f t="shared" si="9"/>
        <v>42209.333330000001</v>
      </c>
      <c r="B601" s="34">
        <v>8</v>
      </c>
      <c r="C601" s="40">
        <v>657.05</v>
      </c>
      <c r="D601" s="40">
        <v>59.03</v>
      </c>
      <c r="E601" s="40">
        <v>0.01</v>
      </c>
      <c r="F601" s="40">
        <v>677.98</v>
      </c>
    </row>
    <row r="602" spans="1:6" ht="14.25" customHeight="1" x14ac:dyDescent="0.2">
      <c r="A602" s="88">
        <f t="shared" si="9"/>
        <v>42209.375</v>
      </c>
      <c r="B602" s="34">
        <v>9</v>
      </c>
      <c r="C602" s="40">
        <v>573.87</v>
      </c>
      <c r="D602" s="40">
        <v>0</v>
      </c>
      <c r="E602" s="40">
        <v>89.93</v>
      </c>
      <c r="F602" s="40">
        <v>594.79999999999995</v>
      </c>
    </row>
    <row r="603" spans="1:6" ht="14.25" customHeight="1" x14ac:dyDescent="0.2">
      <c r="A603" s="88">
        <f t="shared" si="9"/>
        <v>42209.416669999999</v>
      </c>
      <c r="B603" s="34">
        <v>10</v>
      </c>
      <c r="C603" s="40">
        <v>539.14</v>
      </c>
      <c r="D603" s="40">
        <v>0</v>
      </c>
      <c r="E603" s="40">
        <v>138.36000000000001</v>
      </c>
      <c r="F603" s="40">
        <v>560.07000000000005</v>
      </c>
    </row>
    <row r="604" spans="1:6" ht="14.25" customHeight="1" x14ac:dyDescent="0.2">
      <c r="A604" s="88">
        <f t="shared" si="9"/>
        <v>42209.458330000001</v>
      </c>
      <c r="B604" s="34">
        <v>11</v>
      </c>
      <c r="C604" s="40">
        <v>531.21</v>
      </c>
      <c r="D604" s="40">
        <v>0</v>
      </c>
      <c r="E604" s="40">
        <v>146.07</v>
      </c>
      <c r="F604" s="40">
        <v>552.14</v>
      </c>
    </row>
    <row r="605" spans="1:6" ht="14.25" customHeight="1" x14ac:dyDescent="0.2">
      <c r="A605" s="88">
        <f t="shared" si="9"/>
        <v>42209.5</v>
      </c>
      <c r="B605" s="34">
        <v>12</v>
      </c>
      <c r="C605" s="40">
        <v>539.28</v>
      </c>
      <c r="D605" s="40">
        <v>0</v>
      </c>
      <c r="E605" s="40">
        <v>43.5</v>
      </c>
      <c r="F605" s="40">
        <v>560.21</v>
      </c>
    </row>
    <row r="606" spans="1:6" ht="14.25" customHeight="1" x14ac:dyDescent="0.2">
      <c r="A606" s="88">
        <f t="shared" si="9"/>
        <v>42209.541669999999</v>
      </c>
      <c r="B606" s="34">
        <v>13</v>
      </c>
      <c r="C606" s="40">
        <v>547.64</v>
      </c>
      <c r="D606" s="40">
        <v>0</v>
      </c>
      <c r="E606" s="40">
        <v>57.92</v>
      </c>
      <c r="F606" s="40">
        <v>568.57000000000005</v>
      </c>
    </row>
    <row r="607" spans="1:6" ht="14.25" customHeight="1" x14ac:dyDescent="0.2">
      <c r="A607" s="88">
        <f t="shared" si="9"/>
        <v>42209.583330000001</v>
      </c>
      <c r="B607" s="34">
        <v>14</v>
      </c>
      <c r="C607" s="40">
        <v>547.65</v>
      </c>
      <c r="D607" s="40">
        <v>0</v>
      </c>
      <c r="E607" s="40">
        <v>465.05</v>
      </c>
      <c r="F607" s="40">
        <v>568.58000000000004</v>
      </c>
    </row>
    <row r="608" spans="1:6" ht="14.25" customHeight="1" x14ac:dyDescent="0.2">
      <c r="A608" s="88">
        <f t="shared" si="9"/>
        <v>42209.625</v>
      </c>
      <c r="B608" s="34">
        <v>15</v>
      </c>
      <c r="C608" s="40">
        <v>539.28</v>
      </c>
      <c r="D608" s="40">
        <v>0</v>
      </c>
      <c r="E608" s="40">
        <v>443.13</v>
      </c>
      <c r="F608" s="40">
        <v>560.21</v>
      </c>
    </row>
    <row r="609" spans="1:6" ht="14.25" customHeight="1" x14ac:dyDescent="0.2">
      <c r="A609" s="88">
        <f t="shared" si="9"/>
        <v>42209.666669999999</v>
      </c>
      <c r="B609" s="34">
        <v>16</v>
      </c>
      <c r="C609" s="40">
        <v>525.20000000000005</v>
      </c>
      <c r="D609" s="40">
        <v>0</v>
      </c>
      <c r="E609" s="40">
        <v>10.94</v>
      </c>
      <c r="F609" s="40">
        <v>546.13</v>
      </c>
    </row>
    <row r="610" spans="1:6" ht="14.25" customHeight="1" x14ac:dyDescent="0.2">
      <c r="A610" s="88">
        <f t="shared" si="9"/>
        <v>42209.708330000001</v>
      </c>
      <c r="B610" s="34">
        <v>17</v>
      </c>
      <c r="C610" s="40">
        <v>532.19000000000005</v>
      </c>
      <c r="D610" s="40">
        <v>0</v>
      </c>
      <c r="E610" s="40">
        <v>4.47</v>
      </c>
      <c r="F610" s="40">
        <v>553.12</v>
      </c>
    </row>
    <row r="611" spans="1:6" ht="14.25" customHeight="1" x14ac:dyDescent="0.2">
      <c r="A611" s="88">
        <f t="shared" si="9"/>
        <v>42209.75</v>
      </c>
      <c r="B611" s="34">
        <v>18</v>
      </c>
      <c r="C611" s="40">
        <v>532.34</v>
      </c>
      <c r="D611" s="40">
        <v>0</v>
      </c>
      <c r="E611" s="40">
        <v>46.08</v>
      </c>
      <c r="F611" s="40">
        <v>553.27</v>
      </c>
    </row>
    <row r="612" spans="1:6" ht="14.25" customHeight="1" x14ac:dyDescent="0.2">
      <c r="A612" s="88">
        <f t="shared" si="9"/>
        <v>42209.791669999999</v>
      </c>
      <c r="B612" s="34">
        <v>19</v>
      </c>
      <c r="C612" s="40">
        <v>512.02</v>
      </c>
      <c r="D612" s="40">
        <v>0</v>
      </c>
      <c r="E612" s="40">
        <v>96.02</v>
      </c>
      <c r="F612" s="40">
        <v>532.95000000000005</v>
      </c>
    </row>
    <row r="613" spans="1:6" ht="14.25" customHeight="1" x14ac:dyDescent="0.2">
      <c r="A613" s="88">
        <f t="shared" si="9"/>
        <v>42209.833330000001</v>
      </c>
      <c r="B613" s="34">
        <v>20</v>
      </c>
      <c r="C613" s="40">
        <v>543.99</v>
      </c>
      <c r="D613" s="40">
        <v>2.76</v>
      </c>
      <c r="E613" s="40">
        <v>0</v>
      </c>
      <c r="F613" s="40">
        <v>564.91999999999996</v>
      </c>
    </row>
    <row r="614" spans="1:6" ht="14.25" customHeight="1" x14ac:dyDescent="0.2">
      <c r="A614" s="88">
        <f t="shared" si="9"/>
        <v>42209.875</v>
      </c>
      <c r="B614" s="34">
        <v>21</v>
      </c>
      <c r="C614" s="40">
        <v>546.15</v>
      </c>
      <c r="D614" s="40">
        <v>0</v>
      </c>
      <c r="E614" s="40">
        <v>157.83000000000001</v>
      </c>
      <c r="F614" s="40">
        <v>567.08000000000004</v>
      </c>
    </row>
    <row r="615" spans="1:6" ht="14.25" customHeight="1" x14ac:dyDescent="0.2">
      <c r="A615" s="88">
        <f t="shared" si="9"/>
        <v>42209.916669999999</v>
      </c>
      <c r="B615" s="34">
        <v>22</v>
      </c>
      <c r="C615" s="40">
        <v>525.19000000000005</v>
      </c>
      <c r="D615" s="40">
        <v>0</v>
      </c>
      <c r="E615" s="40">
        <v>535.66999999999996</v>
      </c>
      <c r="F615" s="40">
        <v>546.12</v>
      </c>
    </row>
    <row r="616" spans="1:6" ht="14.25" customHeight="1" x14ac:dyDescent="0.2">
      <c r="A616" s="88">
        <f t="shared" si="9"/>
        <v>42209.958330000001</v>
      </c>
      <c r="B616" s="34">
        <v>23</v>
      </c>
      <c r="C616" s="40">
        <v>572.76</v>
      </c>
      <c r="D616" s="40">
        <v>0</v>
      </c>
      <c r="E616" s="40">
        <v>437.71</v>
      </c>
      <c r="F616" s="40">
        <v>593.69000000000005</v>
      </c>
    </row>
    <row r="617" spans="1:6" ht="14.25" customHeight="1" x14ac:dyDescent="0.2">
      <c r="A617" s="88">
        <f t="shared" si="9"/>
        <v>42210</v>
      </c>
      <c r="B617" s="34">
        <v>0</v>
      </c>
      <c r="C617" s="40">
        <v>520.71</v>
      </c>
      <c r="D617" s="40">
        <v>0</v>
      </c>
      <c r="E617" s="40">
        <v>222.21</v>
      </c>
      <c r="F617" s="40">
        <v>541.64</v>
      </c>
    </row>
    <row r="618" spans="1:6" ht="14.25" customHeight="1" x14ac:dyDescent="0.2">
      <c r="A618" s="88">
        <f t="shared" si="9"/>
        <v>42210.041669999999</v>
      </c>
      <c r="B618" s="34">
        <v>1</v>
      </c>
      <c r="C618" s="40">
        <v>547.15</v>
      </c>
      <c r="D618" s="40">
        <v>0.01</v>
      </c>
      <c r="E618" s="40">
        <v>158.11000000000001</v>
      </c>
      <c r="F618" s="40">
        <v>568.08000000000004</v>
      </c>
    </row>
    <row r="619" spans="1:6" ht="14.25" customHeight="1" x14ac:dyDescent="0.2">
      <c r="A619" s="88">
        <f t="shared" si="9"/>
        <v>42210.083330000001</v>
      </c>
      <c r="B619" s="34">
        <v>2</v>
      </c>
      <c r="C619" s="40">
        <v>580.91999999999996</v>
      </c>
      <c r="D619" s="40">
        <v>0</v>
      </c>
      <c r="E619" s="40">
        <v>85.26</v>
      </c>
      <c r="F619" s="40">
        <v>601.85</v>
      </c>
    </row>
    <row r="620" spans="1:6" ht="14.25" customHeight="1" x14ac:dyDescent="0.2">
      <c r="A620" s="88">
        <f t="shared" si="9"/>
        <v>42210.125</v>
      </c>
      <c r="B620" s="34">
        <v>3</v>
      </c>
      <c r="C620" s="40">
        <v>596.53</v>
      </c>
      <c r="D620" s="40">
        <v>0</v>
      </c>
      <c r="E620" s="40">
        <v>68.23</v>
      </c>
      <c r="F620" s="40">
        <v>617.46</v>
      </c>
    </row>
    <row r="621" spans="1:6" ht="14.25" customHeight="1" x14ac:dyDescent="0.2">
      <c r="A621" s="88">
        <f t="shared" si="9"/>
        <v>42210.166669999999</v>
      </c>
      <c r="B621" s="34">
        <v>4</v>
      </c>
      <c r="C621" s="40">
        <v>624.42999999999995</v>
      </c>
      <c r="D621" s="40">
        <v>0</v>
      </c>
      <c r="E621" s="40">
        <v>49.06</v>
      </c>
      <c r="F621" s="40">
        <v>645.36</v>
      </c>
    </row>
    <row r="622" spans="1:6" ht="14.25" customHeight="1" x14ac:dyDescent="0.2">
      <c r="A622" s="88">
        <f t="shared" si="9"/>
        <v>42210.208330000001</v>
      </c>
      <c r="B622" s="34">
        <v>5</v>
      </c>
      <c r="C622" s="40">
        <v>642.74</v>
      </c>
      <c r="D622" s="40">
        <v>0</v>
      </c>
      <c r="E622" s="40">
        <v>28.77</v>
      </c>
      <c r="F622" s="40">
        <v>663.67</v>
      </c>
    </row>
    <row r="623" spans="1:6" ht="14.25" customHeight="1" x14ac:dyDescent="0.2">
      <c r="A623" s="88">
        <f t="shared" si="9"/>
        <v>42210.25</v>
      </c>
      <c r="B623" s="34">
        <v>6</v>
      </c>
      <c r="C623" s="40">
        <v>602.09</v>
      </c>
      <c r="D623" s="40">
        <v>5.35</v>
      </c>
      <c r="E623" s="40">
        <v>0</v>
      </c>
      <c r="F623" s="40">
        <v>623.02</v>
      </c>
    </row>
    <row r="624" spans="1:6" ht="14.25" customHeight="1" x14ac:dyDescent="0.2">
      <c r="A624" s="88">
        <f t="shared" si="9"/>
        <v>42210.291669999999</v>
      </c>
      <c r="B624" s="34">
        <v>7</v>
      </c>
      <c r="C624" s="40">
        <v>547.28</v>
      </c>
      <c r="D624" s="40">
        <v>1.81</v>
      </c>
      <c r="E624" s="40">
        <v>0.25</v>
      </c>
      <c r="F624" s="40">
        <v>568.21</v>
      </c>
    </row>
    <row r="625" spans="1:6" ht="14.25" customHeight="1" x14ac:dyDescent="0.2">
      <c r="A625" s="88">
        <f t="shared" si="9"/>
        <v>42210.333330000001</v>
      </c>
      <c r="B625" s="34">
        <v>8</v>
      </c>
      <c r="C625" s="40">
        <v>676.41</v>
      </c>
      <c r="D625" s="40">
        <v>158.78</v>
      </c>
      <c r="E625" s="40">
        <v>0</v>
      </c>
      <c r="F625" s="40">
        <v>697.34</v>
      </c>
    </row>
    <row r="626" spans="1:6" ht="14.25" customHeight="1" x14ac:dyDescent="0.2">
      <c r="A626" s="88">
        <f t="shared" si="9"/>
        <v>42210.375</v>
      </c>
      <c r="B626" s="34">
        <v>9</v>
      </c>
      <c r="C626" s="40">
        <v>598.99</v>
      </c>
      <c r="D626" s="40">
        <v>124.5</v>
      </c>
      <c r="E626" s="40">
        <v>0</v>
      </c>
      <c r="F626" s="40">
        <v>619.91999999999996</v>
      </c>
    </row>
    <row r="627" spans="1:6" ht="14.25" customHeight="1" x14ac:dyDescent="0.2">
      <c r="A627" s="88">
        <f t="shared" si="9"/>
        <v>42210.416669999999</v>
      </c>
      <c r="B627" s="34">
        <v>10</v>
      </c>
      <c r="C627" s="40">
        <v>552.29999999999995</v>
      </c>
      <c r="D627" s="40">
        <v>32.270000000000003</v>
      </c>
      <c r="E627" s="40">
        <v>0</v>
      </c>
      <c r="F627" s="40">
        <v>573.23</v>
      </c>
    </row>
    <row r="628" spans="1:6" ht="14.25" customHeight="1" x14ac:dyDescent="0.2">
      <c r="A628" s="88">
        <f t="shared" si="9"/>
        <v>42210.458330000001</v>
      </c>
      <c r="B628" s="34">
        <v>11</v>
      </c>
      <c r="C628" s="40">
        <v>535.48</v>
      </c>
      <c r="D628" s="40">
        <v>0</v>
      </c>
      <c r="E628" s="40">
        <v>44.5</v>
      </c>
      <c r="F628" s="40">
        <v>556.41</v>
      </c>
    </row>
    <row r="629" spans="1:6" ht="14.25" customHeight="1" x14ac:dyDescent="0.2">
      <c r="A629" s="88">
        <f t="shared" si="9"/>
        <v>42210.5</v>
      </c>
      <c r="B629" s="34">
        <v>12</v>
      </c>
      <c r="C629" s="40">
        <v>569.92999999999995</v>
      </c>
      <c r="D629" s="40">
        <v>0</v>
      </c>
      <c r="E629" s="40">
        <v>62.03</v>
      </c>
      <c r="F629" s="40">
        <v>590.86</v>
      </c>
    </row>
    <row r="630" spans="1:6" ht="14.25" customHeight="1" x14ac:dyDescent="0.2">
      <c r="A630" s="88">
        <f t="shared" si="9"/>
        <v>42210.541669999999</v>
      </c>
      <c r="B630" s="34">
        <v>13</v>
      </c>
      <c r="C630" s="40">
        <v>579.1</v>
      </c>
      <c r="D630" s="40">
        <v>0</v>
      </c>
      <c r="E630" s="40">
        <v>61.13</v>
      </c>
      <c r="F630" s="40">
        <v>600.03</v>
      </c>
    </row>
    <row r="631" spans="1:6" ht="14.25" customHeight="1" x14ac:dyDescent="0.2">
      <c r="A631" s="88">
        <f t="shared" si="9"/>
        <v>42210.583330000001</v>
      </c>
      <c r="B631" s="34">
        <v>14</v>
      </c>
      <c r="C631" s="40">
        <v>579.1</v>
      </c>
      <c r="D631" s="40">
        <v>28.64</v>
      </c>
      <c r="E631" s="40">
        <v>0</v>
      </c>
      <c r="F631" s="40">
        <v>600.03</v>
      </c>
    </row>
    <row r="632" spans="1:6" ht="14.25" customHeight="1" x14ac:dyDescent="0.2">
      <c r="A632" s="88">
        <f t="shared" si="9"/>
        <v>42210.625</v>
      </c>
      <c r="B632" s="34">
        <v>15</v>
      </c>
      <c r="C632" s="40">
        <v>588.59</v>
      </c>
      <c r="D632" s="40">
        <v>14.4</v>
      </c>
      <c r="E632" s="40">
        <v>0.01</v>
      </c>
      <c r="F632" s="40">
        <v>609.52</v>
      </c>
    </row>
    <row r="633" spans="1:6" ht="14.25" customHeight="1" x14ac:dyDescent="0.2">
      <c r="A633" s="88">
        <f t="shared" si="9"/>
        <v>42210.666669999999</v>
      </c>
      <c r="B633" s="34">
        <v>16</v>
      </c>
      <c r="C633" s="40">
        <v>579.16</v>
      </c>
      <c r="D633" s="40">
        <v>0</v>
      </c>
      <c r="E633" s="40">
        <v>39.909999999999997</v>
      </c>
      <c r="F633" s="40">
        <v>600.09</v>
      </c>
    </row>
    <row r="634" spans="1:6" ht="14.25" customHeight="1" x14ac:dyDescent="0.2">
      <c r="A634" s="88">
        <f t="shared" si="9"/>
        <v>42210.708330000001</v>
      </c>
      <c r="B634" s="34">
        <v>17</v>
      </c>
      <c r="C634" s="40">
        <v>593.46</v>
      </c>
      <c r="D634" s="40">
        <v>0</v>
      </c>
      <c r="E634" s="40">
        <v>47.88</v>
      </c>
      <c r="F634" s="40">
        <v>614.39</v>
      </c>
    </row>
    <row r="635" spans="1:6" ht="14.25" customHeight="1" x14ac:dyDescent="0.2">
      <c r="A635" s="88">
        <f t="shared" si="9"/>
        <v>42210.75</v>
      </c>
      <c r="B635" s="34">
        <v>18</v>
      </c>
      <c r="C635" s="40">
        <v>608.91999999999996</v>
      </c>
      <c r="D635" s="40">
        <v>0</v>
      </c>
      <c r="E635" s="40">
        <v>39.61</v>
      </c>
      <c r="F635" s="40">
        <v>629.85</v>
      </c>
    </row>
    <row r="636" spans="1:6" ht="14.25" customHeight="1" x14ac:dyDescent="0.2">
      <c r="A636" s="88">
        <f t="shared" si="9"/>
        <v>42210.791669999999</v>
      </c>
      <c r="B636" s="34">
        <v>19</v>
      </c>
      <c r="C636" s="40">
        <v>512.9</v>
      </c>
      <c r="D636" s="40">
        <v>20.92</v>
      </c>
      <c r="E636" s="40">
        <v>0</v>
      </c>
      <c r="F636" s="40">
        <v>533.83000000000004</v>
      </c>
    </row>
    <row r="637" spans="1:6" ht="14.25" customHeight="1" x14ac:dyDescent="0.2">
      <c r="A637" s="88">
        <f t="shared" si="9"/>
        <v>42210.833330000001</v>
      </c>
      <c r="B637" s="34">
        <v>20</v>
      </c>
      <c r="C637" s="40">
        <v>557.85</v>
      </c>
      <c r="D637" s="40">
        <v>64.7</v>
      </c>
      <c r="E637" s="40">
        <v>0</v>
      </c>
      <c r="F637" s="40">
        <v>578.78</v>
      </c>
    </row>
    <row r="638" spans="1:6" ht="14.25" customHeight="1" x14ac:dyDescent="0.2">
      <c r="A638" s="88">
        <f t="shared" si="9"/>
        <v>42210.875</v>
      </c>
      <c r="B638" s="34">
        <v>21</v>
      </c>
      <c r="C638" s="40">
        <v>549.38</v>
      </c>
      <c r="D638" s="40">
        <v>0</v>
      </c>
      <c r="E638" s="40">
        <v>166.73</v>
      </c>
      <c r="F638" s="40">
        <v>570.30999999999995</v>
      </c>
    </row>
    <row r="639" spans="1:6" ht="14.25" customHeight="1" x14ac:dyDescent="0.2">
      <c r="A639" s="88">
        <f t="shared" si="9"/>
        <v>42210.916669999999</v>
      </c>
      <c r="B639" s="34">
        <v>22</v>
      </c>
      <c r="C639" s="40">
        <v>542.66999999999996</v>
      </c>
      <c r="D639" s="40">
        <v>7.13</v>
      </c>
      <c r="E639" s="40">
        <v>0.38</v>
      </c>
      <c r="F639" s="40">
        <v>563.6</v>
      </c>
    </row>
    <row r="640" spans="1:6" ht="14.25" customHeight="1" x14ac:dyDescent="0.2">
      <c r="A640" s="88">
        <f t="shared" si="9"/>
        <v>42210.958330000001</v>
      </c>
      <c r="B640" s="34">
        <v>23</v>
      </c>
      <c r="C640" s="40">
        <v>628.16999999999996</v>
      </c>
      <c r="D640" s="40">
        <v>0</v>
      </c>
      <c r="E640" s="40">
        <v>77.95</v>
      </c>
      <c r="F640" s="40">
        <v>649.1</v>
      </c>
    </row>
    <row r="641" spans="1:6" ht="14.25" customHeight="1" x14ac:dyDescent="0.2">
      <c r="A641" s="88">
        <f t="shared" si="9"/>
        <v>42211</v>
      </c>
      <c r="B641" s="34">
        <v>0</v>
      </c>
      <c r="C641" s="40">
        <v>523.66999999999996</v>
      </c>
      <c r="D641" s="40">
        <v>0</v>
      </c>
      <c r="E641" s="40">
        <v>215.25</v>
      </c>
      <c r="F641" s="40">
        <v>544.6</v>
      </c>
    </row>
    <row r="642" spans="1:6" ht="14.25" customHeight="1" x14ac:dyDescent="0.2">
      <c r="A642" s="88">
        <f t="shared" ref="A642:A705" si="10">A618+1</f>
        <v>42211.041669999999</v>
      </c>
      <c r="B642" s="34">
        <v>1</v>
      </c>
      <c r="C642" s="40">
        <v>556.16999999999996</v>
      </c>
      <c r="D642" s="40">
        <v>0</v>
      </c>
      <c r="E642" s="40">
        <v>235.75</v>
      </c>
      <c r="F642" s="40">
        <v>577.1</v>
      </c>
    </row>
    <row r="643" spans="1:6" ht="14.25" customHeight="1" x14ac:dyDescent="0.2">
      <c r="A643" s="88">
        <f t="shared" si="10"/>
        <v>42211.083330000001</v>
      </c>
      <c r="B643" s="34">
        <v>2</v>
      </c>
      <c r="C643" s="40">
        <v>585.27</v>
      </c>
      <c r="D643" s="40">
        <v>0.01</v>
      </c>
      <c r="E643" s="40">
        <v>128.99</v>
      </c>
      <c r="F643" s="40">
        <v>606.20000000000005</v>
      </c>
    </row>
    <row r="644" spans="1:6" ht="14.25" customHeight="1" x14ac:dyDescent="0.2">
      <c r="A644" s="88">
        <f t="shared" si="10"/>
        <v>42211.125</v>
      </c>
      <c r="B644" s="34">
        <v>3</v>
      </c>
      <c r="C644" s="40">
        <v>586.07000000000005</v>
      </c>
      <c r="D644" s="40">
        <v>0</v>
      </c>
      <c r="E644" s="40">
        <v>107.86</v>
      </c>
      <c r="F644" s="40">
        <v>607</v>
      </c>
    </row>
    <row r="645" spans="1:6" ht="14.25" customHeight="1" x14ac:dyDescent="0.2">
      <c r="A645" s="88">
        <f t="shared" si="10"/>
        <v>42211.166669999999</v>
      </c>
      <c r="B645" s="34">
        <v>4</v>
      </c>
      <c r="C645" s="40">
        <v>653.94000000000005</v>
      </c>
      <c r="D645" s="40">
        <v>0</v>
      </c>
      <c r="E645" s="40">
        <v>156.53</v>
      </c>
      <c r="F645" s="40">
        <v>674.87</v>
      </c>
    </row>
    <row r="646" spans="1:6" ht="14.25" customHeight="1" x14ac:dyDescent="0.2">
      <c r="A646" s="88">
        <f t="shared" si="10"/>
        <v>42211.208330000001</v>
      </c>
      <c r="B646" s="34">
        <v>5</v>
      </c>
      <c r="C646" s="40">
        <v>667.56</v>
      </c>
      <c r="D646" s="40">
        <v>0</v>
      </c>
      <c r="E646" s="40">
        <v>97.8</v>
      </c>
      <c r="F646" s="40">
        <v>688.49</v>
      </c>
    </row>
    <row r="647" spans="1:6" ht="14.25" customHeight="1" x14ac:dyDescent="0.2">
      <c r="A647" s="88">
        <f t="shared" si="10"/>
        <v>42211.25</v>
      </c>
      <c r="B647" s="34">
        <v>6</v>
      </c>
      <c r="C647" s="40">
        <v>630.45000000000005</v>
      </c>
      <c r="D647" s="40">
        <v>0</v>
      </c>
      <c r="E647" s="40">
        <v>14.44</v>
      </c>
      <c r="F647" s="40">
        <v>651.38</v>
      </c>
    </row>
    <row r="648" spans="1:6" ht="14.25" customHeight="1" x14ac:dyDescent="0.2">
      <c r="A648" s="88">
        <f t="shared" si="10"/>
        <v>42211.291669999999</v>
      </c>
      <c r="B648" s="34">
        <v>7</v>
      </c>
      <c r="C648" s="40">
        <v>586.29999999999995</v>
      </c>
      <c r="D648" s="40">
        <v>77.25</v>
      </c>
      <c r="E648" s="40">
        <v>0</v>
      </c>
      <c r="F648" s="40">
        <v>607.23</v>
      </c>
    </row>
    <row r="649" spans="1:6" ht="14.25" customHeight="1" x14ac:dyDescent="0.2">
      <c r="A649" s="88">
        <f t="shared" si="10"/>
        <v>42211.333330000001</v>
      </c>
      <c r="B649" s="34">
        <v>8</v>
      </c>
      <c r="C649" s="40">
        <v>729.29</v>
      </c>
      <c r="D649" s="40">
        <v>124.28</v>
      </c>
      <c r="E649" s="40">
        <v>0</v>
      </c>
      <c r="F649" s="40">
        <v>750.22</v>
      </c>
    </row>
    <row r="650" spans="1:6" ht="14.25" customHeight="1" x14ac:dyDescent="0.2">
      <c r="A650" s="88">
        <f t="shared" si="10"/>
        <v>42211.375</v>
      </c>
      <c r="B650" s="34">
        <v>9</v>
      </c>
      <c r="C650" s="40">
        <v>641.36</v>
      </c>
      <c r="D650" s="40">
        <v>44.18</v>
      </c>
      <c r="E650" s="40">
        <v>0</v>
      </c>
      <c r="F650" s="40">
        <v>662.29</v>
      </c>
    </row>
    <row r="651" spans="1:6" ht="14.25" customHeight="1" x14ac:dyDescent="0.2">
      <c r="A651" s="88">
        <f t="shared" si="10"/>
        <v>42211.416669999999</v>
      </c>
      <c r="B651" s="34">
        <v>10</v>
      </c>
      <c r="C651" s="40">
        <v>598.29</v>
      </c>
      <c r="D651" s="40">
        <v>128.57</v>
      </c>
      <c r="E651" s="40">
        <v>0.01</v>
      </c>
      <c r="F651" s="40">
        <v>619.22</v>
      </c>
    </row>
    <row r="652" spans="1:6" ht="14.25" customHeight="1" x14ac:dyDescent="0.2">
      <c r="A652" s="88">
        <f t="shared" si="10"/>
        <v>42211.458330000001</v>
      </c>
      <c r="B652" s="34">
        <v>11</v>
      </c>
      <c r="C652" s="40">
        <v>588.4</v>
      </c>
      <c r="D652" s="40">
        <v>43.54</v>
      </c>
      <c r="E652" s="40">
        <v>0</v>
      </c>
      <c r="F652" s="40">
        <v>609.33000000000004</v>
      </c>
    </row>
    <row r="653" spans="1:6" ht="14.25" customHeight="1" x14ac:dyDescent="0.2">
      <c r="A653" s="88">
        <f t="shared" si="10"/>
        <v>42211.5</v>
      </c>
      <c r="B653" s="34">
        <v>12</v>
      </c>
      <c r="C653" s="40">
        <v>588.41999999999996</v>
      </c>
      <c r="D653" s="40">
        <v>39.4</v>
      </c>
      <c r="E653" s="40">
        <v>0</v>
      </c>
      <c r="F653" s="40">
        <v>609.35</v>
      </c>
    </row>
    <row r="654" spans="1:6" ht="14.25" customHeight="1" x14ac:dyDescent="0.2">
      <c r="A654" s="88">
        <f t="shared" si="10"/>
        <v>42211.541669999999</v>
      </c>
      <c r="B654" s="34">
        <v>13</v>
      </c>
      <c r="C654" s="40">
        <v>598.05999999999995</v>
      </c>
      <c r="D654" s="40">
        <v>22.96</v>
      </c>
      <c r="E654" s="40">
        <v>0.01</v>
      </c>
      <c r="F654" s="40">
        <v>618.99</v>
      </c>
    </row>
    <row r="655" spans="1:6" ht="14.25" customHeight="1" x14ac:dyDescent="0.2">
      <c r="A655" s="88">
        <f t="shared" si="10"/>
        <v>42211.583330000001</v>
      </c>
      <c r="B655" s="34">
        <v>14</v>
      </c>
      <c r="C655" s="40">
        <v>607.97</v>
      </c>
      <c r="D655" s="40">
        <v>7.41</v>
      </c>
      <c r="E655" s="40">
        <v>0.93</v>
      </c>
      <c r="F655" s="40">
        <v>628.9</v>
      </c>
    </row>
    <row r="656" spans="1:6" ht="14.25" customHeight="1" x14ac:dyDescent="0.2">
      <c r="A656" s="88">
        <f t="shared" si="10"/>
        <v>42211.625</v>
      </c>
      <c r="B656" s="34">
        <v>15</v>
      </c>
      <c r="C656" s="40">
        <v>608.12</v>
      </c>
      <c r="D656" s="40">
        <v>31.92</v>
      </c>
      <c r="E656" s="40">
        <v>0</v>
      </c>
      <c r="F656" s="40">
        <v>629.04999999999995</v>
      </c>
    </row>
    <row r="657" spans="1:6" ht="14.25" customHeight="1" x14ac:dyDescent="0.2">
      <c r="A657" s="88">
        <f t="shared" si="10"/>
        <v>42211.666669999999</v>
      </c>
      <c r="B657" s="34">
        <v>16</v>
      </c>
      <c r="C657" s="40">
        <v>618.45000000000005</v>
      </c>
      <c r="D657" s="40">
        <v>30.4</v>
      </c>
      <c r="E657" s="40">
        <v>0</v>
      </c>
      <c r="F657" s="40">
        <v>639.38</v>
      </c>
    </row>
    <row r="658" spans="1:6" ht="14.25" customHeight="1" x14ac:dyDescent="0.2">
      <c r="A658" s="88">
        <f t="shared" si="10"/>
        <v>42211.708330000001</v>
      </c>
      <c r="B658" s="34">
        <v>17</v>
      </c>
      <c r="C658" s="40">
        <v>629.39</v>
      </c>
      <c r="D658" s="40">
        <v>34.590000000000003</v>
      </c>
      <c r="E658" s="40">
        <v>0</v>
      </c>
      <c r="F658" s="40">
        <v>650.32000000000005</v>
      </c>
    </row>
    <row r="659" spans="1:6" ht="14.25" customHeight="1" x14ac:dyDescent="0.2">
      <c r="A659" s="88">
        <f t="shared" si="10"/>
        <v>42211.75</v>
      </c>
      <c r="B659" s="34">
        <v>18</v>
      </c>
      <c r="C659" s="40">
        <v>629.46</v>
      </c>
      <c r="D659" s="40">
        <v>115.68</v>
      </c>
      <c r="E659" s="40">
        <v>0</v>
      </c>
      <c r="F659" s="40">
        <v>650.39</v>
      </c>
    </row>
    <row r="660" spans="1:6" ht="14.25" customHeight="1" x14ac:dyDescent="0.2">
      <c r="A660" s="88">
        <f t="shared" si="10"/>
        <v>42211.791669999999</v>
      </c>
      <c r="B660" s="34">
        <v>19</v>
      </c>
      <c r="C660" s="40">
        <v>589.79</v>
      </c>
      <c r="D660" s="40">
        <v>177.76</v>
      </c>
      <c r="E660" s="40">
        <v>0.01</v>
      </c>
      <c r="F660" s="40">
        <v>610.72</v>
      </c>
    </row>
    <row r="661" spans="1:6" ht="14.25" customHeight="1" x14ac:dyDescent="0.2">
      <c r="A661" s="88">
        <f t="shared" si="10"/>
        <v>42211.833330000001</v>
      </c>
      <c r="B661" s="34">
        <v>20</v>
      </c>
      <c r="C661" s="40">
        <v>545.63</v>
      </c>
      <c r="D661" s="40">
        <v>62.56</v>
      </c>
      <c r="E661" s="40">
        <v>0.01</v>
      </c>
      <c r="F661" s="40">
        <v>566.55999999999995</v>
      </c>
    </row>
    <row r="662" spans="1:6" ht="14.25" customHeight="1" x14ac:dyDescent="0.2">
      <c r="A662" s="88">
        <f t="shared" si="10"/>
        <v>42211.875</v>
      </c>
      <c r="B662" s="34">
        <v>21</v>
      </c>
      <c r="C662" s="40">
        <v>551.57000000000005</v>
      </c>
      <c r="D662" s="40">
        <v>0</v>
      </c>
      <c r="E662" s="40">
        <v>112.95</v>
      </c>
      <c r="F662" s="40">
        <v>572.5</v>
      </c>
    </row>
    <row r="663" spans="1:6" ht="14.25" customHeight="1" x14ac:dyDescent="0.2">
      <c r="A663" s="88">
        <f t="shared" si="10"/>
        <v>42211.916669999999</v>
      </c>
      <c r="B663" s="34">
        <v>22</v>
      </c>
      <c r="C663" s="40">
        <v>534.63</v>
      </c>
      <c r="D663" s="40">
        <v>0</v>
      </c>
      <c r="E663" s="40">
        <v>158.94999999999999</v>
      </c>
      <c r="F663" s="40">
        <v>555.55999999999995</v>
      </c>
    </row>
    <row r="664" spans="1:6" ht="14.25" customHeight="1" x14ac:dyDescent="0.2">
      <c r="A664" s="88">
        <f t="shared" si="10"/>
        <v>42211.958330000001</v>
      </c>
      <c r="B664" s="34">
        <v>23</v>
      </c>
      <c r="C664" s="40">
        <v>627.99</v>
      </c>
      <c r="D664" s="40">
        <v>0</v>
      </c>
      <c r="E664" s="40">
        <v>28.33</v>
      </c>
      <c r="F664" s="40">
        <v>648.91999999999996</v>
      </c>
    </row>
    <row r="665" spans="1:6" ht="14.25" customHeight="1" x14ac:dyDescent="0.2">
      <c r="A665" s="88">
        <f t="shared" si="10"/>
        <v>42212</v>
      </c>
      <c r="B665" s="34">
        <v>0</v>
      </c>
      <c r="C665" s="40">
        <v>513.08000000000004</v>
      </c>
      <c r="D665" s="40">
        <v>0</v>
      </c>
      <c r="E665" s="40">
        <v>418.99</v>
      </c>
      <c r="F665" s="40">
        <v>534.01</v>
      </c>
    </row>
    <row r="666" spans="1:6" ht="14.25" customHeight="1" x14ac:dyDescent="0.2">
      <c r="A666" s="88">
        <f t="shared" si="10"/>
        <v>42212.041669999999</v>
      </c>
      <c r="B666" s="34">
        <v>1</v>
      </c>
      <c r="C666" s="40">
        <v>571.45000000000005</v>
      </c>
      <c r="D666" s="40">
        <v>0</v>
      </c>
      <c r="E666" s="40">
        <v>297.83</v>
      </c>
      <c r="F666" s="40">
        <v>592.38</v>
      </c>
    </row>
    <row r="667" spans="1:6" ht="14.25" customHeight="1" x14ac:dyDescent="0.2">
      <c r="A667" s="88">
        <f t="shared" si="10"/>
        <v>42212.083330000001</v>
      </c>
      <c r="B667" s="34">
        <v>2</v>
      </c>
      <c r="C667" s="40">
        <v>599.87</v>
      </c>
      <c r="D667" s="40">
        <v>0</v>
      </c>
      <c r="E667" s="40">
        <v>265.85000000000002</v>
      </c>
      <c r="F667" s="40">
        <v>620.79999999999995</v>
      </c>
    </row>
    <row r="668" spans="1:6" ht="14.25" customHeight="1" x14ac:dyDescent="0.2">
      <c r="A668" s="88">
        <f t="shared" si="10"/>
        <v>42212.125</v>
      </c>
      <c r="B668" s="34">
        <v>3</v>
      </c>
      <c r="C668" s="40">
        <v>610.41999999999996</v>
      </c>
      <c r="D668" s="40">
        <v>0</v>
      </c>
      <c r="E668" s="40">
        <v>277.3</v>
      </c>
      <c r="F668" s="40">
        <v>631.35</v>
      </c>
    </row>
    <row r="669" spans="1:6" ht="14.25" customHeight="1" x14ac:dyDescent="0.2">
      <c r="A669" s="88">
        <f t="shared" si="10"/>
        <v>42212.166669999999</v>
      </c>
      <c r="B669" s="34">
        <v>4</v>
      </c>
      <c r="C669" s="40">
        <v>642.76</v>
      </c>
      <c r="D669" s="40">
        <v>0</v>
      </c>
      <c r="E669" s="40">
        <v>173.18</v>
      </c>
      <c r="F669" s="40">
        <v>663.69</v>
      </c>
    </row>
    <row r="670" spans="1:6" ht="14.25" customHeight="1" x14ac:dyDescent="0.2">
      <c r="A670" s="88">
        <f t="shared" si="10"/>
        <v>42212.208330000001</v>
      </c>
      <c r="B670" s="34">
        <v>5</v>
      </c>
      <c r="C670" s="40">
        <v>654.30999999999995</v>
      </c>
      <c r="D670" s="40">
        <v>34.06</v>
      </c>
      <c r="E670" s="40">
        <v>0</v>
      </c>
      <c r="F670" s="40">
        <v>675.24</v>
      </c>
    </row>
    <row r="671" spans="1:6" ht="14.25" customHeight="1" x14ac:dyDescent="0.2">
      <c r="A671" s="88">
        <f t="shared" si="10"/>
        <v>42212.25</v>
      </c>
      <c r="B671" s="34">
        <v>6</v>
      </c>
      <c r="C671" s="40">
        <v>600.29999999999995</v>
      </c>
      <c r="D671" s="40">
        <v>76.290000000000006</v>
      </c>
      <c r="E671" s="40">
        <v>0</v>
      </c>
      <c r="F671" s="40">
        <v>621.23</v>
      </c>
    </row>
    <row r="672" spans="1:6" ht="14.25" customHeight="1" x14ac:dyDescent="0.2">
      <c r="A672" s="88">
        <f t="shared" si="10"/>
        <v>42212.291669999999</v>
      </c>
      <c r="B672" s="34">
        <v>7</v>
      </c>
      <c r="C672" s="40">
        <v>747.45</v>
      </c>
      <c r="D672" s="40">
        <v>244.84</v>
      </c>
      <c r="E672" s="40">
        <v>0</v>
      </c>
      <c r="F672" s="40">
        <v>768.38</v>
      </c>
    </row>
    <row r="673" spans="1:6" ht="14.25" customHeight="1" x14ac:dyDescent="0.2">
      <c r="A673" s="88">
        <f t="shared" si="10"/>
        <v>42212.333330000001</v>
      </c>
      <c r="B673" s="34">
        <v>8</v>
      </c>
      <c r="C673" s="40">
        <v>669.41</v>
      </c>
      <c r="D673" s="40">
        <v>100.33</v>
      </c>
      <c r="E673" s="40">
        <v>0.01</v>
      </c>
      <c r="F673" s="40">
        <v>690.34</v>
      </c>
    </row>
    <row r="674" spans="1:6" ht="14.25" customHeight="1" x14ac:dyDescent="0.2">
      <c r="A674" s="88">
        <f t="shared" si="10"/>
        <v>42212.375</v>
      </c>
      <c r="B674" s="34">
        <v>9</v>
      </c>
      <c r="C674" s="40">
        <v>593.91999999999996</v>
      </c>
      <c r="D674" s="40">
        <v>97.87</v>
      </c>
      <c r="E674" s="40">
        <v>0</v>
      </c>
      <c r="F674" s="40">
        <v>614.85</v>
      </c>
    </row>
    <row r="675" spans="1:6" ht="14.25" customHeight="1" x14ac:dyDescent="0.2">
      <c r="A675" s="88">
        <f t="shared" si="10"/>
        <v>42212.416669999999</v>
      </c>
      <c r="B675" s="34">
        <v>10</v>
      </c>
      <c r="C675" s="40">
        <v>548.47</v>
      </c>
      <c r="D675" s="40">
        <v>95.63</v>
      </c>
      <c r="E675" s="40">
        <v>0</v>
      </c>
      <c r="F675" s="40">
        <v>569.4</v>
      </c>
    </row>
    <row r="676" spans="1:6" ht="14.25" customHeight="1" x14ac:dyDescent="0.2">
      <c r="A676" s="88">
        <f t="shared" si="10"/>
        <v>42212.458330000001</v>
      </c>
      <c r="B676" s="34">
        <v>11</v>
      </c>
      <c r="C676" s="40">
        <v>540.05999999999995</v>
      </c>
      <c r="D676" s="40">
        <v>107.86</v>
      </c>
      <c r="E676" s="40">
        <v>0.01</v>
      </c>
      <c r="F676" s="40">
        <v>560.99</v>
      </c>
    </row>
    <row r="677" spans="1:6" ht="14.25" customHeight="1" x14ac:dyDescent="0.2">
      <c r="A677" s="88">
        <f t="shared" si="10"/>
        <v>42212.5</v>
      </c>
      <c r="B677" s="34">
        <v>12</v>
      </c>
      <c r="C677" s="40">
        <v>556.88</v>
      </c>
      <c r="D677" s="40">
        <v>114.42</v>
      </c>
      <c r="E677" s="40">
        <v>0</v>
      </c>
      <c r="F677" s="40">
        <v>577.80999999999995</v>
      </c>
    </row>
    <row r="678" spans="1:6" ht="14.25" customHeight="1" x14ac:dyDescent="0.2">
      <c r="A678" s="88">
        <f t="shared" si="10"/>
        <v>42212.541669999999</v>
      </c>
      <c r="B678" s="34">
        <v>13</v>
      </c>
      <c r="C678" s="40">
        <v>556.59</v>
      </c>
      <c r="D678" s="40">
        <v>49.73</v>
      </c>
      <c r="E678" s="40">
        <v>0</v>
      </c>
      <c r="F678" s="40">
        <v>577.52</v>
      </c>
    </row>
    <row r="679" spans="1:6" ht="14.25" customHeight="1" x14ac:dyDescent="0.2">
      <c r="A679" s="88">
        <f t="shared" si="10"/>
        <v>42212.583330000001</v>
      </c>
      <c r="B679" s="34">
        <v>14</v>
      </c>
      <c r="C679" s="40">
        <v>565.36</v>
      </c>
      <c r="D679" s="40">
        <v>76.430000000000007</v>
      </c>
      <c r="E679" s="40">
        <v>0</v>
      </c>
      <c r="F679" s="40">
        <v>586.29</v>
      </c>
    </row>
    <row r="680" spans="1:6" ht="14.25" customHeight="1" x14ac:dyDescent="0.2">
      <c r="A680" s="88">
        <f t="shared" si="10"/>
        <v>42212.625</v>
      </c>
      <c r="B680" s="34">
        <v>15</v>
      </c>
      <c r="C680" s="40">
        <v>556.41999999999996</v>
      </c>
      <c r="D680" s="40">
        <v>70.97</v>
      </c>
      <c r="E680" s="40">
        <v>0</v>
      </c>
      <c r="F680" s="40">
        <v>577.35</v>
      </c>
    </row>
    <row r="681" spans="1:6" ht="14.25" customHeight="1" x14ac:dyDescent="0.2">
      <c r="A681" s="88">
        <f t="shared" si="10"/>
        <v>42212.666669999999</v>
      </c>
      <c r="B681" s="34">
        <v>16</v>
      </c>
      <c r="C681" s="40">
        <v>539.77</v>
      </c>
      <c r="D681" s="40">
        <v>51.53</v>
      </c>
      <c r="E681" s="40">
        <v>0</v>
      </c>
      <c r="F681" s="40">
        <v>560.70000000000005</v>
      </c>
    </row>
    <row r="682" spans="1:6" ht="14.25" customHeight="1" x14ac:dyDescent="0.2">
      <c r="A682" s="88">
        <f t="shared" si="10"/>
        <v>42212.708330000001</v>
      </c>
      <c r="B682" s="34">
        <v>17</v>
      </c>
      <c r="C682" s="40">
        <v>539.66</v>
      </c>
      <c r="D682" s="40">
        <v>70.88</v>
      </c>
      <c r="E682" s="40">
        <v>0</v>
      </c>
      <c r="F682" s="40">
        <v>560.59</v>
      </c>
    </row>
    <row r="683" spans="1:6" ht="14.25" customHeight="1" x14ac:dyDescent="0.2">
      <c r="A683" s="88">
        <f t="shared" si="10"/>
        <v>42212.75</v>
      </c>
      <c r="B683" s="34">
        <v>18</v>
      </c>
      <c r="C683" s="40">
        <v>554.85</v>
      </c>
      <c r="D683" s="40">
        <v>112.21</v>
      </c>
      <c r="E683" s="40">
        <v>0</v>
      </c>
      <c r="F683" s="40">
        <v>575.78</v>
      </c>
    </row>
    <row r="684" spans="1:6" ht="14.25" customHeight="1" x14ac:dyDescent="0.2">
      <c r="A684" s="88">
        <f t="shared" si="10"/>
        <v>42212.791669999999</v>
      </c>
      <c r="B684" s="34">
        <v>19</v>
      </c>
      <c r="C684" s="40">
        <v>526.53</v>
      </c>
      <c r="D684" s="40">
        <v>153.30000000000001</v>
      </c>
      <c r="E684" s="40">
        <v>0</v>
      </c>
      <c r="F684" s="40">
        <v>547.46</v>
      </c>
    </row>
    <row r="685" spans="1:6" ht="14.25" customHeight="1" x14ac:dyDescent="0.2">
      <c r="A685" s="88">
        <f t="shared" si="10"/>
        <v>42212.833330000001</v>
      </c>
      <c r="B685" s="34">
        <v>20</v>
      </c>
      <c r="C685" s="40">
        <v>545.39</v>
      </c>
      <c r="D685" s="40">
        <v>108.87</v>
      </c>
      <c r="E685" s="40">
        <v>0</v>
      </c>
      <c r="F685" s="40">
        <v>566.32000000000005</v>
      </c>
    </row>
    <row r="686" spans="1:6" ht="14.25" customHeight="1" x14ac:dyDescent="0.2">
      <c r="A686" s="88">
        <f t="shared" si="10"/>
        <v>42212.875</v>
      </c>
      <c r="B686" s="34">
        <v>21</v>
      </c>
      <c r="C686" s="40">
        <v>548.91</v>
      </c>
      <c r="D686" s="40">
        <v>21.74</v>
      </c>
      <c r="E686" s="40">
        <v>0</v>
      </c>
      <c r="F686" s="40">
        <v>569.84</v>
      </c>
    </row>
    <row r="687" spans="1:6" ht="14.25" customHeight="1" x14ac:dyDescent="0.2">
      <c r="A687" s="88">
        <f t="shared" si="10"/>
        <v>42212.916669999999</v>
      </c>
      <c r="B687" s="34">
        <v>22</v>
      </c>
      <c r="C687" s="40">
        <v>532.37</v>
      </c>
      <c r="D687" s="40">
        <v>0.01</v>
      </c>
      <c r="E687" s="40">
        <v>12.25</v>
      </c>
      <c r="F687" s="40">
        <v>553.29999999999995</v>
      </c>
    </row>
    <row r="688" spans="1:6" ht="14.25" customHeight="1" x14ac:dyDescent="0.2">
      <c r="A688" s="88">
        <f t="shared" si="10"/>
        <v>42212.958330000001</v>
      </c>
      <c r="B688" s="34">
        <v>23</v>
      </c>
      <c r="C688" s="40">
        <v>593</v>
      </c>
      <c r="D688" s="40">
        <v>0</v>
      </c>
      <c r="E688" s="40">
        <v>329.04</v>
      </c>
      <c r="F688" s="40">
        <v>613.92999999999995</v>
      </c>
    </row>
    <row r="689" spans="1:6" ht="14.25" customHeight="1" x14ac:dyDescent="0.2">
      <c r="A689" s="88">
        <f t="shared" si="10"/>
        <v>42213</v>
      </c>
      <c r="B689" s="34">
        <v>0</v>
      </c>
      <c r="C689" s="40">
        <v>521.02</v>
      </c>
      <c r="D689" s="40">
        <v>0.01</v>
      </c>
      <c r="E689" s="40">
        <v>94.11</v>
      </c>
      <c r="F689" s="40">
        <v>541.95000000000005</v>
      </c>
    </row>
    <row r="690" spans="1:6" ht="14.25" customHeight="1" x14ac:dyDescent="0.2">
      <c r="A690" s="88">
        <f t="shared" si="10"/>
        <v>42213.041669999999</v>
      </c>
      <c r="B690" s="34">
        <v>1</v>
      </c>
      <c r="C690" s="40">
        <v>571.58000000000004</v>
      </c>
      <c r="D690" s="40">
        <v>0</v>
      </c>
      <c r="E690" s="40">
        <v>61.45</v>
      </c>
      <c r="F690" s="40">
        <v>592.51</v>
      </c>
    </row>
    <row r="691" spans="1:6" ht="14.25" customHeight="1" x14ac:dyDescent="0.2">
      <c r="A691" s="88">
        <f t="shared" si="10"/>
        <v>42213.083330000001</v>
      </c>
      <c r="B691" s="34">
        <v>2</v>
      </c>
      <c r="C691" s="40">
        <v>600.25</v>
      </c>
      <c r="D691" s="40">
        <v>0</v>
      </c>
      <c r="E691" s="40">
        <v>308.68</v>
      </c>
      <c r="F691" s="40">
        <v>621.17999999999995</v>
      </c>
    </row>
    <row r="692" spans="1:6" ht="14.25" customHeight="1" x14ac:dyDescent="0.2">
      <c r="A692" s="88">
        <f t="shared" si="10"/>
        <v>42213.125</v>
      </c>
      <c r="B692" s="34">
        <v>3</v>
      </c>
      <c r="C692" s="40">
        <v>610.5</v>
      </c>
      <c r="D692" s="40">
        <v>0</v>
      </c>
      <c r="E692" s="40">
        <v>203.31</v>
      </c>
      <c r="F692" s="40">
        <v>631.42999999999995</v>
      </c>
    </row>
    <row r="693" spans="1:6" ht="14.25" customHeight="1" x14ac:dyDescent="0.2">
      <c r="A693" s="88">
        <f t="shared" si="10"/>
        <v>42213.166669999999</v>
      </c>
      <c r="B693" s="34">
        <v>4</v>
      </c>
      <c r="C693" s="40">
        <v>642.88</v>
      </c>
      <c r="D693" s="40">
        <v>33.28</v>
      </c>
      <c r="E693" s="40">
        <v>0</v>
      </c>
      <c r="F693" s="40">
        <v>663.81</v>
      </c>
    </row>
    <row r="694" spans="1:6" ht="14.25" customHeight="1" x14ac:dyDescent="0.2">
      <c r="A694" s="88">
        <f t="shared" si="10"/>
        <v>42213.208330000001</v>
      </c>
      <c r="B694" s="34">
        <v>5</v>
      </c>
      <c r="C694" s="40">
        <v>655.30999999999995</v>
      </c>
      <c r="D694" s="40">
        <v>61.6</v>
      </c>
      <c r="E694" s="40">
        <v>0.01</v>
      </c>
      <c r="F694" s="40">
        <v>676.24</v>
      </c>
    </row>
    <row r="695" spans="1:6" ht="14.25" customHeight="1" x14ac:dyDescent="0.2">
      <c r="A695" s="88">
        <f t="shared" si="10"/>
        <v>42213.25</v>
      </c>
      <c r="B695" s="34">
        <v>6</v>
      </c>
      <c r="C695" s="40">
        <v>610.78</v>
      </c>
      <c r="D695" s="40">
        <v>76.319999999999993</v>
      </c>
      <c r="E695" s="40">
        <v>0</v>
      </c>
      <c r="F695" s="40">
        <v>631.71</v>
      </c>
    </row>
    <row r="696" spans="1:6" ht="14.25" customHeight="1" x14ac:dyDescent="0.2">
      <c r="A696" s="88">
        <f t="shared" si="10"/>
        <v>42213.291669999999</v>
      </c>
      <c r="B696" s="34">
        <v>7</v>
      </c>
      <c r="C696" s="40">
        <v>748.33</v>
      </c>
      <c r="D696" s="40">
        <v>233.77</v>
      </c>
      <c r="E696" s="40">
        <v>0</v>
      </c>
      <c r="F696" s="40">
        <v>769.26</v>
      </c>
    </row>
    <row r="697" spans="1:6" ht="14.25" customHeight="1" x14ac:dyDescent="0.2">
      <c r="A697" s="88">
        <f t="shared" si="10"/>
        <v>42213.333330000001</v>
      </c>
      <c r="B697" s="34">
        <v>8</v>
      </c>
      <c r="C697" s="40">
        <v>671.05</v>
      </c>
      <c r="D697" s="40">
        <v>114.55</v>
      </c>
      <c r="E697" s="40">
        <v>0.01</v>
      </c>
      <c r="F697" s="40">
        <v>691.98</v>
      </c>
    </row>
    <row r="698" spans="1:6" ht="14.25" customHeight="1" x14ac:dyDescent="0.2">
      <c r="A698" s="88">
        <f t="shared" si="10"/>
        <v>42213.375</v>
      </c>
      <c r="B698" s="34">
        <v>9</v>
      </c>
      <c r="C698" s="40">
        <v>585.09</v>
      </c>
      <c r="D698" s="40">
        <v>137.97</v>
      </c>
      <c r="E698" s="40">
        <v>0.01</v>
      </c>
      <c r="F698" s="40">
        <v>606.02</v>
      </c>
    </row>
    <row r="699" spans="1:6" ht="14.25" customHeight="1" x14ac:dyDescent="0.2">
      <c r="A699" s="88">
        <f t="shared" si="10"/>
        <v>42213.416669999999</v>
      </c>
      <c r="B699" s="34">
        <v>10</v>
      </c>
      <c r="C699" s="40">
        <v>540.79</v>
      </c>
      <c r="D699" s="40">
        <v>20.62</v>
      </c>
      <c r="E699" s="40">
        <v>0</v>
      </c>
      <c r="F699" s="40">
        <v>561.72</v>
      </c>
    </row>
    <row r="700" spans="1:6" ht="14.25" customHeight="1" x14ac:dyDescent="0.2">
      <c r="A700" s="88">
        <f t="shared" si="10"/>
        <v>42213.458330000001</v>
      </c>
      <c r="B700" s="34">
        <v>11</v>
      </c>
      <c r="C700" s="40">
        <v>532.38</v>
      </c>
      <c r="D700" s="40">
        <v>19.63</v>
      </c>
      <c r="E700" s="40">
        <v>0</v>
      </c>
      <c r="F700" s="40">
        <v>553.30999999999995</v>
      </c>
    </row>
    <row r="701" spans="1:6" ht="14.25" customHeight="1" x14ac:dyDescent="0.2">
      <c r="A701" s="88">
        <f t="shared" si="10"/>
        <v>42213.5</v>
      </c>
      <c r="B701" s="34">
        <v>12</v>
      </c>
      <c r="C701" s="40">
        <v>540.13</v>
      </c>
      <c r="D701" s="40">
        <v>8.39</v>
      </c>
      <c r="E701" s="40">
        <v>0</v>
      </c>
      <c r="F701" s="40">
        <v>561.05999999999995</v>
      </c>
    </row>
    <row r="702" spans="1:6" ht="14.25" customHeight="1" x14ac:dyDescent="0.2">
      <c r="A702" s="88">
        <f t="shared" si="10"/>
        <v>42213.541669999999</v>
      </c>
      <c r="B702" s="34">
        <v>13</v>
      </c>
      <c r="C702" s="40">
        <v>539.91999999999996</v>
      </c>
      <c r="D702" s="40">
        <v>3.09</v>
      </c>
      <c r="E702" s="40">
        <v>0</v>
      </c>
      <c r="F702" s="40">
        <v>560.85</v>
      </c>
    </row>
    <row r="703" spans="1:6" ht="14.25" customHeight="1" x14ac:dyDescent="0.2">
      <c r="A703" s="88">
        <f t="shared" si="10"/>
        <v>42213.583330000001</v>
      </c>
      <c r="B703" s="34">
        <v>14</v>
      </c>
      <c r="C703" s="40">
        <v>539.76</v>
      </c>
      <c r="D703" s="40">
        <v>94.39</v>
      </c>
      <c r="E703" s="40">
        <v>0</v>
      </c>
      <c r="F703" s="40">
        <v>560.69000000000005</v>
      </c>
    </row>
    <row r="704" spans="1:6" ht="14.25" customHeight="1" x14ac:dyDescent="0.2">
      <c r="A704" s="88">
        <f t="shared" si="10"/>
        <v>42213.625</v>
      </c>
      <c r="B704" s="34">
        <v>15</v>
      </c>
      <c r="C704" s="40">
        <v>531.66999999999996</v>
      </c>
      <c r="D704" s="40">
        <v>86.83</v>
      </c>
      <c r="E704" s="40">
        <v>0</v>
      </c>
      <c r="F704" s="40">
        <v>552.6</v>
      </c>
    </row>
    <row r="705" spans="1:6" ht="14.25" customHeight="1" x14ac:dyDescent="0.2">
      <c r="A705" s="88">
        <f t="shared" si="10"/>
        <v>42213.666669999999</v>
      </c>
      <c r="B705" s="34">
        <v>16</v>
      </c>
      <c r="C705" s="40">
        <v>525.54999999999995</v>
      </c>
      <c r="D705" s="40">
        <v>85.1</v>
      </c>
      <c r="E705" s="40">
        <v>0</v>
      </c>
      <c r="F705" s="40">
        <v>546.48</v>
      </c>
    </row>
    <row r="706" spans="1:6" ht="14.25" customHeight="1" x14ac:dyDescent="0.2">
      <c r="A706" s="88">
        <f t="shared" ref="A706:A769" si="11">A682+1</f>
        <v>42213.708330000001</v>
      </c>
      <c r="B706" s="34">
        <v>17</v>
      </c>
      <c r="C706" s="40">
        <v>540</v>
      </c>
      <c r="D706" s="40">
        <v>75.650000000000006</v>
      </c>
      <c r="E706" s="40">
        <v>0</v>
      </c>
      <c r="F706" s="40">
        <v>560.92999999999995</v>
      </c>
    </row>
    <row r="707" spans="1:6" ht="14.25" customHeight="1" x14ac:dyDescent="0.2">
      <c r="A707" s="88">
        <f t="shared" si="11"/>
        <v>42213.75</v>
      </c>
      <c r="B707" s="34">
        <v>18</v>
      </c>
      <c r="C707" s="40">
        <v>563.53</v>
      </c>
      <c r="D707" s="40">
        <v>16.239999999999998</v>
      </c>
      <c r="E707" s="40">
        <v>0</v>
      </c>
      <c r="F707" s="40">
        <v>584.46</v>
      </c>
    </row>
    <row r="708" spans="1:6" ht="14.25" customHeight="1" x14ac:dyDescent="0.2">
      <c r="A708" s="88">
        <f t="shared" si="11"/>
        <v>42213.791669999999</v>
      </c>
      <c r="B708" s="34">
        <v>19</v>
      </c>
      <c r="C708" s="40">
        <v>549.63</v>
      </c>
      <c r="D708" s="40">
        <v>52.32</v>
      </c>
      <c r="E708" s="40">
        <v>0.01</v>
      </c>
      <c r="F708" s="40">
        <v>570.55999999999995</v>
      </c>
    </row>
    <row r="709" spans="1:6" ht="14.25" customHeight="1" x14ac:dyDescent="0.2">
      <c r="A709" s="88">
        <f t="shared" si="11"/>
        <v>42213.833330000001</v>
      </c>
      <c r="B709" s="34">
        <v>20</v>
      </c>
      <c r="C709" s="40">
        <v>564.22</v>
      </c>
      <c r="D709" s="40">
        <v>81.19</v>
      </c>
      <c r="E709" s="40">
        <v>0.01</v>
      </c>
      <c r="F709" s="40">
        <v>585.15</v>
      </c>
    </row>
    <row r="710" spans="1:6" ht="14.25" customHeight="1" x14ac:dyDescent="0.2">
      <c r="A710" s="88">
        <f t="shared" si="11"/>
        <v>42213.875</v>
      </c>
      <c r="B710" s="34">
        <v>21</v>
      </c>
      <c r="C710" s="40">
        <v>555.24</v>
      </c>
      <c r="D710" s="40">
        <v>0</v>
      </c>
      <c r="E710" s="40">
        <v>7.85</v>
      </c>
      <c r="F710" s="40">
        <v>576.16999999999996</v>
      </c>
    </row>
    <row r="711" spans="1:6" ht="14.25" customHeight="1" x14ac:dyDescent="0.2">
      <c r="A711" s="88">
        <f t="shared" si="11"/>
        <v>42213.916669999999</v>
      </c>
      <c r="B711" s="34">
        <v>22</v>
      </c>
      <c r="C711" s="40">
        <v>517.98</v>
      </c>
      <c r="D711" s="40">
        <v>0</v>
      </c>
      <c r="E711" s="40">
        <v>601.54999999999995</v>
      </c>
      <c r="F711" s="40">
        <v>538.91</v>
      </c>
    </row>
    <row r="712" spans="1:6" ht="14.25" customHeight="1" x14ac:dyDescent="0.2">
      <c r="A712" s="88">
        <f t="shared" si="11"/>
        <v>42213.958330000001</v>
      </c>
      <c r="B712" s="34">
        <v>23</v>
      </c>
      <c r="C712" s="40">
        <v>578.32000000000005</v>
      </c>
      <c r="D712" s="40">
        <v>0</v>
      </c>
      <c r="E712" s="40">
        <v>1230.9100000000001</v>
      </c>
      <c r="F712" s="40">
        <v>599.25</v>
      </c>
    </row>
    <row r="713" spans="1:6" x14ac:dyDescent="0.2">
      <c r="A713" s="88">
        <f t="shared" si="11"/>
        <v>42214</v>
      </c>
      <c r="B713" s="34">
        <v>0</v>
      </c>
      <c r="C713" s="40">
        <v>521.89</v>
      </c>
      <c r="D713" s="40">
        <v>0</v>
      </c>
      <c r="E713" s="40">
        <v>275.43</v>
      </c>
      <c r="F713" s="40">
        <v>542.82000000000005</v>
      </c>
    </row>
    <row r="714" spans="1:6" x14ac:dyDescent="0.2">
      <c r="A714" s="88">
        <f t="shared" si="11"/>
        <v>42214.041669999999</v>
      </c>
      <c r="B714" s="34">
        <v>1</v>
      </c>
      <c r="C714" s="40">
        <v>572.44000000000005</v>
      </c>
      <c r="D714" s="40">
        <v>1.26</v>
      </c>
      <c r="E714" s="40">
        <v>0</v>
      </c>
      <c r="F714" s="40">
        <v>593.37</v>
      </c>
    </row>
    <row r="715" spans="1:6" x14ac:dyDescent="0.2">
      <c r="A715" s="88">
        <f t="shared" si="11"/>
        <v>42214.083330000001</v>
      </c>
      <c r="B715" s="34">
        <v>2</v>
      </c>
      <c r="C715" s="40">
        <v>593.29999999999995</v>
      </c>
      <c r="D715" s="40">
        <v>0</v>
      </c>
      <c r="E715" s="40">
        <v>0</v>
      </c>
      <c r="F715" s="40">
        <v>614.23</v>
      </c>
    </row>
    <row r="716" spans="1:6" x14ac:dyDescent="0.2">
      <c r="A716" s="88">
        <f t="shared" si="11"/>
        <v>42214.125</v>
      </c>
      <c r="B716" s="34">
        <v>3</v>
      </c>
      <c r="C716" s="40">
        <v>612.16</v>
      </c>
      <c r="D716" s="40">
        <v>0</v>
      </c>
      <c r="E716" s="40">
        <v>0</v>
      </c>
      <c r="F716" s="40">
        <v>633.09</v>
      </c>
    </row>
    <row r="717" spans="1:6" x14ac:dyDescent="0.2">
      <c r="A717" s="88">
        <f t="shared" si="11"/>
        <v>42214.166669999999</v>
      </c>
      <c r="B717" s="34">
        <v>4</v>
      </c>
      <c r="C717" s="40">
        <v>613.13</v>
      </c>
      <c r="D717" s="40">
        <v>0</v>
      </c>
      <c r="E717" s="40">
        <v>0</v>
      </c>
      <c r="F717" s="40">
        <v>634.05999999999995</v>
      </c>
    </row>
    <row r="718" spans="1:6" x14ac:dyDescent="0.2">
      <c r="A718" s="88">
        <f t="shared" si="11"/>
        <v>42214.208330000001</v>
      </c>
      <c r="B718" s="34">
        <v>5</v>
      </c>
      <c r="C718" s="40">
        <v>634.94000000000005</v>
      </c>
      <c r="D718" s="40">
        <v>436.66</v>
      </c>
      <c r="E718" s="40">
        <v>0</v>
      </c>
      <c r="F718" s="40">
        <v>655.87</v>
      </c>
    </row>
    <row r="719" spans="1:6" x14ac:dyDescent="0.2">
      <c r="A719" s="88">
        <f t="shared" si="11"/>
        <v>42214.25</v>
      </c>
      <c r="B719" s="34">
        <v>6</v>
      </c>
      <c r="C719" s="40">
        <v>600.79999999999995</v>
      </c>
      <c r="D719" s="40">
        <v>602.03</v>
      </c>
      <c r="E719" s="40">
        <v>0</v>
      </c>
      <c r="F719" s="40">
        <v>621.73</v>
      </c>
    </row>
    <row r="720" spans="1:6" x14ac:dyDescent="0.2">
      <c r="A720" s="88">
        <f t="shared" si="11"/>
        <v>42214.291669999999</v>
      </c>
      <c r="B720" s="34">
        <v>7</v>
      </c>
      <c r="C720" s="40">
        <v>698.18</v>
      </c>
      <c r="D720" s="40">
        <v>239.95</v>
      </c>
      <c r="E720" s="40">
        <v>0</v>
      </c>
      <c r="F720" s="40">
        <v>719.11</v>
      </c>
    </row>
    <row r="721" spans="1:6" x14ac:dyDescent="0.2">
      <c r="A721" s="88">
        <f t="shared" si="11"/>
        <v>42214.333330000001</v>
      </c>
      <c r="B721" s="34">
        <v>8</v>
      </c>
      <c r="C721" s="40">
        <v>648.34</v>
      </c>
      <c r="D721" s="40">
        <v>276.43</v>
      </c>
      <c r="E721" s="40">
        <v>0</v>
      </c>
      <c r="F721" s="40">
        <v>669.27</v>
      </c>
    </row>
    <row r="722" spans="1:6" x14ac:dyDescent="0.2">
      <c r="A722" s="88">
        <f t="shared" si="11"/>
        <v>42214.375</v>
      </c>
      <c r="B722" s="34">
        <v>9</v>
      </c>
      <c r="C722" s="40">
        <v>566.04999999999995</v>
      </c>
      <c r="D722" s="40">
        <v>289.55</v>
      </c>
      <c r="E722" s="40">
        <v>0</v>
      </c>
      <c r="F722" s="40">
        <v>586.98</v>
      </c>
    </row>
    <row r="723" spans="1:6" x14ac:dyDescent="0.2">
      <c r="A723" s="88">
        <f t="shared" si="11"/>
        <v>42214.416669999999</v>
      </c>
      <c r="B723" s="34">
        <v>10</v>
      </c>
      <c r="C723" s="40">
        <v>524.6</v>
      </c>
      <c r="D723" s="40">
        <v>76.17</v>
      </c>
      <c r="E723" s="40">
        <v>0</v>
      </c>
      <c r="F723" s="40">
        <v>545.53</v>
      </c>
    </row>
    <row r="724" spans="1:6" x14ac:dyDescent="0.2">
      <c r="A724" s="88">
        <f t="shared" si="11"/>
        <v>42214.458330000001</v>
      </c>
      <c r="B724" s="34">
        <v>11</v>
      </c>
      <c r="C724" s="40">
        <v>523.09</v>
      </c>
      <c r="D724" s="40">
        <v>113.45</v>
      </c>
      <c r="E724" s="40">
        <v>0</v>
      </c>
      <c r="F724" s="40">
        <v>544.02</v>
      </c>
    </row>
    <row r="725" spans="1:6" x14ac:dyDescent="0.2">
      <c r="A725" s="88">
        <f t="shared" si="11"/>
        <v>42214.5</v>
      </c>
      <c r="B725" s="34">
        <v>12</v>
      </c>
      <c r="C725" s="40">
        <v>530.01</v>
      </c>
      <c r="D725" s="40">
        <v>231.84</v>
      </c>
      <c r="E725" s="40">
        <v>0</v>
      </c>
      <c r="F725" s="40">
        <v>550.94000000000005</v>
      </c>
    </row>
    <row r="726" spans="1:6" x14ac:dyDescent="0.2">
      <c r="A726" s="88">
        <f t="shared" si="11"/>
        <v>42214.541669999999</v>
      </c>
      <c r="B726" s="34">
        <v>13</v>
      </c>
      <c r="C726" s="40">
        <v>530.97</v>
      </c>
      <c r="D726" s="40">
        <v>269.10000000000002</v>
      </c>
      <c r="E726" s="40">
        <v>0</v>
      </c>
      <c r="F726" s="40">
        <v>551.9</v>
      </c>
    </row>
    <row r="727" spans="1:6" x14ac:dyDescent="0.2">
      <c r="A727" s="88">
        <f t="shared" si="11"/>
        <v>42214.583330000001</v>
      </c>
      <c r="B727" s="34">
        <v>14</v>
      </c>
      <c r="C727" s="40">
        <v>535.66999999999996</v>
      </c>
      <c r="D727" s="40">
        <v>64.47</v>
      </c>
      <c r="E727" s="40">
        <v>0.01</v>
      </c>
      <c r="F727" s="40">
        <v>556.6</v>
      </c>
    </row>
    <row r="728" spans="1:6" x14ac:dyDescent="0.2">
      <c r="A728" s="88">
        <f t="shared" si="11"/>
        <v>42214.625</v>
      </c>
      <c r="B728" s="34">
        <v>15</v>
      </c>
      <c r="C728" s="40">
        <v>536.25</v>
      </c>
      <c r="D728" s="40">
        <v>36.07</v>
      </c>
      <c r="E728" s="40">
        <v>0</v>
      </c>
      <c r="F728" s="40">
        <v>557.17999999999995</v>
      </c>
    </row>
    <row r="729" spans="1:6" x14ac:dyDescent="0.2">
      <c r="A729" s="88">
        <f t="shared" si="11"/>
        <v>42214.666669999999</v>
      </c>
      <c r="B729" s="34">
        <v>16</v>
      </c>
      <c r="C729" s="40">
        <v>542.20000000000005</v>
      </c>
      <c r="D729" s="40">
        <v>215.97</v>
      </c>
      <c r="E729" s="40">
        <v>0</v>
      </c>
      <c r="F729" s="40">
        <v>563.13</v>
      </c>
    </row>
    <row r="730" spans="1:6" x14ac:dyDescent="0.2">
      <c r="A730" s="88">
        <f t="shared" si="11"/>
        <v>42214.708330000001</v>
      </c>
      <c r="B730" s="34">
        <v>17</v>
      </c>
      <c r="C730" s="40">
        <v>518.59</v>
      </c>
      <c r="D730" s="40">
        <v>251.81</v>
      </c>
      <c r="E730" s="40">
        <v>0</v>
      </c>
      <c r="F730" s="40">
        <v>539.52</v>
      </c>
    </row>
    <row r="731" spans="1:6" x14ac:dyDescent="0.2">
      <c r="A731" s="88">
        <f t="shared" si="11"/>
        <v>42214.75</v>
      </c>
      <c r="B731" s="34">
        <v>18</v>
      </c>
      <c r="C731" s="40">
        <v>519.77</v>
      </c>
      <c r="D731" s="40">
        <v>252.37</v>
      </c>
      <c r="E731" s="40">
        <v>0</v>
      </c>
      <c r="F731" s="40">
        <v>540.70000000000005</v>
      </c>
    </row>
    <row r="732" spans="1:6" x14ac:dyDescent="0.2">
      <c r="A732" s="88">
        <f t="shared" si="11"/>
        <v>42214.791669999999</v>
      </c>
      <c r="B732" s="34">
        <v>19</v>
      </c>
      <c r="C732" s="40">
        <v>535.22</v>
      </c>
      <c r="D732" s="40">
        <v>293.13</v>
      </c>
      <c r="E732" s="40">
        <v>0</v>
      </c>
      <c r="F732" s="40">
        <v>556.15</v>
      </c>
    </row>
    <row r="733" spans="1:6" x14ac:dyDescent="0.2">
      <c r="A733" s="88">
        <f t="shared" si="11"/>
        <v>42214.833330000001</v>
      </c>
      <c r="B733" s="34">
        <v>20</v>
      </c>
      <c r="C733" s="40">
        <v>578.15</v>
      </c>
      <c r="D733" s="40">
        <v>243.78</v>
      </c>
      <c r="E733" s="40">
        <v>0</v>
      </c>
      <c r="F733" s="40">
        <v>599.08000000000004</v>
      </c>
    </row>
    <row r="734" spans="1:6" x14ac:dyDescent="0.2">
      <c r="A734" s="88">
        <f t="shared" si="11"/>
        <v>42214.875</v>
      </c>
      <c r="B734" s="34">
        <v>21</v>
      </c>
      <c r="C734" s="40">
        <v>564.79</v>
      </c>
      <c r="D734" s="40">
        <v>91.47</v>
      </c>
      <c r="E734" s="40">
        <v>0</v>
      </c>
      <c r="F734" s="40">
        <v>585.72</v>
      </c>
    </row>
    <row r="735" spans="1:6" x14ac:dyDescent="0.2">
      <c r="A735" s="88">
        <f t="shared" si="11"/>
        <v>42214.916669999999</v>
      </c>
      <c r="B735" s="34">
        <v>22</v>
      </c>
      <c r="C735" s="40">
        <v>519.73</v>
      </c>
      <c r="D735" s="40">
        <v>135.72</v>
      </c>
      <c r="E735" s="40">
        <v>0</v>
      </c>
      <c r="F735" s="40">
        <v>540.66</v>
      </c>
    </row>
    <row r="736" spans="1:6" x14ac:dyDescent="0.2">
      <c r="A736" s="88">
        <f t="shared" si="11"/>
        <v>42214.958330000001</v>
      </c>
      <c r="B736" s="34">
        <v>23</v>
      </c>
      <c r="C736" s="40">
        <v>563.87</v>
      </c>
      <c r="D736" s="40">
        <v>0</v>
      </c>
      <c r="E736" s="40">
        <v>370.38</v>
      </c>
      <c r="F736" s="40">
        <v>584.79999999999995</v>
      </c>
    </row>
    <row r="737" spans="1:6" x14ac:dyDescent="0.2">
      <c r="A737" s="88">
        <f t="shared" si="11"/>
        <v>42215</v>
      </c>
      <c r="B737" s="34">
        <v>0</v>
      </c>
      <c r="C737" s="40">
        <v>521.88</v>
      </c>
      <c r="D737" s="40">
        <v>0</v>
      </c>
      <c r="E737" s="40">
        <v>189.83</v>
      </c>
      <c r="F737" s="40">
        <v>542.80999999999995</v>
      </c>
    </row>
    <row r="738" spans="1:6" x14ac:dyDescent="0.2">
      <c r="A738" s="88">
        <f t="shared" si="11"/>
        <v>42215.041669999999</v>
      </c>
      <c r="B738" s="34">
        <v>1</v>
      </c>
      <c r="C738" s="40">
        <v>563.14</v>
      </c>
      <c r="D738" s="40">
        <v>0</v>
      </c>
      <c r="E738" s="40">
        <v>192.28</v>
      </c>
      <c r="F738" s="40">
        <v>584.07000000000005</v>
      </c>
    </row>
    <row r="739" spans="1:6" x14ac:dyDescent="0.2">
      <c r="A739" s="88">
        <f t="shared" si="11"/>
        <v>42215.083330000001</v>
      </c>
      <c r="B739" s="34">
        <v>2</v>
      </c>
      <c r="C739" s="40">
        <v>590.91</v>
      </c>
      <c r="D739" s="40">
        <v>0</v>
      </c>
      <c r="E739" s="40">
        <v>29.94</v>
      </c>
      <c r="F739" s="40">
        <v>611.84</v>
      </c>
    </row>
    <row r="740" spans="1:6" x14ac:dyDescent="0.2">
      <c r="A740" s="88">
        <f t="shared" si="11"/>
        <v>42215.125</v>
      </c>
      <c r="B740" s="34">
        <v>3</v>
      </c>
      <c r="C740" s="40">
        <v>610.95000000000005</v>
      </c>
      <c r="D740" s="40">
        <v>43.92</v>
      </c>
      <c r="E740" s="40">
        <v>0</v>
      </c>
      <c r="F740" s="40">
        <v>631.88</v>
      </c>
    </row>
    <row r="741" spans="1:6" x14ac:dyDescent="0.2">
      <c r="A741" s="88">
        <f t="shared" si="11"/>
        <v>42215.166669999999</v>
      </c>
      <c r="B741" s="34">
        <v>4</v>
      </c>
      <c r="C741" s="40">
        <v>609.89</v>
      </c>
      <c r="D741" s="40">
        <v>100.44</v>
      </c>
      <c r="E741" s="40">
        <v>0</v>
      </c>
      <c r="F741" s="40">
        <v>630.82000000000005</v>
      </c>
    </row>
    <row r="742" spans="1:6" x14ac:dyDescent="0.2">
      <c r="A742" s="88">
        <f t="shared" si="11"/>
        <v>42215.208330000001</v>
      </c>
      <c r="B742" s="34">
        <v>5</v>
      </c>
      <c r="C742" s="40">
        <v>610.20000000000005</v>
      </c>
      <c r="D742" s="40">
        <v>163.4</v>
      </c>
      <c r="E742" s="40">
        <v>0</v>
      </c>
      <c r="F742" s="40">
        <v>631.13</v>
      </c>
    </row>
    <row r="743" spans="1:6" x14ac:dyDescent="0.2">
      <c r="A743" s="88">
        <f t="shared" si="11"/>
        <v>42215.25</v>
      </c>
      <c r="B743" s="34">
        <v>6</v>
      </c>
      <c r="C743" s="40">
        <v>601.05999999999995</v>
      </c>
      <c r="D743" s="40">
        <v>180.04</v>
      </c>
      <c r="E743" s="40">
        <v>0</v>
      </c>
      <c r="F743" s="40">
        <v>621.99</v>
      </c>
    </row>
    <row r="744" spans="1:6" x14ac:dyDescent="0.2">
      <c r="A744" s="88">
        <f t="shared" si="11"/>
        <v>42215.291669999999</v>
      </c>
      <c r="B744" s="34">
        <v>7</v>
      </c>
      <c r="C744" s="40">
        <v>675.47</v>
      </c>
      <c r="D744" s="40">
        <v>182.9</v>
      </c>
      <c r="E744" s="40">
        <v>0</v>
      </c>
      <c r="F744" s="40">
        <v>696.4</v>
      </c>
    </row>
    <row r="745" spans="1:6" x14ac:dyDescent="0.2">
      <c r="A745" s="88">
        <f t="shared" si="11"/>
        <v>42215.333330000001</v>
      </c>
      <c r="B745" s="34">
        <v>8</v>
      </c>
      <c r="C745" s="40">
        <v>614.53</v>
      </c>
      <c r="D745" s="40">
        <v>51.26</v>
      </c>
      <c r="E745" s="40">
        <v>0.01</v>
      </c>
      <c r="F745" s="40">
        <v>635.46</v>
      </c>
    </row>
    <row r="746" spans="1:6" x14ac:dyDescent="0.2">
      <c r="A746" s="88">
        <f t="shared" si="11"/>
        <v>42215.375</v>
      </c>
      <c r="B746" s="34">
        <v>9</v>
      </c>
      <c r="C746" s="40">
        <v>532.54</v>
      </c>
      <c r="D746" s="40">
        <v>42.29</v>
      </c>
      <c r="E746" s="40">
        <v>0</v>
      </c>
      <c r="F746" s="40">
        <v>553.47</v>
      </c>
    </row>
    <row r="747" spans="1:6" x14ac:dyDescent="0.2">
      <c r="A747" s="88">
        <f t="shared" si="11"/>
        <v>42215.416669999999</v>
      </c>
      <c r="B747" s="34">
        <v>10</v>
      </c>
      <c r="C747" s="40">
        <v>534.48</v>
      </c>
      <c r="D747" s="40">
        <v>25.68</v>
      </c>
      <c r="E747" s="40">
        <v>0</v>
      </c>
      <c r="F747" s="40">
        <v>555.41</v>
      </c>
    </row>
    <row r="748" spans="1:6" x14ac:dyDescent="0.2">
      <c r="A748" s="88">
        <f t="shared" si="11"/>
        <v>42215.458330000001</v>
      </c>
      <c r="B748" s="34">
        <v>11</v>
      </c>
      <c r="C748" s="40">
        <v>552.79</v>
      </c>
      <c r="D748" s="40">
        <v>13.21</v>
      </c>
      <c r="E748" s="40">
        <v>0.01</v>
      </c>
      <c r="F748" s="40">
        <v>573.72</v>
      </c>
    </row>
    <row r="749" spans="1:6" x14ac:dyDescent="0.2">
      <c r="A749" s="88">
        <f t="shared" si="11"/>
        <v>42215.5</v>
      </c>
      <c r="B749" s="34">
        <v>12</v>
      </c>
      <c r="C749" s="40">
        <v>563.37</v>
      </c>
      <c r="D749" s="40">
        <v>22.7</v>
      </c>
      <c r="E749" s="40">
        <v>0</v>
      </c>
      <c r="F749" s="40">
        <v>584.29999999999995</v>
      </c>
    </row>
    <row r="750" spans="1:6" x14ac:dyDescent="0.2">
      <c r="A750" s="88">
        <f t="shared" si="11"/>
        <v>42215.541669999999</v>
      </c>
      <c r="B750" s="34">
        <v>13</v>
      </c>
      <c r="C750" s="40">
        <v>563.54999999999995</v>
      </c>
      <c r="D750" s="40">
        <v>0.12</v>
      </c>
      <c r="E750" s="40">
        <v>4.46</v>
      </c>
      <c r="F750" s="40">
        <v>584.48</v>
      </c>
    </row>
    <row r="751" spans="1:6" x14ac:dyDescent="0.2">
      <c r="A751" s="88">
        <f t="shared" si="11"/>
        <v>42215.583330000001</v>
      </c>
      <c r="B751" s="34">
        <v>14</v>
      </c>
      <c r="C751" s="40">
        <v>564.21</v>
      </c>
      <c r="D751" s="40">
        <v>0</v>
      </c>
      <c r="E751" s="40">
        <v>9.2799999999999994</v>
      </c>
      <c r="F751" s="40">
        <v>585.14</v>
      </c>
    </row>
    <row r="752" spans="1:6" x14ac:dyDescent="0.2">
      <c r="A752" s="88">
        <f t="shared" si="11"/>
        <v>42215.625</v>
      </c>
      <c r="B752" s="34">
        <v>15</v>
      </c>
      <c r="C752" s="40">
        <v>564.59</v>
      </c>
      <c r="D752" s="40">
        <v>12.18</v>
      </c>
      <c r="E752" s="40">
        <v>0</v>
      </c>
      <c r="F752" s="40">
        <v>585.52</v>
      </c>
    </row>
    <row r="753" spans="1:6" x14ac:dyDescent="0.2">
      <c r="A753" s="88">
        <f t="shared" si="11"/>
        <v>42215.666669999999</v>
      </c>
      <c r="B753" s="34">
        <v>16</v>
      </c>
      <c r="C753" s="40">
        <v>565.72</v>
      </c>
      <c r="D753" s="40">
        <v>21.98</v>
      </c>
      <c r="E753" s="40">
        <v>0</v>
      </c>
      <c r="F753" s="40">
        <v>586.65</v>
      </c>
    </row>
    <row r="754" spans="1:6" x14ac:dyDescent="0.2">
      <c r="A754" s="88">
        <f t="shared" si="11"/>
        <v>42215.708330000001</v>
      </c>
      <c r="B754" s="34">
        <v>17</v>
      </c>
      <c r="C754" s="40">
        <v>550.45000000000005</v>
      </c>
      <c r="D754" s="40">
        <v>14.62</v>
      </c>
      <c r="E754" s="40">
        <v>0</v>
      </c>
      <c r="F754" s="40">
        <v>571.38</v>
      </c>
    </row>
    <row r="755" spans="1:6" x14ac:dyDescent="0.2">
      <c r="A755" s="88">
        <f t="shared" si="11"/>
        <v>42215.75</v>
      </c>
      <c r="B755" s="34">
        <v>18</v>
      </c>
      <c r="C755" s="40">
        <v>512.29</v>
      </c>
      <c r="D755" s="40">
        <v>30.98</v>
      </c>
      <c r="E755" s="40">
        <v>0</v>
      </c>
      <c r="F755" s="40">
        <v>533.22</v>
      </c>
    </row>
    <row r="756" spans="1:6" x14ac:dyDescent="0.2">
      <c r="A756" s="88">
        <f t="shared" si="11"/>
        <v>42215.791669999999</v>
      </c>
      <c r="B756" s="34">
        <v>19</v>
      </c>
      <c r="C756" s="40">
        <v>546.64</v>
      </c>
      <c r="D756" s="40">
        <v>120.63</v>
      </c>
      <c r="E756" s="40">
        <v>0</v>
      </c>
      <c r="F756" s="40">
        <v>567.57000000000005</v>
      </c>
    </row>
    <row r="757" spans="1:6" x14ac:dyDescent="0.2">
      <c r="A757" s="88">
        <f t="shared" si="11"/>
        <v>42215.833330000001</v>
      </c>
      <c r="B757" s="34">
        <v>20</v>
      </c>
      <c r="C757" s="40">
        <v>615.51</v>
      </c>
      <c r="D757" s="40">
        <v>157.37</v>
      </c>
      <c r="E757" s="40">
        <v>0</v>
      </c>
      <c r="F757" s="40">
        <v>636.44000000000005</v>
      </c>
    </row>
    <row r="758" spans="1:6" x14ac:dyDescent="0.2">
      <c r="A758" s="88">
        <f t="shared" si="11"/>
        <v>42215.875</v>
      </c>
      <c r="B758" s="34">
        <v>21</v>
      </c>
      <c r="C758" s="40">
        <v>584.26</v>
      </c>
      <c r="D758" s="40">
        <v>0</v>
      </c>
      <c r="E758" s="40">
        <v>18.649999999999999</v>
      </c>
      <c r="F758" s="40">
        <v>605.19000000000005</v>
      </c>
    </row>
    <row r="759" spans="1:6" x14ac:dyDescent="0.2">
      <c r="A759" s="88">
        <f t="shared" si="11"/>
        <v>42215.916669999999</v>
      </c>
      <c r="B759" s="34">
        <v>22</v>
      </c>
      <c r="C759" s="40">
        <v>536.35</v>
      </c>
      <c r="D759" s="40">
        <v>0</v>
      </c>
      <c r="E759" s="40">
        <v>302.45</v>
      </c>
      <c r="F759" s="40">
        <v>557.28</v>
      </c>
    </row>
    <row r="760" spans="1:6" x14ac:dyDescent="0.2">
      <c r="A760" s="88">
        <f t="shared" si="11"/>
        <v>42215.958330000001</v>
      </c>
      <c r="B760" s="34">
        <v>23</v>
      </c>
      <c r="C760" s="40">
        <v>603.44000000000005</v>
      </c>
      <c r="D760" s="40">
        <v>0</v>
      </c>
      <c r="E760" s="40">
        <v>427.89</v>
      </c>
      <c r="F760" s="40">
        <v>624.37</v>
      </c>
    </row>
    <row r="761" spans="1:6" x14ac:dyDescent="0.2">
      <c r="A761" s="88">
        <f t="shared" si="11"/>
        <v>42216</v>
      </c>
      <c r="B761" s="34">
        <v>0</v>
      </c>
      <c r="C761" s="40">
        <v>515.4</v>
      </c>
      <c r="D761" s="40">
        <v>0</v>
      </c>
      <c r="E761" s="40">
        <v>108.36</v>
      </c>
      <c r="F761" s="40">
        <v>536.33000000000004</v>
      </c>
    </row>
    <row r="762" spans="1:6" x14ac:dyDescent="0.2">
      <c r="A762" s="88">
        <f t="shared" si="11"/>
        <v>42216.041669999999</v>
      </c>
      <c r="B762" s="34">
        <v>1</v>
      </c>
      <c r="C762" s="40">
        <v>555.14</v>
      </c>
      <c r="D762" s="40">
        <v>0</v>
      </c>
      <c r="E762" s="40">
        <v>215.41</v>
      </c>
      <c r="F762" s="40">
        <v>576.07000000000005</v>
      </c>
    </row>
    <row r="763" spans="1:6" x14ac:dyDescent="0.2">
      <c r="A763" s="88">
        <f t="shared" si="11"/>
        <v>42216.083330000001</v>
      </c>
      <c r="B763" s="34">
        <v>2</v>
      </c>
      <c r="C763" s="40">
        <v>581.70000000000005</v>
      </c>
      <c r="D763" s="40">
        <v>0</v>
      </c>
      <c r="E763" s="40">
        <v>156.75</v>
      </c>
      <c r="F763" s="40">
        <v>602.63</v>
      </c>
    </row>
    <row r="764" spans="1:6" x14ac:dyDescent="0.2">
      <c r="A764" s="88">
        <f t="shared" si="11"/>
        <v>42216.125</v>
      </c>
      <c r="B764" s="34">
        <v>3</v>
      </c>
      <c r="C764" s="40">
        <v>601.38</v>
      </c>
      <c r="D764" s="40">
        <v>0</v>
      </c>
      <c r="E764" s="40">
        <v>190.51</v>
      </c>
      <c r="F764" s="40">
        <v>622.30999999999995</v>
      </c>
    </row>
    <row r="765" spans="1:6" x14ac:dyDescent="0.2">
      <c r="A765" s="88">
        <f t="shared" si="11"/>
        <v>42216.166669999999</v>
      </c>
      <c r="B765" s="34">
        <v>4</v>
      </c>
      <c r="C765" s="40">
        <v>600.44000000000005</v>
      </c>
      <c r="D765" s="40">
        <v>0</v>
      </c>
      <c r="E765" s="40">
        <v>114.07</v>
      </c>
      <c r="F765" s="40">
        <v>621.37</v>
      </c>
    </row>
    <row r="766" spans="1:6" x14ac:dyDescent="0.2">
      <c r="A766" s="88">
        <f t="shared" si="11"/>
        <v>42216.208330000001</v>
      </c>
      <c r="B766" s="34">
        <v>5</v>
      </c>
      <c r="C766" s="40">
        <v>610.91</v>
      </c>
      <c r="D766" s="40">
        <v>31.5</v>
      </c>
      <c r="E766" s="40">
        <v>0</v>
      </c>
      <c r="F766" s="40">
        <v>631.84</v>
      </c>
    </row>
    <row r="767" spans="1:6" x14ac:dyDescent="0.2">
      <c r="A767" s="88">
        <f t="shared" si="11"/>
        <v>42216.25</v>
      </c>
      <c r="B767" s="34">
        <v>6</v>
      </c>
      <c r="C767" s="40">
        <v>601.70000000000005</v>
      </c>
      <c r="D767" s="40">
        <v>75.98</v>
      </c>
      <c r="E767" s="40">
        <v>0</v>
      </c>
      <c r="F767" s="40">
        <v>622.63</v>
      </c>
    </row>
    <row r="768" spans="1:6" x14ac:dyDescent="0.2">
      <c r="A768" s="88">
        <f t="shared" si="11"/>
        <v>42216.291669999999</v>
      </c>
      <c r="B768" s="34">
        <v>7</v>
      </c>
      <c r="C768" s="40">
        <v>675.65</v>
      </c>
      <c r="D768" s="40">
        <v>223.94</v>
      </c>
      <c r="E768" s="40">
        <v>0</v>
      </c>
      <c r="F768" s="40">
        <v>696.58</v>
      </c>
    </row>
    <row r="769" spans="1:6" x14ac:dyDescent="0.2">
      <c r="A769" s="88">
        <f t="shared" si="11"/>
        <v>42216.333330000001</v>
      </c>
      <c r="B769" s="34">
        <v>8</v>
      </c>
      <c r="C769" s="40">
        <v>615.12</v>
      </c>
      <c r="D769" s="40">
        <v>557</v>
      </c>
      <c r="E769" s="40">
        <v>0.01</v>
      </c>
      <c r="F769" s="40">
        <v>636.04999999999995</v>
      </c>
    </row>
    <row r="770" spans="1:6" x14ac:dyDescent="0.2">
      <c r="A770" s="88">
        <f t="shared" ref="A770:A784" si="12">A746+1</f>
        <v>42216.375</v>
      </c>
      <c r="B770" s="34">
        <v>9</v>
      </c>
      <c r="C770" s="40">
        <v>533.04</v>
      </c>
      <c r="D770" s="40">
        <v>142.35</v>
      </c>
      <c r="E770" s="40">
        <v>0</v>
      </c>
      <c r="F770" s="40">
        <v>553.97</v>
      </c>
    </row>
    <row r="771" spans="1:6" x14ac:dyDescent="0.2">
      <c r="A771" s="88">
        <f t="shared" si="12"/>
        <v>42216.416669999999</v>
      </c>
      <c r="B771" s="34">
        <v>10</v>
      </c>
      <c r="C771" s="40">
        <v>549.47</v>
      </c>
      <c r="D771" s="40">
        <v>115.28</v>
      </c>
      <c r="E771" s="40">
        <v>0</v>
      </c>
      <c r="F771" s="40">
        <v>570.4</v>
      </c>
    </row>
    <row r="772" spans="1:6" x14ac:dyDescent="0.2">
      <c r="A772" s="88">
        <f t="shared" si="12"/>
        <v>42216.458330000001</v>
      </c>
      <c r="B772" s="34">
        <v>11</v>
      </c>
      <c r="C772" s="40">
        <v>573.52</v>
      </c>
      <c r="D772" s="40">
        <v>37.94</v>
      </c>
      <c r="E772" s="40">
        <v>0</v>
      </c>
      <c r="F772" s="40">
        <v>594.45000000000005</v>
      </c>
    </row>
    <row r="773" spans="1:6" x14ac:dyDescent="0.2">
      <c r="A773" s="88">
        <f t="shared" si="12"/>
        <v>42216.5</v>
      </c>
      <c r="B773" s="34">
        <v>12</v>
      </c>
      <c r="C773" s="40">
        <v>572.58000000000004</v>
      </c>
      <c r="D773" s="40">
        <v>154.07</v>
      </c>
      <c r="E773" s="40">
        <v>0</v>
      </c>
      <c r="F773" s="40">
        <v>593.51</v>
      </c>
    </row>
    <row r="774" spans="1:6" x14ac:dyDescent="0.2">
      <c r="A774" s="88">
        <f t="shared" si="12"/>
        <v>42216.541669999999</v>
      </c>
      <c r="B774" s="34">
        <v>13</v>
      </c>
      <c r="C774" s="40">
        <v>572.25</v>
      </c>
      <c r="D774" s="40">
        <v>45.18</v>
      </c>
      <c r="E774" s="40">
        <v>0</v>
      </c>
      <c r="F774" s="40">
        <v>593.17999999999995</v>
      </c>
    </row>
    <row r="775" spans="1:6" x14ac:dyDescent="0.2">
      <c r="A775" s="88">
        <f t="shared" si="12"/>
        <v>42216.583330000001</v>
      </c>
      <c r="B775" s="34">
        <v>14</v>
      </c>
      <c r="C775" s="40">
        <v>573.28</v>
      </c>
      <c r="D775" s="40">
        <v>5.6</v>
      </c>
      <c r="E775" s="40">
        <v>0.01</v>
      </c>
      <c r="F775" s="40">
        <v>594.21</v>
      </c>
    </row>
    <row r="776" spans="1:6" x14ac:dyDescent="0.2">
      <c r="A776" s="88">
        <f t="shared" si="12"/>
        <v>42216.625</v>
      </c>
      <c r="B776" s="34">
        <v>15</v>
      </c>
      <c r="C776" s="40">
        <v>572.84</v>
      </c>
      <c r="D776" s="40">
        <v>0.41</v>
      </c>
      <c r="E776" s="40">
        <v>7.42</v>
      </c>
      <c r="F776" s="40">
        <v>593.77</v>
      </c>
    </row>
    <row r="777" spans="1:6" x14ac:dyDescent="0.2">
      <c r="A777" s="88">
        <f t="shared" si="12"/>
        <v>42216.666669999999</v>
      </c>
      <c r="B777" s="34">
        <v>16</v>
      </c>
      <c r="C777" s="40">
        <v>573.74</v>
      </c>
      <c r="D777" s="40">
        <v>29.57</v>
      </c>
      <c r="E777" s="40">
        <v>0</v>
      </c>
      <c r="F777" s="40">
        <v>594.66999999999996</v>
      </c>
    </row>
    <row r="778" spans="1:6" x14ac:dyDescent="0.2">
      <c r="A778" s="88">
        <f t="shared" si="12"/>
        <v>42216.708330000001</v>
      </c>
      <c r="B778" s="34">
        <v>17</v>
      </c>
      <c r="C778" s="40">
        <v>553.26</v>
      </c>
      <c r="D778" s="40">
        <v>84.31</v>
      </c>
      <c r="E778" s="40">
        <v>0</v>
      </c>
      <c r="F778" s="40">
        <v>574.19000000000005</v>
      </c>
    </row>
    <row r="779" spans="1:6" x14ac:dyDescent="0.2">
      <c r="A779" s="88">
        <f t="shared" si="12"/>
        <v>42216.75</v>
      </c>
      <c r="B779" s="34">
        <v>18</v>
      </c>
      <c r="C779" s="40">
        <v>534.41999999999996</v>
      </c>
      <c r="D779" s="40">
        <v>118.48</v>
      </c>
      <c r="E779" s="40">
        <v>0</v>
      </c>
      <c r="F779" s="40">
        <v>555.35</v>
      </c>
    </row>
    <row r="780" spans="1:6" x14ac:dyDescent="0.2">
      <c r="A780" s="88">
        <f t="shared" si="12"/>
        <v>42216.791669999999</v>
      </c>
      <c r="B780" s="34">
        <v>19</v>
      </c>
      <c r="C780" s="40">
        <v>562.29</v>
      </c>
      <c r="D780" s="40">
        <v>184.15</v>
      </c>
      <c r="E780" s="40">
        <v>0</v>
      </c>
      <c r="F780" s="40">
        <v>583.22</v>
      </c>
    </row>
    <row r="781" spans="1:6" x14ac:dyDescent="0.2">
      <c r="A781" s="88">
        <f t="shared" si="12"/>
        <v>42216.833330000001</v>
      </c>
      <c r="B781" s="34">
        <v>20</v>
      </c>
      <c r="C781" s="40">
        <v>623.05999999999995</v>
      </c>
      <c r="D781" s="40">
        <v>114.35</v>
      </c>
      <c r="E781" s="40">
        <v>0</v>
      </c>
      <c r="F781" s="40">
        <v>643.99</v>
      </c>
    </row>
    <row r="782" spans="1:6" x14ac:dyDescent="0.2">
      <c r="A782" s="88">
        <f t="shared" si="12"/>
        <v>42216.875</v>
      </c>
      <c r="B782" s="34">
        <v>21</v>
      </c>
      <c r="C782" s="40">
        <v>590.73</v>
      </c>
      <c r="D782" s="40">
        <v>0.2</v>
      </c>
      <c r="E782" s="40">
        <v>0.12</v>
      </c>
      <c r="F782" s="40">
        <v>611.66</v>
      </c>
    </row>
    <row r="783" spans="1:6" x14ac:dyDescent="0.2">
      <c r="A783" s="88">
        <f t="shared" si="12"/>
        <v>42216.916669999999</v>
      </c>
      <c r="B783" s="34">
        <v>22</v>
      </c>
      <c r="C783" s="40">
        <v>536.61</v>
      </c>
      <c r="D783" s="40">
        <v>0</v>
      </c>
      <c r="E783" s="40">
        <v>10.38</v>
      </c>
      <c r="F783" s="40">
        <v>557.54</v>
      </c>
    </row>
    <row r="784" spans="1:6" x14ac:dyDescent="0.2">
      <c r="A784" s="88">
        <f t="shared" si="12"/>
        <v>42216.958330000001</v>
      </c>
      <c r="B784" s="34">
        <v>23</v>
      </c>
      <c r="C784" s="40">
        <v>646.59</v>
      </c>
      <c r="D784" s="40">
        <v>0</v>
      </c>
      <c r="E784" s="40">
        <v>50.74</v>
      </c>
      <c r="F784" s="40">
        <v>667.52</v>
      </c>
    </row>
    <row r="788" spans="2:2" x14ac:dyDescent="0.2">
      <c r="B788" s="5">
        <f>744*4</f>
        <v>2976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10" sqref="E10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5" t="s">
        <v>64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</row>
    <row r="2" spans="1:14" ht="15.75" x14ac:dyDescent="0.25">
      <c r="A2" s="255" t="s">
        <v>197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</row>
    <row r="4" spans="1:14" ht="39" customHeight="1" x14ac:dyDescent="0.2">
      <c r="A4" s="256" t="s">
        <v>65</v>
      </c>
      <c r="B4" s="257" t="s">
        <v>66</v>
      </c>
      <c r="C4" s="257" t="s">
        <v>67</v>
      </c>
      <c r="D4" s="257" t="s">
        <v>68</v>
      </c>
      <c r="E4" s="257" t="s">
        <v>56</v>
      </c>
      <c r="F4" s="257" t="s">
        <v>69</v>
      </c>
      <c r="G4" s="257" t="s">
        <v>122</v>
      </c>
      <c r="H4" s="257"/>
      <c r="I4" s="257"/>
      <c r="J4" s="257"/>
      <c r="K4" s="257" t="s">
        <v>70</v>
      </c>
      <c r="L4" s="257"/>
      <c r="M4" s="257"/>
      <c r="N4" s="257"/>
    </row>
    <row r="5" spans="1:14" ht="81.75" customHeight="1" x14ac:dyDescent="0.2">
      <c r="A5" s="256"/>
      <c r="B5" s="257"/>
      <c r="C5" s="257"/>
      <c r="D5" s="257"/>
      <c r="E5" s="257"/>
      <c r="F5" s="257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71</v>
      </c>
      <c r="B6" s="119" t="s">
        <v>199</v>
      </c>
      <c r="C6" s="77">
        <v>42186</v>
      </c>
      <c r="D6" s="77">
        <v>42369</v>
      </c>
      <c r="E6" s="50" t="s">
        <v>72</v>
      </c>
      <c r="F6" s="52" t="s">
        <v>73</v>
      </c>
      <c r="G6" s="52"/>
      <c r="H6" s="52"/>
      <c r="I6" s="52"/>
      <c r="J6" s="52"/>
      <c r="K6" s="119">
        <v>1633.38</v>
      </c>
      <c r="L6" s="119">
        <v>2194.9699999999998</v>
      </c>
      <c r="M6" s="119">
        <v>2515.89</v>
      </c>
      <c r="N6" s="119">
        <v>3294.66</v>
      </c>
    </row>
    <row r="7" spans="1:14" ht="45" x14ac:dyDescent="0.2">
      <c r="A7" s="51" t="s">
        <v>74</v>
      </c>
      <c r="B7" s="119" t="s">
        <v>199</v>
      </c>
      <c r="C7" s="77">
        <v>42186</v>
      </c>
      <c r="D7" s="77">
        <v>42369</v>
      </c>
      <c r="E7" s="50" t="s">
        <v>72</v>
      </c>
      <c r="F7" s="52" t="s">
        <v>73</v>
      </c>
      <c r="G7" s="52"/>
      <c r="H7" s="52"/>
      <c r="I7" s="52"/>
      <c r="J7" s="52"/>
      <c r="K7" s="119">
        <v>37.71</v>
      </c>
      <c r="L7" s="119">
        <v>56.33</v>
      </c>
      <c r="M7" s="119">
        <v>201.49</v>
      </c>
      <c r="N7" s="119">
        <v>551.54</v>
      </c>
    </row>
    <row r="8" spans="1:14" ht="57.75" customHeight="1" x14ac:dyDescent="0.2">
      <c r="A8" s="51" t="s">
        <v>75</v>
      </c>
      <c r="B8" s="119" t="s">
        <v>199</v>
      </c>
      <c r="C8" s="77">
        <v>42186</v>
      </c>
      <c r="D8" s="77">
        <v>42369</v>
      </c>
      <c r="E8" s="50" t="s">
        <v>76</v>
      </c>
      <c r="F8" s="52" t="s">
        <v>73</v>
      </c>
      <c r="G8" s="52"/>
      <c r="H8" s="52"/>
      <c r="I8" s="52"/>
      <c r="J8" s="52"/>
      <c r="K8" s="119">
        <v>1052790.3700000001</v>
      </c>
      <c r="L8" s="119">
        <v>1650885.36</v>
      </c>
      <c r="M8" s="119">
        <v>1153676.05</v>
      </c>
      <c r="N8" s="119">
        <v>1336282.3600000001</v>
      </c>
    </row>
    <row r="9" spans="1:14" ht="57.75" customHeight="1" x14ac:dyDescent="0.2">
      <c r="A9" s="51" t="s">
        <v>118</v>
      </c>
      <c r="B9" s="119" t="s">
        <v>198</v>
      </c>
      <c r="C9" s="77">
        <v>42186</v>
      </c>
      <c r="D9" s="77">
        <v>42369</v>
      </c>
      <c r="E9" s="50" t="s">
        <v>119</v>
      </c>
      <c r="F9" s="52" t="s">
        <v>73</v>
      </c>
      <c r="G9" s="52">
        <v>27.1</v>
      </c>
      <c r="H9" s="52">
        <v>24.9</v>
      </c>
      <c r="I9" s="52">
        <v>16.95</v>
      </c>
      <c r="J9" s="52">
        <v>9.92</v>
      </c>
      <c r="K9" s="50"/>
      <c r="L9" s="50"/>
      <c r="M9" s="50"/>
      <c r="N9" s="50"/>
    </row>
    <row r="10" spans="1:14" ht="57.75" customHeight="1" x14ac:dyDescent="0.2">
      <c r="A10" s="51" t="s">
        <v>120</v>
      </c>
      <c r="B10" s="119" t="s">
        <v>198</v>
      </c>
      <c r="C10" s="77">
        <v>42186</v>
      </c>
      <c r="D10" s="77">
        <v>42369</v>
      </c>
      <c r="E10" s="50" t="s">
        <v>121</v>
      </c>
      <c r="F10" s="52" t="s">
        <v>73</v>
      </c>
      <c r="G10" s="78">
        <v>1.5149999999999999</v>
      </c>
      <c r="H10" s="78">
        <v>1.5149999999999999</v>
      </c>
      <c r="I10" s="78">
        <v>1.5149999999999999</v>
      </c>
      <c r="J10" s="78">
        <v>1.5149999999999999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2015-08-11T06:46:53Z</dcterms:modified>
</cp:coreProperties>
</file>